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19山梨県）\"/>
    </mc:Choice>
  </mc:AlternateContent>
  <bookViews>
    <workbookView xWindow="15" yWindow="45" windowWidth="28800" windowHeight="459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組合状況!$A$6:$CD$34</definedName>
    <definedName name="_xlnm.Print_Area" localSheetId="5">'委託許可件数（市町村）'!$2:$34</definedName>
    <definedName name="_xlnm.Print_Area" localSheetId="6">'委託許可件数（組合）'!$2:$16</definedName>
    <definedName name="_xlnm.Print_Area" localSheetId="3">'収集運搬機材（市町村）'!$2:$34</definedName>
    <definedName name="_xlnm.Print_Area" localSheetId="4">'収集運搬機材（組合）'!$2:$16</definedName>
    <definedName name="_xlnm.Print_Area" localSheetId="7">処理業者と従業員数!$2:$34</definedName>
    <definedName name="_xlnm.Print_Area" localSheetId="0">組合状況!$2:$16</definedName>
    <definedName name="_xlnm.Print_Area" localSheetId="1">'廃棄物処理従事職員数（市町村）'!$2:$34</definedName>
    <definedName name="_xlnm.Print_Area" localSheetId="2">'廃棄物処理従事職員数（組合）'!$2:$16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P15" i="7"/>
  <c r="P16" i="7"/>
  <c r="L8" i="7"/>
  <c r="L9" i="7"/>
  <c r="L10" i="7"/>
  <c r="L11" i="7"/>
  <c r="L12" i="7"/>
  <c r="L13" i="7"/>
  <c r="L14" i="7"/>
  <c r="L15" i="7"/>
  <c r="L16" i="7"/>
  <c r="H8" i="7"/>
  <c r="H9" i="7"/>
  <c r="H10" i="7"/>
  <c r="H11" i="7"/>
  <c r="H12" i="7"/>
  <c r="H13" i="7"/>
  <c r="H14" i="7"/>
  <c r="H15" i="7"/>
  <c r="H16" i="7"/>
  <c r="D8" i="7"/>
  <c r="D9" i="7"/>
  <c r="D10" i="7"/>
  <c r="D11" i="7"/>
  <c r="D12" i="7"/>
  <c r="D13" i="7"/>
  <c r="D14" i="7"/>
  <c r="D15" i="7"/>
  <c r="D16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AD8" i="3"/>
  <c r="AD9" i="3"/>
  <c r="AD10" i="3"/>
  <c r="AD11" i="3"/>
  <c r="AD12" i="3"/>
  <c r="AD13" i="3"/>
  <c r="AD14" i="3"/>
  <c r="AD15" i="3"/>
  <c r="AD16" i="3"/>
  <c r="AC8" i="3"/>
  <c r="AC9" i="3"/>
  <c r="AC10" i="3"/>
  <c r="AC11" i="3"/>
  <c r="AC12" i="3"/>
  <c r="AC13" i="3"/>
  <c r="AC14" i="3"/>
  <c r="AC15" i="3"/>
  <c r="AC16" i="3"/>
  <c r="AB8" i="3"/>
  <c r="AB9" i="3"/>
  <c r="AB10" i="3"/>
  <c r="AB11" i="3"/>
  <c r="AB12" i="3"/>
  <c r="AB13" i="3"/>
  <c r="AB14" i="3"/>
  <c r="AB15" i="3"/>
  <c r="AB16" i="3"/>
  <c r="AA8" i="3"/>
  <c r="AA9" i="3"/>
  <c r="AA10" i="3"/>
  <c r="AA11" i="3"/>
  <c r="AA12" i="3"/>
  <c r="AA13" i="3"/>
  <c r="AA14" i="3"/>
  <c r="AA15" i="3"/>
  <c r="AA16" i="3"/>
  <c r="Z14" i="3"/>
  <c r="Z15" i="3"/>
  <c r="Y8" i="3"/>
  <c r="Y9" i="3"/>
  <c r="Y10" i="3"/>
  <c r="Y11" i="3"/>
  <c r="Y12" i="3"/>
  <c r="Y13" i="3"/>
  <c r="Y14" i="3"/>
  <c r="Y15" i="3"/>
  <c r="Y16" i="3"/>
  <c r="X8" i="3"/>
  <c r="X9" i="3"/>
  <c r="X10" i="3"/>
  <c r="X11" i="3"/>
  <c r="X12" i="3"/>
  <c r="X13" i="3"/>
  <c r="X14" i="3"/>
  <c r="X15" i="3"/>
  <c r="X16" i="3"/>
  <c r="W8" i="3"/>
  <c r="W11" i="3"/>
  <c r="W15" i="3"/>
  <c r="W16" i="3"/>
  <c r="V15" i="3"/>
  <c r="Q8" i="3"/>
  <c r="Z8" i="3" s="1"/>
  <c r="Q9" i="3"/>
  <c r="Q10" i="3"/>
  <c r="M10" i="3" s="1"/>
  <c r="Q11" i="3"/>
  <c r="Q12" i="3"/>
  <c r="Z12" i="3" s="1"/>
  <c r="Q13" i="3"/>
  <c r="Q14" i="3"/>
  <c r="M14" i="3" s="1"/>
  <c r="Q15" i="3"/>
  <c r="Q16" i="3"/>
  <c r="Z16" i="3" s="1"/>
  <c r="N8" i="3"/>
  <c r="N9" i="3"/>
  <c r="W9" i="3" s="1"/>
  <c r="N10" i="3"/>
  <c r="N11" i="3"/>
  <c r="N12" i="3"/>
  <c r="W12" i="3" s="1"/>
  <c r="N13" i="3"/>
  <c r="W13" i="3" s="1"/>
  <c r="N14" i="3"/>
  <c r="N15" i="3"/>
  <c r="N16" i="3"/>
  <c r="M8" i="3"/>
  <c r="V8" i="3" s="1"/>
  <c r="M11" i="3"/>
  <c r="V11" i="3" s="1"/>
  <c r="M12" i="3"/>
  <c r="V12" i="3" s="1"/>
  <c r="M15" i="3"/>
  <c r="M16" i="3"/>
  <c r="V16" i="3" s="1"/>
  <c r="H8" i="3"/>
  <c r="H9" i="3"/>
  <c r="H10" i="3"/>
  <c r="H11" i="3"/>
  <c r="D11" i="3" s="1"/>
  <c r="H12" i="3"/>
  <c r="H13" i="3"/>
  <c r="H14" i="3"/>
  <c r="H15" i="3"/>
  <c r="D15" i="3" s="1"/>
  <c r="H16" i="3"/>
  <c r="E8" i="3"/>
  <c r="E9" i="3"/>
  <c r="E10" i="3"/>
  <c r="W10" i="3" s="1"/>
  <c r="E11" i="3"/>
  <c r="E12" i="3"/>
  <c r="E13" i="3"/>
  <c r="E14" i="3"/>
  <c r="W14" i="3" s="1"/>
  <c r="E15" i="3"/>
  <c r="E16" i="3"/>
  <c r="D8" i="3"/>
  <c r="D9" i="3"/>
  <c r="D12" i="3"/>
  <c r="D13" i="3"/>
  <c r="D16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Z11" i="2"/>
  <c r="Z12" i="2"/>
  <c r="Z19" i="2"/>
  <c r="Z20" i="2"/>
  <c r="Z27" i="2"/>
  <c r="Z28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W11" i="2"/>
  <c r="W15" i="2"/>
  <c r="W19" i="2"/>
  <c r="W23" i="2"/>
  <c r="W27" i="2"/>
  <c r="W31" i="2"/>
  <c r="V11" i="2"/>
  <c r="V12" i="2"/>
  <c r="V19" i="2"/>
  <c r="V27" i="2"/>
  <c r="V28" i="2"/>
  <c r="Q8" i="2"/>
  <c r="M8" i="2" s="1"/>
  <c r="V8" i="2" s="1"/>
  <c r="Q9" i="2"/>
  <c r="Q10" i="2"/>
  <c r="Q11" i="2"/>
  <c r="Q12" i="2"/>
  <c r="M12" i="2" s="1"/>
  <c r="Q13" i="2"/>
  <c r="Q14" i="2"/>
  <c r="Q15" i="2"/>
  <c r="Q16" i="2"/>
  <c r="M16" i="2" s="1"/>
  <c r="Q17" i="2"/>
  <c r="Q18" i="2"/>
  <c r="Q19" i="2"/>
  <c r="Q20" i="2"/>
  <c r="M20" i="2" s="1"/>
  <c r="Q21" i="2"/>
  <c r="Q22" i="2"/>
  <c r="Q23" i="2"/>
  <c r="Q24" i="2"/>
  <c r="M24" i="2" s="1"/>
  <c r="V24" i="2" s="1"/>
  <c r="Q25" i="2"/>
  <c r="Q26" i="2"/>
  <c r="Q27" i="2"/>
  <c r="Q28" i="2"/>
  <c r="M28" i="2" s="1"/>
  <c r="Q29" i="2"/>
  <c r="Q30" i="2"/>
  <c r="Q31" i="2"/>
  <c r="Q32" i="2"/>
  <c r="M32" i="2" s="1"/>
  <c r="Q33" i="2"/>
  <c r="Q34" i="2"/>
  <c r="N8" i="2"/>
  <c r="W8" i="2" s="1"/>
  <c r="N9" i="2"/>
  <c r="W9" i="2" s="1"/>
  <c r="N10" i="2"/>
  <c r="W10" i="2" s="1"/>
  <c r="N11" i="2"/>
  <c r="N12" i="2"/>
  <c r="W12" i="2" s="1"/>
  <c r="N13" i="2"/>
  <c r="W13" i="2" s="1"/>
  <c r="N14" i="2"/>
  <c r="W14" i="2" s="1"/>
  <c r="N15" i="2"/>
  <c r="N16" i="2"/>
  <c r="W16" i="2" s="1"/>
  <c r="N17" i="2"/>
  <c r="W17" i="2" s="1"/>
  <c r="N18" i="2"/>
  <c r="W18" i="2" s="1"/>
  <c r="N19" i="2"/>
  <c r="N20" i="2"/>
  <c r="W20" i="2" s="1"/>
  <c r="N21" i="2"/>
  <c r="W21" i="2" s="1"/>
  <c r="N22" i="2"/>
  <c r="W22" i="2" s="1"/>
  <c r="N23" i="2"/>
  <c r="N24" i="2"/>
  <c r="W24" i="2" s="1"/>
  <c r="N25" i="2"/>
  <c r="W25" i="2" s="1"/>
  <c r="N26" i="2"/>
  <c r="W26" i="2" s="1"/>
  <c r="N27" i="2"/>
  <c r="N28" i="2"/>
  <c r="W28" i="2" s="1"/>
  <c r="N29" i="2"/>
  <c r="W29" i="2" s="1"/>
  <c r="N30" i="2"/>
  <c r="W30" i="2" s="1"/>
  <c r="N31" i="2"/>
  <c r="N32" i="2"/>
  <c r="W32" i="2" s="1"/>
  <c r="N33" i="2"/>
  <c r="W33" i="2" s="1"/>
  <c r="N34" i="2"/>
  <c r="W34" i="2" s="1"/>
  <c r="M11" i="2"/>
  <c r="M15" i="2"/>
  <c r="V15" i="2" s="1"/>
  <c r="M19" i="2"/>
  <c r="M23" i="2"/>
  <c r="V23" i="2" s="1"/>
  <c r="M27" i="2"/>
  <c r="M31" i="2"/>
  <c r="V31" i="2" s="1"/>
  <c r="H8" i="2"/>
  <c r="D8" i="2" s="1"/>
  <c r="H9" i="2"/>
  <c r="H10" i="2"/>
  <c r="Z10" i="2" s="1"/>
  <c r="H11" i="2"/>
  <c r="D11" i="2" s="1"/>
  <c r="H12" i="2"/>
  <c r="H13" i="2"/>
  <c r="H14" i="2"/>
  <c r="Z14" i="2" s="1"/>
  <c r="H15" i="2"/>
  <c r="D15" i="2" s="1"/>
  <c r="H16" i="2"/>
  <c r="D16" i="2" s="1"/>
  <c r="H17" i="2"/>
  <c r="H18" i="2"/>
  <c r="Z18" i="2" s="1"/>
  <c r="H19" i="2"/>
  <c r="D19" i="2" s="1"/>
  <c r="H20" i="2"/>
  <c r="H21" i="2"/>
  <c r="H22" i="2"/>
  <c r="Z22" i="2" s="1"/>
  <c r="H23" i="2"/>
  <c r="D23" i="2" s="1"/>
  <c r="H24" i="2"/>
  <c r="H25" i="2"/>
  <c r="H26" i="2"/>
  <c r="Z26" i="2" s="1"/>
  <c r="H27" i="2"/>
  <c r="D27" i="2" s="1"/>
  <c r="H28" i="2"/>
  <c r="H29" i="2"/>
  <c r="H30" i="2"/>
  <c r="Z30" i="2" s="1"/>
  <c r="H31" i="2"/>
  <c r="D31" i="2" s="1"/>
  <c r="H32" i="2"/>
  <c r="D32" i="2" s="1"/>
  <c r="H33" i="2"/>
  <c r="H34" i="2"/>
  <c r="Z34" i="2" s="1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D21" i="2" s="1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D9" i="2"/>
  <c r="D10" i="2"/>
  <c r="D12" i="2"/>
  <c r="D13" i="2"/>
  <c r="D14" i="2"/>
  <c r="D17" i="2"/>
  <c r="D18" i="2"/>
  <c r="D20" i="2"/>
  <c r="V20" i="2" s="1"/>
  <c r="D22" i="2"/>
  <c r="D24" i="2"/>
  <c r="D25" i="2"/>
  <c r="D26" i="2"/>
  <c r="D28" i="2"/>
  <c r="D29" i="2"/>
  <c r="D30" i="2"/>
  <c r="D33" i="2"/>
  <c r="D34" i="2"/>
  <c r="V32" i="2" l="1"/>
  <c r="V16" i="2"/>
  <c r="Z33" i="2"/>
  <c r="M33" i="2"/>
  <c r="V33" i="2" s="1"/>
  <c r="Z29" i="2"/>
  <c r="M29" i="2"/>
  <c r="V29" i="2" s="1"/>
  <c r="Z25" i="2"/>
  <c r="M25" i="2"/>
  <c r="V25" i="2" s="1"/>
  <c r="Z21" i="2"/>
  <c r="M21" i="2"/>
  <c r="V21" i="2" s="1"/>
  <c r="Z17" i="2"/>
  <c r="M17" i="2"/>
  <c r="V17" i="2" s="1"/>
  <c r="Z13" i="2"/>
  <c r="M13" i="2"/>
  <c r="V13" i="2" s="1"/>
  <c r="Z9" i="2"/>
  <c r="M9" i="2"/>
  <c r="V9" i="2" s="1"/>
  <c r="M30" i="2"/>
  <c r="V30" i="2" s="1"/>
  <c r="M22" i="2"/>
  <c r="V22" i="2" s="1"/>
  <c r="M14" i="2"/>
  <c r="V14" i="2" s="1"/>
  <c r="Z32" i="2"/>
  <c r="Z24" i="2"/>
  <c r="Z16" i="2"/>
  <c r="Z8" i="2"/>
  <c r="Z11" i="3"/>
  <c r="M34" i="2"/>
  <c r="V34" i="2" s="1"/>
  <c r="M26" i="2"/>
  <c r="V26" i="2" s="1"/>
  <c r="M18" i="2"/>
  <c r="V18" i="2" s="1"/>
  <c r="M10" i="2"/>
  <c r="V10" i="2" s="1"/>
  <c r="Z31" i="2"/>
  <c r="Z23" i="2"/>
  <c r="Z15" i="2"/>
  <c r="D14" i="3"/>
  <c r="V14" i="3" s="1"/>
  <c r="D10" i="3"/>
  <c r="V10" i="3" s="1"/>
  <c r="M13" i="3"/>
  <c r="V13" i="3" s="1"/>
  <c r="Z13" i="3"/>
  <c r="M9" i="3"/>
  <c r="V9" i="3" s="1"/>
  <c r="Z9" i="3"/>
  <c r="Z10" i="3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K7" i="2"/>
  <c r="J7" i="2"/>
  <c r="I7" i="2"/>
  <c r="G7" i="2"/>
  <c r="F7" i="2"/>
  <c r="U7" i="3"/>
  <c r="T7" i="3"/>
  <c r="S7" i="3"/>
  <c r="R7" i="3"/>
  <c r="P7" i="3"/>
  <c r="O7" i="3"/>
  <c r="L7" i="3"/>
  <c r="K7" i="3"/>
  <c r="J7" i="3"/>
  <c r="I7" i="3"/>
  <c r="G7" i="3"/>
  <c r="F7" i="3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AC7" i="3" l="1"/>
  <c r="AB7" i="3"/>
  <c r="P7" i="6"/>
  <c r="N7" i="2"/>
  <c r="X7" i="2"/>
  <c r="AC7" i="2"/>
  <c r="E7" i="2"/>
  <c r="AD7" i="2"/>
  <c r="AB7" i="2"/>
  <c r="H7" i="6"/>
  <c r="H7" i="2"/>
  <c r="D7" i="7"/>
  <c r="E7" i="3"/>
  <c r="P7" i="7"/>
  <c r="N7" i="3"/>
  <c r="AD7" i="3"/>
  <c r="H7" i="7"/>
  <c r="L7" i="7"/>
  <c r="Y7" i="3"/>
  <c r="Q7" i="2"/>
  <c r="D7" i="6"/>
  <c r="Q7" i="3"/>
  <c r="L7" i="6"/>
  <c r="H7" i="3"/>
  <c r="AA7" i="2"/>
  <c r="X7" i="3"/>
  <c r="Y7" i="2"/>
  <c r="AA7" i="3"/>
  <c r="D7" i="3" l="1"/>
  <c r="W7" i="3"/>
  <c r="Z7" i="3"/>
  <c r="M7" i="3"/>
  <c r="M7" i="2"/>
  <c r="D7" i="2"/>
  <c r="W7" i="2"/>
  <c r="Z7" i="2"/>
  <c r="V7" i="3" l="1"/>
  <c r="V7" i="2"/>
</calcChain>
</file>

<file path=xl/sharedStrings.xml><?xml version="1.0" encoding="utf-8"?>
<sst xmlns="http://schemas.openxmlformats.org/spreadsheetml/2006/main" count="1343" uniqueCount="192">
  <si>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</si>
  <si>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</si>
  <si>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</si>
  <si>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</si>
  <si>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</si>
  <si>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</si>
  <si>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</si>
  <si>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</si>
  <si>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</si>
  <si>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</si>
  <si>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</si>
  <si>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</si>
  <si>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</si>
  <si>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</si>
  <si>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</si>
  <si>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</si>
  <si>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</si>
  <si>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</si>
  <si>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</si>
  <si>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</si>
  <si>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</si>
  <si>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</si>
  <si>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</si>
  <si>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</si>
  <si>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</si>
  <si>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</si>
  <si>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</si>
  <si>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</si>
  <si>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</si>
  <si>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</si>
  <si>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</si>
  <si>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</si>
  <si>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</si>
  <si>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</si>
  <si>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</si>
  <si>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</si>
  <si>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</si>
  <si>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</si>
  <si>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</si>
  <si>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</si>
  <si>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</si>
  <si>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</si>
  <si>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</si>
  <si>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</si>
  <si>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</si>
  <si>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</si>
  <si>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</si>
  <si>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</si>
  <si>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</si>
  <si>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</si>
  <si>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</si>
  <si>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</si>
  <si>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</si>
  <si>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</si>
  <si>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</si>
  <si>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</si>
  <si>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</si>
  <si>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</si>
  <si>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</si>
  <si>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</si>
  <si>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</si>
  <si>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</si>
  <si>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</si>
  <si>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</si>
  <si>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</si>
  <si>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</si>
  <si>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</si>
  <si>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</si>
  <si>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</si>
  <si>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</si>
  <si>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</si>
  <si>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</si>
  <si>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</si>
  <si>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</si>
  <si>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</si>
  <si>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</si>
  <si>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</si>
  <si>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</si>
  <si>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</si>
  <si>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</si>
  <si>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山梨県</t>
  </si>
  <si>
    <t>19000</t>
  </si>
  <si>
    <t>一部事務組合・広域連合の状況（平成29年度実績）</t>
    <phoneticPr fontId="2"/>
  </si>
  <si>
    <t>廃棄物処理従事職員数（市区町村）（平成29年度実績）</t>
    <phoneticPr fontId="2"/>
  </si>
  <si>
    <t>廃棄物処理従事職員数（一部事務組合・広域連合）（平成29年度実績）</t>
    <phoneticPr fontId="2"/>
  </si>
  <si>
    <t>収集運搬機材の状況（市区町村）（平成29年度実績）</t>
    <phoneticPr fontId="2"/>
  </si>
  <si>
    <t>収集運搬機材の状況（一部事務組合・広域連合）（平成29年度実績）</t>
    <phoneticPr fontId="2"/>
  </si>
  <si>
    <t>委託・許可件数（市区町村）（平成29年度実績）</t>
    <phoneticPr fontId="2"/>
  </si>
  <si>
    <t>委託・許可件数（一部事務組合・広域連合）（平成29年度実績）</t>
    <phoneticPr fontId="2"/>
  </si>
  <si>
    <t>処理業者と従業員数（平成29年度実績）</t>
    <phoneticPr fontId="2"/>
  </si>
  <si>
    <t>19201</t>
  </si>
  <si>
    <t>甲府市</t>
  </si>
  <si>
    <t>19202</t>
  </si>
  <si>
    <t>富士吉田市</t>
  </si>
  <si>
    <t>19204</t>
  </si>
  <si>
    <t>都留市</t>
  </si>
  <si>
    <t>19205</t>
  </si>
  <si>
    <t>山梨市</t>
  </si>
  <si>
    <t>19206</t>
  </si>
  <si>
    <t>大月市</t>
  </si>
  <si>
    <t>19207</t>
  </si>
  <si>
    <t>韮崎市</t>
  </si>
  <si>
    <t>19208</t>
  </si>
  <si>
    <t>南アルプス市</t>
  </si>
  <si>
    <t>19209</t>
  </si>
  <si>
    <t>北杜市</t>
  </si>
  <si>
    <t>19210</t>
  </si>
  <si>
    <t>甲斐市</t>
  </si>
  <si>
    <t>19211</t>
  </si>
  <si>
    <t>笛吹市</t>
  </si>
  <si>
    <t>191092</t>
  </si>
  <si>
    <t>19212</t>
  </si>
  <si>
    <t>上野原市</t>
  </si>
  <si>
    <t>191046</t>
  </si>
  <si>
    <t>19213</t>
  </si>
  <si>
    <t>甲州市</t>
  </si>
  <si>
    <t>191047</t>
  </si>
  <si>
    <t>19214</t>
  </si>
  <si>
    <t>中央市</t>
  </si>
  <si>
    <t>191190</t>
  </si>
  <si>
    <t>19346</t>
  </si>
  <si>
    <t>市川三郷町</t>
  </si>
  <si>
    <t>191210</t>
  </si>
  <si>
    <t>19364</t>
  </si>
  <si>
    <t>早川町</t>
  </si>
  <si>
    <t>191205</t>
  </si>
  <si>
    <t>19365</t>
  </si>
  <si>
    <t>身延町</t>
  </si>
  <si>
    <t>191200</t>
  </si>
  <si>
    <t>19366</t>
  </si>
  <si>
    <t>南部町</t>
  </si>
  <si>
    <t>191183</t>
  </si>
  <si>
    <t>19368</t>
  </si>
  <si>
    <t>富士川町</t>
  </si>
  <si>
    <t>191194</t>
  </si>
  <si>
    <t>19384</t>
  </si>
  <si>
    <t>昭和町</t>
  </si>
  <si>
    <t>191185</t>
  </si>
  <si>
    <t>19422</t>
  </si>
  <si>
    <t>道志村</t>
  </si>
  <si>
    <t>191171</t>
  </si>
  <si>
    <t>19423</t>
  </si>
  <si>
    <t>西桂町</t>
  </si>
  <si>
    <t>191156</t>
  </si>
  <si>
    <t>19424</t>
  </si>
  <si>
    <t>忍野村</t>
  </si>
  <si>
    <t>191102</t>
  </si>
  <si>
    <t>19425</t>
  </si>
  <si>
    <t>山中湖村</t>
  </si>
  <si>
    <t>191058</t>
  </si>
  <si>
    <t>19429</t>
  </si>
  <si>
    <t>鳴沢村</t>
  </si>
  <si>
    <t>191140</t>
  </si>
  <si>
    <t>19430</t>
  </si>
  <si>
    <t>富士河口湖町</t>
  </si>
  <si>
    <t>191082</t>
  </si>
  <si>
    <t>19442</t>
  </si>
  <si>
    <t>小菅村</t>
  </si>
  <si>
    <t>191123</t>
  </si>
  <si>
    <t>19443</t>
  </si>
  <si>
    <t>丹波山村</t>
  </si>
  <si>
    <t>191105</t>
  </si>
  <si>
    <t>19871</t>
  </si>
  <si>
    <t>峡南衛生組合</t>
  </si>
  <si>
    <t>○</t>
  </si>
  <si>
    <t/>
  </si>
  <si>
    <t>192011</t>
    <phoneticPr fontId="2"/>
  </si>
  <si>
    <t>19883</t>
  </si>
  <si>
    <t>三郡衛生組合</t>
  </si>
  <si>
    <t>192020</t>
    <phoneticPr fontId="2"/>
  </si>
  <si>
    <t>19896</t>
  </si>
  <si>
    <t>大月都留広域事務組合</t>
  </si>
  <si>
    <t>192013</t>
    <phoneticPr fontId="2"/>
  </si>
  <si>
    <t>19907</t>
  </si>
  <si>
    <t>青木ヶ原衛生センター</t>
  </si>
  <si>
    <t>192024</t>
    <phoneticPr fontId="2"/>
  </si>
  <si>
    <t>19921</t>
  </si>
  <si>
    <t>青木が原ごみ処理組合</t>
  </si>
  <si>
    <t>192022</t>
    <phoneticPr fontId="2"/>
  </si>
  <si>
    <t>19924</t>
  </si>
  <si>
    <t>中巨摩地区広域事務組合</t>
  </si>
  <si>
    <t>19386</t>
  </si>
  <si>
    <t>192016</t>
    <phoneticPr fontId="2"/>
  </si>
  <si>
    <t>19925</t>
  </si>
  <si>
    <t>山梨県市町村総合事務組合</t>
  </si>
  <si>
    <t>192023</t>
    <phoneticPr fontId="2"/>
  </si>
  <si>
    <t>19930</t>
  </si>
  <si>
    <t>峡北広域行政事務組合</t>
  </si>
  <si>
    <t>192018</t>
    <phoneticPr fontId="2"/>
  </si>
  <si>
    <t>19942</t>
  </si>
  <si>
    <t>甲府・峡東地域ごみ処理施設事務組合</t>
  </si>
  <si>
    <t>192019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</si>
</sst>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22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49" fontId="5" fillId="3" borderId="9" xfId="0" quotePrefix="1" applyNumberFormat="1" applyFont="1" applyFill="1" applyBorder="1" applyAlignment="1">
      <alignment vertical="center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5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18"/>
    <col min="84" max="16384" width="9" style="2"/>
  </cols>
  <sheetData>
    <row r="1" spans="1:83" ht="17.25">
      <c r="A1" s="38" t="s">
        <v>82</v>
      </c>
      <c r="B1" s="44"/>
      <c r="C1" s="44"/>
    </row>
    <row r="2" spans="1:83" s="59" customFormat="1" ht="13.5" customHeight="1">
      <c r="A2" s="82" t="s">
        <v>1</v>
      </c>
      <c r="B2" s="89" t="s">
        <v>2</v>
      </c>
      <c r="C2" s="82" t="s">
        <v>3</v>
      </c>
      <c r="D2" s="92" t="s">
        <v>4</v>
      </c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4"/>
      <c r="U2" s="82" t="s">
        <v>5</v>
      </c>
      <c r="V2" s="85" t="s">
        <v>6</v>
      </c>
      <c r="W2" s="86"/>
      <c r="X2" s="85" t="s">
        <v>7</v>
      </c>
      <c r="Y2" s="86"/>
      <c r="Z2" s="85" t="s">
        <v>8</v>
      </c>
      <c r="AA2" s="86"/>
      <c r="AB2" s="85" t="s">
        <v>9</v>
      </c>
      <c r="AC2" s="86"/>
      <c r="AD2" s="85" t="s">
        <v>10</v>
      </c>
      <c r="AE2" s="86"/>
      <c r="AF2" s="85" t="s">
        <v>11</v>
      </c>
      <c r="AG2" s="86"/>
      <c r="AH2" s="85" t="s">
        <v>12</v>
      </c>
      <c r="AI2" s="86"/>
      <c r="AJ2" s="85" t="s">
        <v>13</v>
      </c>
      <c r="AK2" s="86"/>
      <c r="AL2" s="85" t="s">
        <v>14</v>
      </c>
      <c r="AM2" s="86"/>
      <c r="AN2" s="85" t="s">
        <v>15</v>
      </c>
      <c r="AO2" s="86"/>
      <c r="AP2" s="85" t="s">
        <v>16</v>
      </c>
      <c r="AQ2" s="86"/>
      <c r="AR2" s="85" t="s">
        <v>17</v>
      </c>
      <c r="AS2" s="86"/>
      <c r="AT2" s="85" t="s">
        <v>18</v>
      </c>
      <c r="AU2" s="86"/>
      <c r="AV2" s="85" t="s">
        <v>19</v>
      </c>
      <c r="AW2" s="86"/>
      <c r="AX2" s="85" t="s">
        <v>20</v>
      </c>
      <c r="AY2" s="86"/>
      <c r="AZ2" s="85" t="s">
        <v>21</v>
      </c>
      <c r="BA2" s="86"/>
      <c r="BB2" s="85" t="s">
        <v>22</v>
      </c>
      <c r="BC2" s="86"/>
      <c r="BD2" s="85" t="s">
        <v>23</v>
      </c>
      <c r="BE2" s="86"/>
      <c r="BF2" s="85" t="s">
        <v>24</v>
      </c>
      <c r="BG2" s="86"/>
      <c r="BH2" s="85" t="s">
        <v>25</v>
      </c>
      <c r="BI2" s="86"/>
      <c r="BJ2" s="85" t="s">
        <v>26</v>
      </c>
      <c r="BK2" s="86"/>
      <c r="BL2" s="85" t="s">
        <v>27</v>
      </c>
      <c r="BM2" s="86"/>
      <c r="BN2" s="85" t="s">
        <v>28</v>
      </c>
      <c r="BO2" s="86"/>
      <c r="BP2" s="85" t="s">
        <v>29</v>
      </c>
      <c r="BQ2" s="86"/>
      <c r="BR2" s="85" t="s">
        <v>30</v>
      </c>
      <c r="BS2" s="86"/>
      <c r="BT2" s="85" t="s">
        <v>31</v>
      </c>
      <c r="BU2" s="86"/>
      <c r="BV2" s="85" t="s">
        <v>32</v>
      </c>
      <c r="BW2" s="86"/>
      <c r="BX2" s="85" t="s">
        <v>33</v>
      </c>
      <c r="BY2" s="86"/>
      <c r="BZ2" s="85" t="s">
        <v>34</v>
      </c>
      <c r="CA2" s="86"/>
      <c r="CB2" s="85" t="s">
        <v>35</v>
      </c>
      <c r="CC2" s="86"/>
      <c r="CD2" s="119"/>
      <c r="CE2" s="119"/>
    </row>
    <row r="3" spans="1:83" s="59" customFormat="1" ht="13.5" customHeight="1">
      <c r="A3" s="83"/>
      <c r="B3" s="90"/>
      <c r="C3" s="83"/>
      <c r="D3" s="92" t="s">
        <v>36</v>
      </c>
      <c r="E3" s="93"/>
      <c r="F3" s="93"/>
      <c r="G3" s="93"/>
      <c r="H3" s="93"/>
      <c r="I3" s="93"/>
      <c r="J3" s="93"/>
      <c r="K3" s="93"/>
      <c r="L3" s="94"/>
      <c r="M3" s="92" t="s">
        <v>37</v>
      </c>
      <c r="N3" s="93"/>
      <c r="O3" s="93"/>
      <c r="P3" s="93"/>
      <c r="Q3" s="93"/>
      <c r="R3" s="93"/>
      <c r="S3" s="93"/>
      <c r="T3" s="94"/>
      <c r="U3" s="83"/>
      <c r="V3" s="87"/>
      <c r="W3" s="88"/>
      <c r="X3" s="87"/>
      <c r="Y3" s="88"/>
      <c r="Z3" s="87"/>
      <c r="AA3" s="88"/>
      <c r="AB3" s="87"/>
      <c r="AC3" s="88"/>
      <c r="AD3" s="87"/>
      <c r="AE3" s="88"/>
      <c r="AF3" s="87"/>
      <c r="AG3" s="88"/>
      <c r="AH3" s="87"/>
      <c r="AI3" s="88"/>
      <c r="AJ3" s="87"/>
      <c r="AK3" s="88"/>
      <c r="AL3" s="87"/>
      <c r="AM3" s="88"/>
      <c r="AN3" s="87"/>
      <c r="AO3" s="88"/>
      <c r="AP3" s="87"/>
      <c r="AQ3" s="88"/>
      <c r="AR3" s="87"/>
      <c r="AS3" s="88"/>
      <c r="AT3" s="87"/>
      <c r="AU3" s="88"/>
      <c r="AV3" s="87"/>
      <c r="AW3" s="88"/>
      <c r="AX3" s="87"/>
      <c r="AY3" s="88"/>
      <c r="AZ3" s="87"/>
      <c r="BA3" s="88"/>
      <c r="BB3" s="87"/>
      <c r="BC3" s="88"/>
      <c r="BD3" s="87"/>
      <c r="BE3" s="88"/>
      <c r="BF3" s="87"/>
      <c r="BG3" s="88"/>
      <c r="BH3" s="87"/>
      <c r="BI3" s="88"/>
      <c r="BJ3" s="87"/>
      <c r="BK3" s="88"/>
      <c r="BL3" s="87"/>
      <c r="BM3" s="88"/>
      <c r="BN3" s="87"/>
      <c r="BO3" s="88"/>
      <c r="BP3" s="87"/>
      <c r="BQ3" s="88"/>
      <c r="BR3" s="87"/>
      <c r="BS3" s="88"/>
      <c r="BT3" s="87"/>
      <c r="BU3" s="88"/>
      <c r="BV3" s="87"/>
      <c r="BW3" s="88"/>
      <c r="BX3" s="87"/>
      <c r="BY3" s="88"/>
      <c r="BZ3" s="87"/>
      <c r="CA3" s="88"/>
      <c r="CB3" s="87"/>
      <c r="CC3" s="88"/>
      <c r="CD3" s="119"/>
      <c r="CE3" s="119"/>
    </row>
    <row r="4" spans="1:83" s="59" customFormat="1" ht="18.75" customHeight="1">
      <c r="A4" s="83"/>
      <c r="B4" s="90"/>
      <c r="C4" s="83"/>
      <c r="D4" s="80" t="s">
        <v>38</v>
      </c>
      <c r="E4" s="80" t="s">
        <v>39</v>
      </c>
      <c r="F4" s="80" t="s">
        <v>40</v>
      </c>
      <c r="G4" s="80" t="s">
        <v>41</v>
      </c>
      <c r="H4" s="80" t="s">
        <v>42</v>
      </c>
      <c r="I4" s="80" t="s">
        <v>79</v>
      </c>
      <c r="J4" s="80" t="s">
        <v>43</v>
      </c>
      <c r="K4" s="80" t="s">
        <v>44</v>
      </c>
      <c r="L4" s="80" t="s">
        <v>45</v>
      </c>
      <c r="M4" s="80" t="s">
        <v>38</v>
      </c>
      <c r="N4" s="80" t="s">
        <v>39</v>
      </c>
      <c r="O4" s="80" t="s">
        <v>40</v>
      </c>
      <c r="P4" s="80" t="s">
        <v>46</v>
      </c>
      <c r="Q4" s="80" t="s">
        <v>42</v>
      </c>
      <c r="R4" s="80" t="s">
        <v>78</v>
      </c>
      <c r="S4" s="80" t="s">
        <v>47</v>
      </c>
      <c r="T4" s="80" t="s">
        <v>45</v>
      </c>
      <c r="U4" s="83"/>
      <c r="V4" s="74" t="s">
        <v>48</v>
      </c>
      <c r="W4" s="77" t="s">
        <v>49</v>
      </c>
      <c r="X4" s="74" t="s">
        <v>48</v>
      </c>
      <c r="Y4" s="77" t="s">
        <v>49</v>
      </c>
      <c r="Z4" s="74" t="s">
        <v>48</v>
      </c>
      <c r="AA4" s="77" t="s">
        <v>49</v>
      </c>
      <c r="AB4" s="74" t="s">
        <v>48</v>
      </c>
      <c r="AC4" s="77" t="s">
        <v>49</v>
      </c>
      <c r="AD4" s="74" t="s">
        <v>48</v>
      </c>
      <c r="AE4" s="77" t="s">
        <v>49</v>
      </c>
      <c r="AF4" s="74" t="s">
        <v>48</v>
      </c>
      <c r="AG4" s="77" t="s">
        <v>49</v>
      </c>
      <c r="AH4" s="74" t="s">
        <v>48</v>
      </c>
      <c r="AI4" s="77" t="s">
        <v>49</v>
      </c>
      <c r="AJ4" s="74" t="s">
        <v>48</v>
      </c>
      <c r="AK4" s="77" t="s">
        <v>49</v>
      </c>
      <c r="AL4" s="74" t="s">
        <v>48</v>
      </c>
      <c r="AM4" s="77" t="s">
        <v>49</v>
      </c>
      <c r="AN4" s="74" t="s">
        <v>48</v>
      </c>
      <c r="AO4" s="77" t="s">
        <v>49</v>
      </c>
      <c r="AP4" s="74" t="s">
        <v>48</v>
      </c>
      <c r="AQ4" s="77" t="s">
        <v>49</v>
      </c>
      <c r="AR4" s="74" t="s">
        <v>48</v>
      </c>
      <c r="AS4" s="77" t="s">
        <v>49</v>
      </c>
      <c r="AT4" s="74" t="s">
        <v>48</v>
      </c>
      <c r="AU4" s="77" t="s">
        <v>49</v>
      </c>
      <c r="AV4" s="74" t="s">
        <v>48</v>
      </c>
      <c r="AW4" s="77" t="s">
        <v>49</v>
      </c>
      <c r="AX4" s="74" t="s">
        <v>48</v>
      </c>
      <c r="AY4" s="77" t="s">
        <v>49</v>
      </c>
      <c r="AZ4" s="74" t="s">
        <v>48</v>
      </c>
      <c r="BA4" s="77" t="s">
        <v>49</v>
      </c>
      <c r="BB4" s="74" t="s">
        <v>48</v>
      </c>
      <c r="BC4" s="77" t="s">
        <v>49</v>
      </c>
      <c r="BD4" s="74" t="s">
        <v>48</v>
      </c>
      <c r="BE4" s="77" t="s">
        <v>49</v>
      </c>
      <c r="BF4" s="74" t="s">
        <v>48</v>
      </c>
      <c r="BG4" s="77" t="s">
        <v>49</v>
      </c>
      <c r="BH4" s="74" t="s">
        <v>48</v>
      </c>
      <c r="BI4" s="77" t="s">
        <v>49</v>
      </c>
      <c r="BJ4" s="74" t="s">
        <v>48</v>
      </c>
      <c r="BK4" s="77" t="s">
        <v>49</v>
      </c>
      <c r="BL4" s="74" t="s">
        <v>48</v>
      </c>
      <c r="BM4" s="77" t="s">
        <v>49</v>
      </c>
      <c r="BN4" s="74" t="s">
        <v>48</v>
      </c>
      <c r="BO4" s="77" t="s">
        <v>49</v>
      </c>
      <c r="BP4" s="74" t="s">
        <v>48</v>
      </c>
      <c r="BQ4" s="77" t="s">
        <v>49</v>
      </c>
      <c r="BR4" s="74" t="s">
        <v>48</v>
      </c>
      <c r="BS4" s="77" t="s">
        <v>49</v>
      </c>
      <c r="BT4" s="74" t="s">
        <v>48</v>
      </c>
      <c r="BU4" s="77" t="s">
        <v>49</v>
      </c>
      <c r="BV4" s="74" t="s">
        <v>48</v>
      </c>
      <c r="BW4" s="77" t="s">
        <v>49</v>
      </c>
      <c r="BX4" s="74" t="s">
        <v>48</v>
      </c>
      <c r="BY4" s="77" t="s">
        <v>49</v>
      </c>
      <c r="BZ4" s="74" t="s">
        <v>48</v>
      </c>
      <c r="CA4" s="77" t="s">
        <v>49</v>
      </c>
      <c r="CB4" s="74" t="s">
        <v>48</v>
      </c>
      <c r="CC4" s="77" t="s">
        <v>49</v>
      </c>
      <c r="CD4" s="119"/>
      <c r="CE4" s="119"/>
    </row>
    <row r="5" spans="1:83" s="59" customFormat="1" ht="22.5" customHeight="1">
      <c r="A5" s="83"/>
      <c r="B5" s="90"/>
      <c r="C5" s="83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3"/>
      <c r="V5" s="75"/>
      <c r="W5" s="78"/>
      <c r="X5" s="75"/>
      <c r="Y5" s="78"/>
      <c r="Z5" s="75"/>
      <c r="AA5" s="78"/>
      <c r="AB5" s="75"/>
      <c r="AC5" s="78"/>
      <c r="AD5" s="75"/>
      <c r="AE5" s="78"/>
      <c r="AF5" s="75"/>
      <c r="AG5" s="78"/>
      <c r="AH5" s="75"/>
      <c r="AI5" s="78"/>
      <c r="AJ5" s="75"/>
      <c r="AK5" s="78"/>
      <c r="AL5" s="75"/>
      <c r="AM5" s="78"/>
      <c r="AN5" s="75"/>
      <c r="AO5" s="78"/>
      <c r="AP5" s="75"/>
      <c r="AQ5" s="78"/>
      <c r="AR5" s="75"/>
      <c r="AS5" s="78"/>
      <c r="AT5" s="75"/>
      <c r="AU5" s="78"/>
      <c r="AV5" s="75"/>
      <c r="AW5" s="78"/>
      <c r="AX5" s="75"/>
      <c r="AY5" s="78"/>
      <c r="AZ5" s="75"/>
      <c r="BA5" s="78"/>
      <c r="BB5" s="75"/>
      <c r="BC5" s="78"/>
      <c r="BD5" s="75"/>
      <c r="BE5" s="78"/>
      <c r="BF5" s="75"/>
      <c r="BG5" s="78"/>
      <c r="BH5" s="75"/>
      <c r="BI5" s="78"/>
      <c r="BJ5" s="75"/>
      <c r="BK5" s="78"/>
      <c r="BL5" s="75"/>
      <c r="BM5" s="78"/>
      <c r="BN5" s="75"/>
      <c r="BO5" s="78"/>
      <c r="BP5" s="75"/>
      <c r="BQ5" s="78"/>
      <c r="BR5" s="75"/>
      <c r="BS5" s="78"/>
      <c r="BT5" s="75"/>
      <c r="BU5" s="78"/>
      <c r="BV5" s="75"/>
      <c r="BW5" s="78"/>
      <c r="BX5" s="75"/>
      <c r="BY5" s="78"/>
      <c r="BZ5" s="75"/>
      <c r="CA5" s="78"/>
      <c r="CB5" s="75"/>
      <c r="CC5" s="78"/>
      <c r="CD5" s="119"/>
      <c r="CE5" s="119"/>
    </row>
    <row r="6" spans="1:83" s="59" customFormat="1" ht="13.5" customHeight="1">
      <c r="A6" s="84"/>
      <c r="B6" s="91"/>
      <c r="C6" s="84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4"/>
      <c r="V6" s="81"/>
      <c r="W6" s="79"/>
      <c r="X6" s="81"/>
      <c r="Y6" s="79"/>
      <c r="Z6" s="76"/>
      <c r="AA6" s="79"/>
      <c r="AB6" s="76"/>
      <c r="AC6" s="79"/>
      <c r="AD6" s="76"/>
      <c r="AE6" s="79"/>
      <c r="AF6" s="76"/>
      <c r="AG6" s="79"/>
      <c r="AH6" s="76"/>
      <c r="AI6" s="79"/>
      <c r="AJ6" s="76"/>
      <c r="AK6" s="79"/>
      <c r="AL6" s="76"/>
      <c r="AM6" s="79"/>
      <c r="AN6" s="76"/>
      <c r="AO6" s="79"/>
      <c r="AP6" s="76"/>
      <c r="AQ6" s="79"/>
      <c r="AR6" s="76"/>
      <c r="AS6" s="79"/>
      <c r="AT6" s="76"/>
      <c r="AU6" s="79"/>
      <c r="AV6" s="76"/>
      <c r="AW6" s="79"/>
      <c r="AX6" s="76"/>
      <c r="AY6" s="79"/>
      <c r="AZ6" s="76"/>
      <c r="BA6" s="79"/>
      <c r="BB6" s="76"/>
      <c r="BC6" s="79"/>
      <c r="BD6" s="76"/>
      <c r="BE6" s="79"/>
      <c r="BF6" s="76"/>
      <c r="BG6" s="79"/>
      <c r="BH6" s="76"/>
      <c r="BI6" s="79"/>
      <c r="BJ6" s="76"/>
      <c r="BK6" s="79"/>
      <c r="BL6" s="76"/>
      <c r="BM6" s="79"/>
      <c r="BN6" s="76"/>
      <c r="BO6" s="79"/>
      <c r="BP6" s="76"/>
      <c r="BQ6" s="79"/>
      <c r="BR6" s="76"/>
      <c r="BS6" s="79"/>
      <c r="BT6" s="76"/>
      <c r="BU6" s="79"/>
      <c r="BV6" s="76"/>
      <c r="BW6" s="79"/>
      <c r="BX6" s="76"/>
      <c r="BY6" s="79"/>
      <c r="BZ6" s="76"/>
      <c r="CA6" s="79"/>
      <c r="CB6" s="76"/>
      <c r="CC6" s="79"/>
      <c r="CD6" s="119"/>
      <c r="CE6" s="119"/>
    </row>
    <row r="7" spans="1:83" s="10" customFormat="1" ht="13.5" customHeight="1">
      <c r="A7" s="72" t="s">
        <v>80</v>
      </c>
      <c r="B7" s="73" t="s">
        <v>81</v>
      </c>
      <c r="C7" s="72" t="s">
        <v>0</v>
      </c>
      <c r="D7" s="72">
        <f t="shared" ref="D7:T7" si="0">COUNTIF(D$8:D$57,"○")</f>
        <v>2</v>
      </c>
      <c r="E7" s="72">
        <f t="shared" si="0"/>
        <v>2</v>
      </c>
      <c r="F7" s="72">
        <f t="shared" si="0"/>
        <v>6</v>
      </c>
      <c r="G7" s="72">
        <f t="shared" si="0"/>
        <v>1</v>
      </c>
      <c r="H7" s="72">
        <f t="shared" si="0"/>
        <v>0</v>
      </c>
      <c r="I7" s="72">
        <f t="shared" si="0"/>
        <v>2</v>
      </c>
      <c r="J7" s="72">
        <f t="shared" si="0"/>
        <v>3</v>
      </c>
      <c r="K7" s="72">
        <f t="shared" si="0"/>
        <v>1</v>
      </c>
      <c r="L7" s="72">
        <f t="shared" si="0"/>
        <v>0</v>
      </c>
      <c r="M7" s="72">
        <f t="shared" si="0"/>
        <v>3</v>
      </c>
      <c r="N7" s="72">
        <f t="shared" si="0"/>
        <v>0</v>
      </c>
      <c r="O7" s="72">
        <f t="shared" si="0"/>
        <v>6</v>
      </c>
      <c r="P7" s="72">
        <f t="shared" si="0"/>
        <v>1</v>
      </c>
      <c r="Q7" s="72">
        <f t="shared" si="0"/>
        <v>0</v>
      </c>
      <c r="R7" s="72">
        <f t="shared" si="0"/>
        <v>0</v>
      </c>
      <c r="S7" s="72">
        <f t="shared" si="0"/>
        <v>0</v>
      </c>
      <c r="T7" s="72">
        <f t="shared" si="0"/>
        <v>0</v>
      </c>
      <c r="U7" s="72">
        <f t="shared" ref="U7:AZ7" si="1">COUNTIF(U$8:U$57,"&lt;&gt;")</f>
        <v>9</v>
      </c>
      <c r="V7" s="72">
        <f t="shared" si="1"/>
        <v>9</v>
      </c>
      <c r="W7" s="72">
        <f t="shared" si="1"/>
        <v>9</v>
      </c>
      <c r="X7" s="72">
        <f t="shared" si="1"/>
        <v>9</v>
      </c>
      <c r="Y7" s="72">
        <f t="shared" si="1"/>
        <v>9</v>
      </c>
      <c r="Z7" s="72">
        <f t="shared" si="1"/>
        <v>9</v>
      </c>
      <c r="AA7" s="72">
        <f t="shared" si="1"/>
        <v>6</v>
      </c>
      <c r="AB7" s="72">
        <f t="shared" si="1"/>
        <v>9</v>
      </c>
      <c r="AC7" s="72">
        <f t="shared" si="1"/>
        <v>3</v>
      </c>
      <c r="AD7" s="72">
        <f t="shared" si="1"/>
        <v>9</v>
      </c>
      <c r="AE7" s="72">
        <f t="shared" si="1"/>
        <v>2</v>
      </c>
      <c r="AF7" s="72">
        <f t="shared" si="1"/>
        <v>9</v>
      </c>
      <c r="AG7" s="72">
        <f t="shared" si="1"/>
        <v>2</v>
      </c>
      <c r="AH7" s="72">
        <f t="shared" si="1"/>
        <v>9</v>
      </c>
      <c r="AI7" s="72">
        <f t="shared" si="1"/>
        <v>1</v>
      </c>
      <c r="AJ7" s="72">
        <f t="shared" si="1"/>
        <v>9</v>
      </c>
      <c r="AK7" s="72">
        <f t="shared" si="1"/>
        <v>1</v>
      </c>
      <c r="AL7" s="72">
        <f t="shared" si="1"/>
        <v>9</v>
      </c>
      <c r="AM7" s="72">
        <f t="shared" si="1"/>
        <v>1</v>
      </c>
      <c r="AN7" s="72">
        <f t="shared" si="1"/>
        <v>9</v>
      </c>
      <c r="AO7" s="72">
        <f t="shared" si="1"/>
        <v>1</v>
      </c>
      <c r="AP7" s="72">
        <f t="shared" si="1"/>
        <v>9</v>
      </c>
      <c r="AQ7" s="72">
        <f t="shared" si="1"/>
        <v>1</v>
      </c>
      <c r="AR7" s="72">
        <f t="shared" si="1"/>
        <v>9</v>
      </c>
      <c r="AS7" s="72">
        <f t="shared" si="1"/>
        <v>1</v>
      </c>
      <c r="AT7" s="72">
        <f t="shared" si="1"/>
        <v>9</v>
      </c>
      <c r="AU7" s="72">
        <f t="shared" si="1"/>
        <v>1</v>
      </c>
      <c r="AV7" s="72">
        <f t="shared" si="1"/>
        <v>9</v>
      </c>
      <c r="AW7" s="72">
        <f t="shared" si="1"/>
        <v>1</v>
      </c>
      <c r="AX7" s="72">
        <f t="shared" si="1"/>
        <v>9</v>
      </c>
      <c r="AY7" s="72">
        <f t="shared" si="1"/>
        <v>1</v>
      </c>
      <c r="AZ7" s="72">
        <f t="shared" si="1"/>
        <v>9</v>
      </c>
      <c r="BA7" s="72">
        <f t="shared" ref="BA7:CC7" si="2">COUNTIF(BA$8:BA$57,"&lt;&gt;")</f>
        <v>1</v>
      </c>
      <c r="BB7" s="72">
        <f t="shared" si="2"/>
        <v>9</v>
      </c>
      <c r="BC7" s="72">
        <f t="shared" si="2"/>
        <v>1</v>
      </c>
      <c r="BD7" s="72">
        <f t="shared" si="2"/>
        <v>9</v>
      </c>
      <c r="BE7" s="72">
        <f t="shared" si="2"/>
        <v>1</v>
      </c>
      <c r="BF7" s="72">
        <f t="shared" si="2"/>
        <v>9</v>
      </c>
      <c r="BG7" s="72">
        <f t="shared" si="2"/>
        <v>1</v>
      </c>
      <c r="BH7" s="72">
        <f t="shared" si="2"/>
        <v>9</v>
      </c>
      <c r="BI7" s="72">
        <f t="shared" si="2"/>
        <v>1</v>
      </c>
      <c r="BJ7" s="72">
        <f t="shared" si="2"/>
        <v>9</v>
      </c>
      <c r="BK7" s="72">
        <f t="shared" si="2"/>
        <v>1</v>
      </c>
      <c r="BL7" s="72">
        <f t="shared" si="2"/>
        <v>9</v>
      </c>
      <c r="BM7" s="72">
        <f t="shared" si="2"/>
        <v>1</v>
      </c>
      <c r="BN7" s="72">
        <f t="shared" si="2"/>
        <v>9</v>
      </c>
      <c r="BO7" s="72">
        <f t="shared" si="2"/>
        <v>1</v>
      </c>
      <c r="BP7" s="72">
        <f t="shared" si="2"/>
        <v>9</v>
      </c>
      <c r="BQ7" s="72">
        <f t="shared" si="2"/>
        <v>1</v>
      </c>
      <c r="BR7" s="72">
        <f t="shared" si="2"/>
        <v>9</v>
      </c>
      <c r="BS7" s="72">
        <f t="shared" si="2"/>
        <v>1</v>
      </c>
      <c r="BT7" s="72">
        <f t="shared" si="2"/>
        <v>9</v>
      </c>
      <c r="BU7" s="72">
        <f t="shared" si="2"/>
        <v>1</v>
      </c>
      <c r="BV7" s="72">
        <f t="shared" si="2"/>
        <v>9</v>
      </c>
      <c r="BW7" s="72">
        <f t="shared" si="2"/>
        <v>1</v>
      </c>
      <c r="BX7" s="72">
        <f t="shared" si="2"/>
        <v>9</v>
      </c>
      <c r="BY7" s="72">
        <f t="shared" si="2"/>
        <v>0</v>
      </c>
      <c r="BZ7" s="72">
        <f t="shared" si="2"/>
        <v>9</v>
      </c>
      <c r="CA7" s="72">
        <f t="shared" si="2"/>
        <v>0</v>
      </c>
      <c r="CB7" s="72">
        <f t="shared" si="2"/>
        <v>9</v>
      </c>
      <c r="CC7" s="72">
        <f t="shared" si="2"/>
        <v>0</v>
      </c>
      <c r="CD7" s="120"/>
      <c r="CE7" s="120"/>
    </row>
    <row r="8" spans="1:83" s="10" customFormat="1" ht="13.5" customHeight="1">
      <c r="A8" s="62" t="s">
        <v>80</v>
      </c>
      <c r="B8" s="68" t="s">
        <v>162</v>
      </c>
      <c r="C8" s="62" t="s">
        <v>163</v>
      </c>
      <c r="D8" s="62"/>
      <c r="E8" s="62" t="s">
        <v>164</v>
      </c>
      <c r="F8" s="62" t="s">
        <v>164</v>
      </c>
      <c r="G8" s="62"/>
      <c r="H8" s="62"/>
      <c r="I8" s="62"/>
      <c r="J8" s="62" t="s">
        <v>164</v>
      </c>
      <c r="K8" s="62" t="s">
        <v>164</v>
      </c>
      <c r="L8" s="62"/>
      <c r="M8" s="62"/>
      <c r="N8" s="62"/>
      <c r="O8" s="62" t="s">
        <v>164</v>
      </c>
      <c r="P8" s="62" t="s">
        <v>164</v>
      </c>
      <c r="Q8" s="62"/>
      <c r="R8" s="62"/>
      <c r="S8" s="62"/>
      <c r="T8" s="62"/>
      <c r="U8" s="62">
        <v>3</v>
      </c>
      <c r="V8" s="68" t="s">
        <v>120</v>
      </c>
      <c r="W8" s="62" t="s">
        <v>121</v>
      </c>
      <c r="X8" s="68" t="s">
        <v>123</v>
      </c>
      <c r="Y8" s="62" t="s">
        <v>124</v>
      </c>
      <c r="Z8" s="68" t="s">
        <v>126</v>
      </c>
      <c r="AA8" s="62" t="s">
        <v>127</v>
      </c>
      <c r="AB8" s="68" t="s">
        <v>165</v>
      </c>
      <c r="AC8" s="62"/>
      <c r="AD8" s="68" t="s">
        <v>165</v>
      </c>
      <c r="AE8" s="62"/>
      <c r="AF8" s="68" t="s">
        <v>165</v>
      </c>
      <c r="AG8" s="62"/>
      <c r="AH8" s="68" t="s">
        <v>165</v>
      </c>
      <c r="AI8" s="62"/>
      <c r="AJ8" s="68" t="s">
        <v>165</v>
      </c>
      <c r="AK8" s="62"/>
      <c r="AL8" s="68" t="s">
        <v>165</v>
      </c>
      <c r="AM8" s="62"/>
      <c r="AN8" s="68" t="s">
        <v>165</v>
      </c>
      <c r="AO8" s="62"/>
      <c r="AP8" s="68" t="s">
        <v>165</v>
      </c>
      <c r="AQ8" s="62"/>
      <c r="AR8" s="68" t="s">
        <v>165</v>
      </c>
      <c r="AS8" s="62"/>
      <c r="AT8" s="68" t="s">
        <v>165</v>
      </c>
      <c r="AU8" s="62"/>
      <c r="AV8" s="68" t="s">
        <v>165</v>
      </c>
      <c r="AW8" s="62"/>
      <c r="AX8" s="68" t="s">
        <v>165</v>
      </c>
      <c r="AY8" s="62"/>
      <c r="AZ8" s="68" t="s">
        <v>165</v>
      </c>
      <c r="BA8" s="62"/>
      <c r="BB8" s="68" t="s">
        <v>165</v>
      </c>
      <c r="BC8" s="62"/>
      <c r="BD8" s="68" t="s">
        <v>165</v>
      </c>
      <c r="BE8" s="62"/>
      <c r="BF8" s="68" t="s">
        <v>165</v>
      </c>
      <c r="BG8" s="62"/>
      <c r="BH8" s="68" t="s">
        <v>165</v>
      </c>
      <c r="BI8" s="62"/>
      <c r="BJ8" s="68" t="s">
        <v>165</v>
      </c>
      <c r="BK8" s="62"/>
      <c r="BL8" s="68" t="s">
        <v>165</v>
      </c>
      <c r="BM8" s="62"/>
      <c r="BN8" s="68" t="s">
        <v>165</v>
      </c>
      <c r="BO8" s="62"/>
      <c r="BP8" s="68" t="s">
        <v>165</v>
      </c>
      <c r="BQ8" s="62"/>
      <c r="BR8" s="68" t="s">
        <v>165</v>
      </c>
      <c r="BS8" s="62"/>
      <c r="BT8" s="68" t="s">
        <v>165</v>
      </c>
      <c r="BU8" s="62"/>
      <c r="BV8" s="68" t="s">
        <v>165</v>
      </c>
      <c r="BW8" s="62"/>
      <c r="BX8" s="68" t="s">
        <v>165</v>
      </c>
      <c r="BY8" s="62"/>
      <c r="BZ8" s="68" t="s">
        <v>165</v>
      </c>
      <c r="CA8" s="62"/>
      <c r="CB8" s="68" t="s">
        <v>165</v>
      </c>
      <c r="CC8" s="62"/>
      <c r="CD8" s="121" t="s">
        <v>166</v>
      </c>
      <c r="CE8" s="120"/>
    </row>
    <row r="9" spans="1:83" s="10" customFormat="1" ht="13.5" customHeight="1">
      <c r="A9" s="62" t="s">
        <v>80</v>
      </c>
      <c r="B9" s="68" t="s">
        <v>167</v>
      </c>
      <c r="C9" s="62" t="s">
        <v>168</v>
      </c>
      <c r="D9" s="62" t="s">
        <v>164</v>
      </c>
      <c r="E9" s="62"/>
      <c r="F9" s="62"/>
      <c r="G9" s="62"/>
      <c r="H9" s="62"/>
      <c r="I9" s="62"/>
      <c r="J9" s="62"/>
      <c r="K9" s="62"/>
      <c r="L9" s="62"/>
      <c r="M9" s="62"/>
      <c r="N9" s="62"/>
      <c r="O9" s="62" t="s">
        <v>164</v>
      </c>
      <c r="P9" s="62"/>
      <c r="Q9" s="62"/>
      <c r="R9" s="62"/>
      <c r="S9" s="62"/>
      <c r="T9" s="62"/>
      <c r="U9" s="62">
        <v>3</v>
      </c>
      <c r="V9" s="68" t="s">
        <v>102</v>
      </c>
      <c r="W9" s="62" t="s">
        <v>103</v>
      </c>
      <c r="X9" s="68" t="s">
        <v>120</v>
      </c>
      <c r="Y9" s="62" t="s">
        <v>121</v>
      </c>
      <c r="Z9" s="68" t="s">
        <v>132</v>
      </c>
      <c r="AA9" s="62" t="s">
        <v>133</v>
      </c>
      <c r="AB9" s="68" t="s">
        <v>165</v>
      </c>
      <c r="AC9" s="62"/>
      <c r="AD9" s="68" t="s">
        <v>165</v>
      </c>
      <c r="AE9" s="62"/>
      <c r="AF9" s="68" t="s">
        <v>165</v>
      </c>
      <c r="AG9" s="62"/>
      <c r="AH9" s="68" t="s">
        <v>165</v>
      </c>
      <c r="AI9" s="62"/>
      <c r="AJ9" s="68" t="s">
        <v>165</v>
      </c>
      <c r="AK9" s="62"/>
      <c r="AL9" s="68" t="s">
        <v>165</v>
      </c>
      <c r="AM9" s="62"/>
      <c r="AN9" s="68" t="s">
        <v>165</v>
      </c>
      <c r="AO9" s="62"/>
      <c r="AP9" s="68" t="s">
        <v>165</v>
      </c>
      <c r="AQ9" s="62"/>
      <c r="AR9" s="68" t="s">
        <v>165</v>
      </c>
      <c r="AS9" s="62"/>
      <c r="AT9" s="68" t="s">
        <v>165</v>
      </c>
      <c r="AU9" s="62"/>
      <c r="AV9" s="68" t="s">
        <v>165</v>
      </c>
      <c r="AW9" s="62"/>
      <c r="AX9" s="68" t="s">
        <v>165</v>
      </c>
      <c r="AY9" s="62"/>
      <c r="AZ9" s="68" t="s">
        <v>165</v>
      </c>
      <c r="BA9" s="62"/>
      <c r="BB9" s="68" t="s">
        <v>165</v>
      </c>
      <c r="BC9" s="62"/>
      <c r="BD9" s="68" t="s">
        <v>165</v>
      </c>
      <c r="BE9" s="62"/>
      <c r="BF9" s="68" t="s">
        <v>165</v>
      </c>
      <c r="BG9" s="62"/>
      <c r="BH9" s="68" t="s">
        <v>165</v>
      </c>
      <c r="BI9" s="62"/>
      <c r="BJ9" s="68" t="s">
        <v>165</v>
      </c>
      <c r="BK9" s="62"/>
      <c r="BL9" s="68" t="s">
        <v>165</v>
      </c>
      <c r="BM9" s="62"/>
      <c r="BN9" s="68" t="s">
        <v>165</v>
      </c>
      <c r="BO9" s="62"/>
      <c r="BP9" s="68" t="s">
        <v>165</v>
      </c>
      <c r="BQ9" s="62"/>
      <c r="BR9" s="68" t="s">
        <v>165</v>
      </c>
      <c r="BS9" s="62"/>
      <c r="BT9" s="68" t="s">
        <v>165</v>
      </c>
      <c r="BU9" s="62"/>
      <c r="BV9" s="68" t="s">
        <v>165</v>
      </c>
      <c r="BW9" s="62"/>
      <c r="BX9" s="68" t="s">
        <v>165</v>
      </c>
      <c r="BY9" s="62"/>
      <c r="BZ9" s="68" t="s">
        <v>165</v>
      </c>
      <c r="CA9" s="62"/>
      <c r="CB9" s="68" t="s">
        <v>165</v>
      </c>
      <c r="CC9" s="62"/>
      <c r="CD9" s="121" t="s">
        <v>169</v>
      </c>
      <c r="CE9" s="120"/>
    </row>
    <row r="10" spans="1:83" s="10" customFormat="1" ht="13.5" customHeight="1">
      <c r="A10" s="62" t="s">
        <v>80</v>
      </c>
      <c r="B10" s="68" t="s">
        <v>170</v>
      </c>
      <c r="C10" s="62" t="s">
        <v>171</v>
      </c>
      <c r="D10" s="62"/>
      <c r="E10" s="62" t="s">
        <v>164</v>
      </c>
      <c r="F10" s="62" t="s">
        <v>164</v>
      </c>
      <c r="G10" s="62" t="s">
        <v>164</v>
      </c>
      <c r="H10" s="62"/>
      <c r="I10" s="62"/>
      <c r="J10" s="62" t="s">
        <v>164</v>
      </c>
      <c r="K10" s="62"/>
      <c r="L10" s="62"/>
      <c r="M10" s="62"/>
      <c r="N10" s="62"/>
      <c r="O10" s="62" t="s">
        <v>164</v>
      </c>
      <c r="P10" s="62"/>
      <c r="Q10" s="62"/>
      <c r="R10" s="62"/>
      <c r="S10" s="62"/>
      <c r="T10" s="62"/>
      <c r="U10" s="62">
        <v>2</v>
      </c>
      <c r="V10" s="68" t="s">
        <v>94</v>
      </c>
      <c r="W10" s="62" t="s">
        <v>95</v>
      </c>
      <c r="X10" s="68" t="s">
        <v>98</v>
      </c>
      <c r="Y10" s="62" t="s">
        <v>99</v>
      </c>
      <c r="Z10" s="68" t="s">
        <v>165</v>
      </c>
      <c r="AA10" s="62"/>
      <c r="AB10" s="68" t="s">
        <v>165</v>
      </c>
      <c r="AC10" s="62"/>
      <c r="AD10" s="68" t="s">
        <v>165</v>
      </c>
      <c r="AE10" s="62"/>
      <c r="AF10" s="68" t="s">
        <v>165</v>
      </c>
      <c r="AG10" s="62"/>
      <c r="AH10" s="68" t="s">
        <v>165</v>
      </c>
      <c r="AI10" s="62"/>
      <c r="AJ10" s="68" t="s">
        <v>165</v>
      </c>
      <c r="AK10" s="62"/>
      <c r="AL10" s="68" t="s">
        <v>165</v>
      </c>
      <c r="AM10" s="62"/>
      <c r="AN10" s="68" t="s">
        <v>165</v>
      </c>
      <c r="AO10" s="62"/>
      <c r="AP10" s="68" t="s">
        <v>165</v>
      </c>
      <c r="AQ10" s="62"/>
      <c r="AR10" s="68" t="s">
        <v>165</v>
      </c>
      <c r="AS10" s="62"/>
      <c r="AT10" s="68" t="s">
        <v>165</v>
      </c>
      <c r="AU10" s="62"/>
      <c r="AV10" s="68" t="s">
        <v>165</v>
      </c>
      <c r="AW10" s="62"/>
      <c r="AX10" s="68" t="s">
        <v>165</v>
      </c>
      <c r="AY10" s="62"/>
      <c r="AZ10" s="68" t="s">
        <v>165</v>
      </c>
      <c r="BA10" s="62"/>
      <c r="BB10" s="68" t="s">
        <v>165</v>
      </c>
      <c r="BC10" s="62"/>
      <c r="BD10" s="68" t="s">
        <v>165</v>
      </c>
      <c r="BE10" s="62"/>
      <c r="BF10" s="68" t="s">
        <v>165</v>
      </c>
      <c r="BG10" s="62"/>
      <c r="BH10" s="68" t="s">
        <v>165</v>
      </c>
      <c r="BI10" s="62"/>
      <c r="BJ10" s="68" t="s">
        <v>165</v>
      </c>
      <c r="BK10" s="62"/>
      <c r="BL10" s="68" t="s">
        <v>165</v>
      </c>
      <c r="BM10" s="62"/>
      <c r="BN10" s="68" t="s">
        <v>165</v>
      </c>
      <c r="BO10" s="62"/>
      <c r="BP10" s="68" t="s">
        <v>165</v>
      </c>
      <c r="BQ10" s="62"/>
      <c r="BR10" s="68" t="s">
        <v>165</v>
      </c>
      <c r="BS10" s="62"/>
      <c r="BT10" s="68" t="s">
        <v>165</v>
      </c>
      <c r="BU10" s="62"/>
      <c r="BV10" s="68" t="s">
        <v>165</v>
      </c>
      <c r="BW10" s="62"/>
      <c r="BX10" s="68" t="s">
        <v>165</v>
      </c>
      <c r="BY10" s="62"/>
      <c r="BZ10" s="68" t="s">
        <v>165</v>
      </c>
      <c r="CA10" s="62"/>
      <c r="CB10" s="68" t="s">
        <v>165</v>
      </c>
      <c r="CC10" s="62"/>
      <c r="CD10" s="121" t="s">
        <v>172</v>
      </c>
      <c r="CE10" s="120"/>
    </row>
    <row r="11" spans="1:83" s="10" customFormat="1" ht="13.5" customHeight="1">
      <c r="A11" s="62" t="s">
        <v>80</v>
      </c>
      <c r="B11" s="68" t="s">
        <v>173</v>
      </c>
      <c r="C11" s="62" t="s">
        <v>174</v>
      </c>
      <c r="D11" s="62" t="s">
        <v>164</v>
      </c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 t="s">
        <v>164</v>
      </c>
      <c r="P11" s="62"/>
      <c r="Q11" s="62"/>
      <c r="R11" s="62"/>
      <c r="S11" s="62"/>
      <c r="T11" s="62"/>
      <c r="U11" s="62">
        <v>2</v>
      </c>
      <c r="V11" s="68" t="s">
        <v>153</v>
      </c>
      <c r="W11" s="62" t="s">
        <v>154</v>
      </c>
      <c r="X11" s="68" t="s">
        <v>150</v>
      </c>
      <c r="Y11" s="62" t="s">
        <v>151</v>
      </c>
      <c r="Z11" s="68" t="s">
        <v>165</v>
      </c>
      <c r="AA11" s="62"/>
      <c r="AB11" s="68" t="s">
        <v>165</v>
      </c>
      <c r="AC11" s="62"/>
      <c r="AD11" s="68" t="s">
        <v>165</v>
      </c>
      <c r="AE11" s="62"/>
      <c r="AF11" s="68" t="s">
        <v>165</v>
      </c>
      <c r="AG11" s="62"/>
      <c r="AH11" s="68" t="s">
        <v>165</v>
      </c>
      <c r="AI11" s="62"/>
      <c r="AJ11" s="68" t="s">
        <v>165</v>
      </c>
      <c r="AK11" s="62"/>
      <c r="AL11" s="68" t="s">
        <v>165</v>
      </c>
      <c r="AM11" s="62"/>
      <c r="AN11" s="68" t="s">
        <v>165</v>
      </c>
      <c r="AO11" s="62"/>
      <c r="AP11" s="68" t="s">
        <v>165</v>
      </c>
      <c r="AQ11" s="62"/>
      <c r="AR11" s="68" t="s">
        <v>165</v>
      </c>
      <c r="AS11" s="62"/>
      <c r="AT11" s="68" t="s">
        <v>165</v>
      </c>
      <c r="AU11" s="62"/>
      <c r="AV11" s="68" t="s">
        <v>165</v>
      </c>
      <c r="AW11" s="62"/>
      <c r="AX11" s="68" t="s">
        <v>165</v>
      </c>
      <c r="AY11" s="62"/>
      <c r="AZ11" s="68" t="s">
        <v>165</v>
      </c>
      <c r="BA11" s="62"/>
      <c r="BB11" s="68" t="s">
        <v>165</v>
      </c>
      <c r="BC11" s="62"/>
      <c r="BD11" s="68" t="s">
        <v>165</v>
      </c>
      <c r="BE11" s="62"/>
      <c r="BF11" s="68" t="s">
        <v>165</v>
      </c>
      <c r="BG11" s="62"/>
      <c r="BH11" s="68" t="s">
        <v>165</v>
      </c>
      <c r="BI11" s="62"/>
      <c r="BJ11" s="68" t="s">
        <v>165</v>
      </c>
      <c r="BK11" s="62"/>
      <c r="BL11" s="68" t="s">
        <v>165</v>
      </c>
      <c r="BM11" s="62"/>
      <c r="BN11" s="68" t="s">
        <v>165</v>
      </c>
      <c r="BO11" s="62"/>
      <c r="BP11" s="68" t="s">
        <v>165</v>
      </c>
      <c r="BQ11" s="62"/>
      <c r="BR11" s="68" t="s">
        <v>165</v>
      </c>
      <c r="BS11" s="62"/>
      <c r="BT11" s="68" t="s">
        <v>165</v>
      </c>
      <c r="BU11" s="62"/>
      <c r="BV11" s="68" t="s">
        <v>165</v>
      </c>
      <c r="BW11" s="62"/>
      <c r="BX11" s="68" t="s">
        <v>165</v>
      </c>
      <c r="BY11" s="62"/>
      <c r="BZ11" s="68" t="s">
        <v>165</v>
      </c>
      <c r="CA11" s="62"/>
      <c r="CB11" s="68" t="s">
        <v>165</v>
      </c>
      <c r="CC11" s="62"/>
      <c r="CD11" s="121" t="s">
        <v>175</v>
      </c>
      <c r="CE11" s="120"/>
    </row>
    <row r="12" spans="1:83" s="10" customFormat="1" ht="13.5" customHeight="1">
      <c r="A12" s="62" t="s">
        <v>80</v>
      </c>
      <c r="B12" s="68" t="s">
        <v>176</v>
      </c>
      <c r="C12" s="62" t="s">
        <v>177</v>
      </c>
      <c r="D12" s="62"/>
      <c r="E12" s="62"/>
      <c r="F12" s="62" t="s">
        <v>164</v>
      </c>
      <c r="G12" s="62"/>
      <c r="H12" s="62"/>
      <c r="I12" s="62"/>
      <c r="J12" s="62"/>
      <c r="K12" s="62"/>
      <c r="L12" s="62"/>
      <c r="M12" s="62" t="s">
        <v>164</v>
      </c>
      <c r="N12" s="62"/>
      <c r="O12" s="62"/>
      <c r="P12" s="62"/>
      <c r="Q12" s="62"/>
      <c r="R12" s="62"/>
      <c r="S12" s="62"/>
      <c r="T12" s="62"/>
      <c r="U12" s="62">
        <v>2</v>
      </c>
      <c r="V12" s="68" t="s">
        <v>153</v>
      </c>
      <c r="W12" s="62" t="s">
        <v>154</v>
      </c>
      <c r="X12" s="68" t="s">
        <v>150</v>
      </c>
      <c r="Y12" s="62" t="s">
        <v>151</v>
      </c>
      <c r="Z12" s="68" t="s">
        <v>165</v>
      </c>
      <c r="AA12" s="62"/>
      <c r="AB12" s="68" t="s">
        <v>165</v>
      </c>
      <c r="AC12" s="62"/>
      <c r="AD12" s="68" t="s">
        <v>165</v>
      </c>
      <c r="AE12" s="62"/>
      <c r="AF12" s="68" t="s">
        <v>165</v>
      </c>
      <c r="AG12" s="62"/>
      <c r="AH12" s="68" t="s">
        <v>165</v>
      </c>
      <c r="AI12" s="62"/>
      <c r="AJ12" s="68" t="s">
        <v>165</v>
      </c>
      <c r="AK12" s="62"/>
      <c r="AL12" s="68" t="s">
        <v>165</v>
      </c>
      <c r="AM12" s="62"/>
      <c r="AN12" s="68" t="s">
        <v>165</v>
      </c>
      <c r="AO12" s="62"/>
      <c r="AP12" s="68" t="s">
        <v>165</v>
      </c>
      <c r="AQ12" s="62"/>
      <c r="AR12" s="68" t="s">
        <v>165</v>
      </c>
      <c r="AS12" s="62"/>
      <c r="AT12" s="68" t="s">
        <v>165</v>
      </c>
      <c r="AU12" s="62"/>
      <c r="AV12" s="68" t="s">
        <v>165</v>
      </c>
      <c r="AW12" s="62"/>
      <c r="AX12" s="68" t="s">
        <v>165</v>
      </c>
      <c r="AY12" s="62"/>
      <c r="AZ12" s="68" t="s">
        <v>165</v>
      </c>
      <c r="BA12" s="62"/>
      <c r="BB12" s="68" t="s">
        <v>165</v>
      </c>
      <c r="BC12" s="62"/>
      <c r="BD12" s="68" t="s">
        <v>165</v>
      </c>
      <c r="BE12" s="62"/>
      <c r="BF12" s="68" t="s">
        <v>165</v>
      </c>
      <c r="BG12" s="62"/>
      <c r="BH12" s="68" t="s">
        <v>165</v>
      </c>
      <c r="BI12" s="62"/>
      <c r="BJ12" s="68" t="s">
        <v>165</v>
      </c>
      <c r="BK12" s="62"/>
      <c r="BL12" s="68" t="s">
        <v>165</v>
      </c>
      <c r="BM12" s="62"/>
      <c r="BN12" s="68" t="s">
        <v>165</v>
      </c>
      <c r="BO12" s="62"/>
      <c r="BP12" s="68" t="s">
        <v>165</v>
      </c>
      <c r="BQ12" s="62"/>
      <c r="BR12" s="68" t="s">
        <v>165</v>
      </c>
      <c r="BS12" s="62"/>
      <c r="BT12" s="68" t="s">
        <v>165</v>
      </c>
      <c r="BU12" s="62"/>
      <c r="BV12" s="68" t="s">
        <v>165</v>
      </c>
      <c r="BW12" s="62"/>
      <c r="BX12" s="68" t="s">
        <v>165</v>
      </c>
      <c r="BY12" s="62"/>
      <c r="BZ12" s="68" t="s">
        <v>165</v>
      </c>
      <c r="CA12" s="62"/>
      <c r="CB12" s="68" t="s">
        <v>165</v>
      </c>
      <c r="CC12" s="62"/>
      <c r="CD12" s="121" t="s">
        <v>178</v>
      </c>
      <c r="CE12" s="120"/>
    </row>
    <row r="13" spans="1:83" s="10" customFormat="1" ht="13.5" customHeight="1">
      <c r="A13" s="62" t="s">
        <v>80</v>
      </c>
      <c r="B13" s="68" t="s">
        <v>179</v>
      </c>
      <c r="C13" s="62" t="s">
        <v>180</v>
      </c>
      <c r="D13" s="62"/>
      <c r="E13" s="62"/>
      <c r="F13" s="62" t="s">
        <v>164</v>
      </c>
      <c r="G13" s="62"/>
      <c r="H13" s="62"/>
      <c r="I13" s="62"/>
      <c r="J13" s="62"/>
      <c r="K13" s="62"/>
      <c r="L13" s="62"/>
      <c r="M13" s="62"/>
      <c r="N13" s="62"/>
      <c r="O13" s="62" t="s">
        <v>164</v>
      </c>
      <c r="P13" s="62"/>
      <c r="Q13" s="62"/>
      <c r="R13" s="62"/>
      <c r="S13" s="62"/>
      <c r="T13" s="62"/>
      <c r="U13" s="62">
        <v>6</v>
      </c>
      <c r="V13" s="68" t="s">
        <v>102</v>
      </c>
      <c r="W13" s="62" t="s">
        <v>103</v>
      </c>
      <c r="X13" s="68" t="s">
        <v>106</v>
      </c>
      <c r="Y13" s="62" t="s">
        <v>107</v>
      </c>
      <c r="Z13" s="68" t="s">
        <v>117</v>
      </c>
      <c r="AA13" s="62" t="s">
        <v>118</v>
      </c>
      <c r="AB13" s="68" t="s">
        <v>181</v>
      </c>
      <c r="AC13" s="62" t="s">
        <v>136</v>
      </c>
      <c r="AD13" s="68" t="s">
        <v>132</v>
      </c>
      <c r="AE13" s="62" t="s">
        <v>133</v>
      </c>
      <c r="AF13" s="68" t="s">
        <v>120</v>
      </c>
      <c r="AG13" s="62" t="s">
        <v>121</v>
      </c>
      <c r="AH13" s="68" t="s">
        <v>165</v>
      </c>
      <c r="AI13" s="62"/>
      <c r="AJ13" s="68" t="s">
        <v>165</v>
      </c>
      <c r="AK13" s="62"/>
      <c r="AL13" s="68" t="s">
        <v>165</v>
      </c>
      <c r="AM13" s="62"/>
      <c r="AN13" s="68" t="s">
        <v>165</v>
      </c>
      <c r="AO13" s="62"/>
      <c r="AP13" s="68" t="s">
        <v>165</v>
      </c>
      <c r="AQ13" s="62"/>
      <c r="AR13" s="68" t="s">
        <v>165</v>
      </c>
      <c r="AS13" s="62"/>
      <c r="AT13" s="68" t="s">
        <v>165</v>
      </c>
      <c r="AU13" s="62"/>
      <c r="AV13" s="68" t="s">
        <v>165</v>
      </c>
      <c r="AW13" s="62"/>
      <c r="AX13" s="68" t="s">
        <v>165</v>
      </c>
      <c r="AY13" s="62"/>
      <c r="AZ13" s="68" t="s">
        <v>165</v>
      </c>
      <c r="BA13" s="62"/>
      <c r="BB13" s="68" t="s">
        <v>165</v>
      </c>
      <c r="BC13" s="62"/>
      <c r="BD13" s="68" t="s">
        <v>165</v>
      </c>
      <c r="BE13" s="62"/>
      <c r="BF13" s="68" t="s">
        <v>165</v>
      </c>
      <c r="BG13" s="62"/>
      <c r="BH13" s="68" t="s">
        <v>165</v>
      </c>
      <c r="BI13" s="62"/>
      <c r="BJ13" s="68" t="s">
        <v>165</v>
      </c>
      <c r="BK13" s="62"/>
      <c r="BL13" s="68" t="s">
        <v>165</v>
      </c>
      <c r="BM13" s="62"/>
      <c r="BN13" s="68" t="s">
        <v>165</v>
      </c>
      <c r="BO13" s="62"/>
      <c r="BP13" s="68" t="s">
        <v>165</v>
      </c>
      <c r="BQ13" s="62"/>
      <c r="BR13" s="68" t="s">
        <v>165</v>
      </c>
      <c r="BS13" s="62"/>
      <c r="BT13" s="68" t="s">
        <v>165</v>
      </c>
      <c r="BU13" s="62"/>
      <c r="BV13" s="68" t="s">
        <v>165</v>
      </c>
      <c r="BW13" s="62"/>
      <c r="BX13" s="68" t="s">
        <v>165</v>
      </c>
      <c r="BY13" s="62"/>
      <c r="BZ13" s="68" t="s">
        <v>165</v>
      </c>
      <c r="CA13" s="62"/>
      <c r="CB13" s="68" t="s">
        <v>165</v>
      </c>
      <c r="CC13" s="62"/>
      <c r="CD13" s="121" t="s">
        <v>182</v>
      </c>
      <c r="CE13" s="120"/>
    </row>
    <row r="14" spans="1:83" s="10" customFormat="1" ht="13.5" customHeight="1">
      <c r="A14" s="62" t="s">
        <v>80</v>
      </c>
      <c r="B14" s="68" t="s">
        <v>183</v>
      </c>
      <c r="C14" s="62" t="s">
        <v>184</v>
      </c>
      <c r="D14" s="62"/>
      <c r="E14" s="62"/>
      <c r="F14" s="62"/>
      <c r="G14" s="62"/>
      <c r="H14" s="62"/>
      <c r="I14" s="62" t="s">
        <v>164</v>
      </c>
      <c r="J14" s="62"/>
      <c r="K14" s="62"/>
      <c r="L14" s="62"/>
      <c r="M14" s="62" t="s">
        <v>164</v>
      </c>
      <c r="N14" s="62"/>
      <c r="O14" s="62"/>
      <c r="P14" s="62"/>
      <c r="Q14" s="62"/>
      <c r="R14" s="62"/>
      <c r="S14" s="62"/>
      <c r="T14" s="62"/>
      <c r="U14" s="62">
        <v>27</v>
      </c>
      <c r="V14" s="68" t="s">
        <v>90</v>
      </c>
      <c r="W14" s="62" t="s">
        <v>91</v>
      </c>
      <c r="X14" s="68" t="s">
        <v>92</v>
      </c>
      <c r="Y14" s="62" t="s">
        <v>93</v>
      </c>
      <c r="Z14" s="68" t="s">
        <v>94</v>
      </c>
      <c r="AA14" s="62" t="s">
        <v>95</v>
      </c>
      <c r="AB14" s="68" t="s">
        <v>96</v>
      </c>
      <c r="AC14" s="62" t="s">
        <v>97</v>
      </c>
      <c r="AD14" s="68" t="s">
        <v>98</v>
      </c>
      <c r="AE14" s="62" t="s">
        <v>99</v>
      </c>
      <c r="AF14" s="68" t="s">
        <v>100</v>
      </c>
      <c r="AG14" s="62" t="s">
        <v>101</v>
      </c>
      <c r="AH14" s="68" t="s">
        <v>102</v>
      </c>
      <c r="AI14" s="62" t="s">
        <v>103</v>
      </c>
      <c r="AJ14" s="68" t="s">
        <v>104</v>
      </c>
      <c r="AK14" s="62" t="s">
        <v>105</v>
      </c>
      <c r="AL14" s="68" t="s">
        <v>106</v>
      </c>
      <c r="AM14" s="62" t="s">
        <v>107</v>
      </c>
      <c r="AN14" s="68" t="s">
        <v>108</v>
      </c>
      <c r="AO14" s="62" t="s">
        <v>109</v>
      </c>
      <c r="AP14" s="68" t="s">
        <v>111</v>
      </c>
      <c r="AQ14" s="62" t="s">
        <v>112</v>
      </c>
      <c r="AR14" s="68" t="s">
        <v>114</v>
      </c>
      <c r="AS14" s="62" t="s">
        <v>115</v>
      </c>
      <c r="AT14" s="68" t="s">
        <v>117</v>
      </c>
      <c r="AU14" s="62" t="s">
        <v>118</v>
      </c>
      <c r="AV14" s="68" t="s">
        <v>120</v>
      </c>
      <c r="AW14" s="62" t="s">
        <v>121</v>
      </c>
      <c r="AX14" s="68" t="s">
        <v>123</v>
      </c>
      <c r="AY14" s="62" t="s">
        <v>124</v>
      </c>
      <c r="AZ14" s="68" t="s">
        <v>126</v>
      </c>
      <c r="BA14" s="62" t="s">
        <v>127</v>
      </c>
      <c r="BB14" s="68" t="s">
        <v>129</v>
      </c>
      <c r="BC14" s="62" t="s">
        <v>130</v>
      </c>
      <c r="BD14" s="68" t="s">
        <v>132</v>
      </c>
      <c r="BE14" s="62" t="s">
        <v>133</v>
      </c>
      <c r="BF14" s="68" t="s">
        <v>181</v>
      </c>
      <c r="BG14" s="62" t="s">
        <v>136</v>
      </c>
      <c r="BH14" s="68" t="s">
        <v>138</v>
      </c>
      <c r="BI14" s="62" t="s">
        <v>139</v>
      </c>
      <c r="BJ14" s="68" t="s">
        <v>141</v>
      </c>
      <c r="BK14" s="62" t="s">
        <v>142</v>
      </c>
      <c r="BL14" s="68" t="s">
        <v>144</v>
      </c>
      <c r="BM14" s="62" t="s">
        <v>145</v>
      </c>
      <c r="BN14" s="68" t="s">
        <v>147</v>
      </c>
      <c r="BO14" s="62" t="s">
        <v>148</v>
      </c>
      <c r="BP14" s="68" t="s">
        <v>150</v>
      </c>
      <c r="BQ14" s="62" t="s">
        <v>151</v>
      </c>
      <c r="BR14" s="68" t="s">
        <v>153</v>
      </c>
      <c r="BS14" s="62" t="s">
        <v>154</v>
      </c>
      <c r="BT14" s="68" t="s">
        <v>156</v>
      </c>
      <c r="BU14" s="62" t="s">
        <v>157</v>
      </c>
      <c r="BV14" s="68" t="s">
        <v>159</v>
      </c>
      <c r="BW14" s="62" t="s">
        <v>160</v>
      </c>
      <c r="BX14" s="68" t="s">
        <v>165</v>
      </c>
      <c r="BY14" s="62"/>
      <c r="BZ14" s="68" t="s">
        <v>165</v>
      </c>
      <c r="CA14" s="62"/>
      <c r="CB14" s="68" t="s">
        <v>165</v>
      </c>
      <c r="CC14" s="62"/>
      <c r="CD14" s="121" t="s">
        <v>185</v>
      </c>
      <c r="CE14" s="120"/>
    </row>
    <row r="15" spans="1:83" s="10" customFormat="1" ht="13.5" customHeight="1">
      <c r="A15" s="62" t="s">
        <v>80</v>
      </c>
      <c r="B15" s="68" t="s">
        <v>186</v>
      </c>
      <c r="C15" s="62" t="s">
        <v>187</v>
      </c>
      <c r="D15" s="62"/>
      <c r="E15" s="62"/>
      <c r="F15" s="62" t="s">
        <v>164</v>
      </c>
      <c r="G15" s="62"/>
      <c r="H15" s="62"/>
      <c r="I15" s="62" t="s">
        <v>164</v>
      </c>
      <c r="J15" s="62" t="s">
        <v>164</v>
      </c>
      <c r="K15" s="62"/>
      <c r="L15" s="62"/>
      <c r="M15" s="62"/>
      <c r="N15" s="62"/>
      <c r="O15" s="62" t="s">
        <v>164</v>
      </c>
      <c r="P15" s="62"/>
      <c r="Q15" s="62"/>
      <c r="R15" s="62"/>
      <c r="S15" s="62"/>
      <c r="T15" s="62"/>
      <c r="U15" s="62">
        <v>3</v>
      </c>
      <c r="V15" s="68" t="s">
        <v>100</v>
      </c>
      <c r="W15" s="62" t="s">
        <v>101</v>
      </c>
      <c r="X15" s="68" t="s">
        <v>104</v>
      </c>
      <c r="Y15" s="62" t="s">
        <v>105</v>
      </c>
      <c r="Z15" s="68" t="s">
        <v>106</v>
      </c>
      <c r="AA15" s="62" t="s">
        <v>107</v>
      </c>
      <c r="AB15" s="68" t="s">
        <v>165</v>
      </c>
      <c r="AC15" s="62"/>
      <c r="AD15" s="68" t="s">
        <v>165</v>
      </c>
      <c r="AE15" s="62"/>
      <c r="AF15" s="68" t="s">
        <v>165</v>
      </c>
      <c r="AG15" s="62"/>
      <c r="AH15" s="68" t="s">
        <v>165</v>
      </c>
      <c r="AI15" s="62"/>
      <c r="AJ15" s="68" t="s">
        <v>165</v>
      </c>
      <c r="AK15" s="62"/>
      <c r="AL15" s="68" t="s">
        <v>165</v>
      </c>
      <c r="AM15" s="62"/>
      <c r="AN15" s="68" t="s">
        <v>165</v>
      </c>
      <c r="AO15" s="62"/>
      <c r="AP15" s="68" t="s">
        <v>165</v>
      </c>
      <c r="AQ15" s="62"/>
      <c r="AR15" s="68" t="s">
        <v>165</v>
      </c>
      <c r="AS15" s="62"/>
      <c r="AT15" s="68" t="s">
        <v>165</v>
      </c>
      <c r="AU15" s="62"/>
      <c r="AV15" s="68" t="s">
        <v>165</v>
      </c>
      <c r="AW15" s="62"/>
      <c r="AX15" s="68" t="s">
        <v>165</v>
      </c>
      <c r="AY15" s="62"/>
      <c r="AZ15" s="68" t="s">
        <v>165</v>
      </c>
      <c r="BA15" s="62"/>
      <c r="BB15" s="68" t="s">
        <v>165</v>
      </c>
      <c r="BC15" s="62"/>
      <c r="BD15" s="68" t="s">
        <v>165</v>
      </c>
      <c r="BE15" s="62"/>
      <c r="BF15" s="68" t="s">
        <v>165</v>
      </c>
      <c r="BG15" s="62"/>
      <c r="BH15" s="68" t="s">
        <v>165</v>
      </c>
      <c r="BI15" s="62"/>
      <c r="BJ15" s="68" t="s">
        <v>165</v>
      </c>
      <c r="BK15" s="62"/>
      <c r="BL15" s="68" t="s">
        <v>165</v>
      </c>
      <c r="BM15" s="62"/>
      <c r="BN15" s="68" t="s">
        <v>165</v>
      </c>
      <c r="BO15" s="62"/>
      <c r="BP15" s="68" t="s">
        <v>165</v>
      </c>
      <c r="BQ15" s="62"/>
      <c r="BR15" s="68" t="s">
        <v>165</v>
      </c>
      <c r="BS15" s="62"/>
      <c r="BT15" s="68" t="s">
        <v>165</v>
      </c>
      <c r="BU15" s="62"/>
      <c r="BV15" s="68" t="s">
        <v>165</v>
      </c>
      <c r="BW15" s="62"/>
      <c r="BX15" s="68" t="s">
        <v>165</v>
      </c>
      <c r="BY15" s="62"/>
      <c r="BZ15" s="68" t="s">
        <v>165</v>
      </c>
      <c r="CA15" s="62"/>
      <c r="CB15" s="68" t="s">
        <v>165</v>
      </c>
      <c r="CC15" s="62"/>
      <c r="CD15" s="121" t="s">
        <v>188</v>
      </c>
      <c r="CE15" s="120"/>
    </row>
    <row r="16" spans="1:83" s="10" customFormat="1" ht="13.5" customHeight="1">
      <c r="A16" s="62" t="s">
        <v>80</v>
      </c>
      <c r="B16" s="68" t="s">
        <v>189</v>
      </c>
      <c r="C16" s="62" t="s">
        <v>190</v>
      </c>
      <c r="D16" s="62"/>
      <c r="E16" s="62"/>
      <c r="F16" s="62" t="s">
        <v>164</v>
      </c>
      <c r="G16" s="62"/>
      <c r="H16" s="62"/>
      <c r="I16" s="62"/>
      <c r="J16" s="62"/>
      <c r="K16" s="62"/>
      <c r="L16" s="62"/>
      <c r="M16" s="62" t="s">
        <v>164</v>
      </c>
      <c r="N16" s="62"/>
      <c r="O16" s="62"/>
      <c r="P16" s="62"/>
      <c r="Q16" s="62"/>
      <c r="R16" s="62"/>
      <c r="S16" s="62"/>
      <c r="T16" s="62"/>
      <c r="U16" s="62">
        <v>4</v>
      </c>
      <c r="V16" s="68" t="s">
        <v>90</v>
      </c>
      <c r="W16" s="62" t="s">
        <v>91</v>
      </c>
      <c r="X16" s="68" t="s">
        <v>96</v>
      </c>
      <c r="Y16" s="62" t="s">
        <v>97</v>
      </c>
      <c r="Z16" s="68" t="s">
        <v>108</v>
      </c>
      <c r="AA16" s="62" t="s">
        <v>109</v>
      </c>
      <c r="AB16" s="68" t="s">
        <v>114</v>
      </c>
      <c r="AC16" s="62" t="s">
        <v>115</v>
      </c>
      <c r="AD16" s="68" t="s">
        <v>165</v>
      </c>
      <c r="AE16" s="62"/>
      <c r="AF16" s="68" t="s">
        <v>165</v>
      </c>
      <c r="AG16" s="62"/>
      <c r="AH16" s="68" t="s">
        <v>165</v>
      </c>
      <c r="AI16" s="62"/>
      <c r="AJ16" s="68" t="s">
        <v>165</v>
      </c>
      <c r="AK16" s="62"/>
      <c r="AL16" s="68" t="s">
        <v>165</v>
      </c>
      <c r="AM16" s="62"/>
      <c r="AN16" s="68" t="s">
        <v>165</v>
      </c>
      <c r="AO16" s="62"/>
      <c r="AP16" s="68" t="s">
        <v>165</v>
      </c>
      <c r="AQ16" s="62"/>
      <c r="AR16" s="68" t="s">
        <v>165</v>
      </c>
      <c r="AS16" s="62"/>
      <c r="AT16" s="68" t="s">
        <v>165</v>
      </c>
      <c r="AU16" s="62"/>
      <c r="AV16" s="68" t="s">
        <v>165</v>
      </c>
      <c r="AW16" s="62"/>
      <c r="AX16" s="68" t="s">
        <v>165</v>
      </c>
      <c r="AY16" s="62"/>
      <c r="AZ16" s="68" t="s">
        <v>165</v>
      </c>
      <c r="BA16" s="62"/>
      <c r="BB16" s="68" t="s">
        <v>165</v>
      </c>
      <c r="BC16" s="62"/>
      <c r="BD16" s="68" t="s">
        <v>165</v>
      </c>
      <c r="BE16" s="62"/>
      <c r="BF16" s="68" t="s">
        <v>165</v>
      </c>
      <c r="BG16" s="62"/>
      <c r="BH16" s="68" t="s">
        <v>165</v>
      </c>
      <c r="BI16" s="62"/>
      <c r="BJ16" s="68" t="s">
        <v>165</v>
      </c>
      <c r="BK16" s="62"/>
      <c r="BL16" s="68" t="s">
        <v>165</v>
      </c>
      <c r="BM16" s="62"/>
      <c r="BN16" s="68" t="s">
        <v>165</v>
      </c>
      <c r="BO16" s="62"/>
      <c r="BP16" s="68" t="s">
        <v>165</v>
      </c>
      <c r="BQ16" s="62"/>
      <c r="BR16" s="68" t="s">
        <v>165</v>
      </c>
      <c r="BS16" s="62"/>
      <c r="BT16" s="68" t="s">
        <v>165</v>
      </c>
      <c r="BU16" s="62"/>
      <c r="BV16" s="68" t="s">
        <v>165</v>
      </c>
      <c r="BW16" s="62"/>
      <c r="BX16" s="68" t="s">
        <v>165</v>
      </c>
      <c r="BY16" s="62"/>
      <c r="BZ16" s="68" t="s">
        <v>165</v>
      </c>
      <c r="CA16" s="62"/>
      <c r="CB16" s="68" t="s">
        <v>165</v>
      </c>
      <c r="CC16" s="62"/>
      <c r="CD16" s="121" t="s">
        <v>191</v>
      </c>
      <c r="CE16" s="120"/>
    </row>
    <row r="17" spans="1:83" s="10" customFormat="1" ht="13.5" customHeight="1">
      <c r="A17" s="62"/>
      <c r="B17" s="68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8"/>
      <c r="W17" s="62"/>
      <c r="X17" s="68"/>
      <c r="Y17" s="62"/>
      <c r="Z17" s="68"/>
      <c r="AA17" s="62"/>
      <c r="AB17" s="68"/>
      <c r="AC17" s="62"/>
      <c r="AD17" s="68"/>
      <c r="AE17" s="62"/>
      <c r="AF17" s="68"/>
      <c r="AG17" s="62"/>
      <c r="AH17" s="68"/>
      <c r="AI17" s="62"/>
      <c r="AJ17" s="68"/>
      <c r="AK17" s="62"/>
      <c r="AL17" s="68"/>
      <c r="AM17" s="62"/>
      <c r="AN17" s="68"/>
      <c r="AO17" s="62"/>
      <c r="AP17" s="68"/>
      <c r="AQ17" s="62"/>
      <c r="AR17" s="68"/>
      <c r="AS17" s="62"/>
      <c r="AT17" s="68"/>
      <c r="AU17" s="62"/>
      <c r="AV17" s="68"/>
      <c r="AW17" s="62"/>
      <c r="AX17" s="68"/>
      <c r="AY17" s="62"/>
      <c r="AZ17" s="68"/>
      <c r="BA17" s="62"/>
      <c r="BB17" s="68"/>
      <c r="BC17" s="62"/>
      <c r="BD17" s="68"/>
      <c r="BE17" s="62"/>
      <c r="BF17" s="68"/>
      <c r="BG17" s="62"/>
      <c r="BH17" s="68"/>
      <c r="BI17" s="62"/>
      <c r="BJ17" s="68"/>
      <c r="BK17" s="62"/>
      <c r="BL17" s="68"/>
      <c r="BM17" s="62"/>
      <c r="BN17" s="68"/>
      <c r="BO17" s="62"/>
      <c r="BP17" s="68"/>
      <c r="BQ17" s="62"/>
      <c r="BR17" s="68"/>
      <c r="BS17" s="62"/>
      <c r="BT17" s="68"/>
      <c r="BU17" s="62"/>
      <c r="BV17" s="68"/>
      <c r="BW17" s="62"/>
      <c r="BX17" s="68"/>
      <c r="BY17" s="62"/>
      <c r="BZ17" s="68"/>
      <c r="CA17" s="62"/>
      <c r="CB17" s="68"/>
      <c r="CC17" s="62"/>
      <c r="CD17" s="121" t="s">
        <v>110</v>
      </c>
      <c r="CE17" s="120"/>
    </row>
    <row r="18" spans="1:83" s="10" customFormat="1" ht="13.5" customHeight="1">
      <c r="A18" s="62"/>
      <c r="B18" s="68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8"/>
      <c r="W18" s="62"/>
      <c r="X18" s="68"/>
      <c r="Y18" s="62"/>
      <c r="Z18" s="68"/>
      <c r="AA18" s="62"/>
      <c r="AB18" s="68"/>
      <c r="AC18" s="62"/>
      <c r="AD18" s="68"/>
      <c r="AE18" s="62"/>
      <c r="AF18" s="68"/>
      <c r="AG18" s="62"/>
      <c r="AH18" s="68"/>
      <c r="AI18" s="62"/>
      <c r="AJ18" s="68"/>
      <c r="AK18" s="62"/>
      <c r="AL18" s="68"/>
      <c r="AM18" s="62"/>
      <c r="AN18" s="68"/>
      <c r="AO18" s="62"/>
      <c r="AP18" s="68"/>
      <c r="AQ18" s="62"/>
      <c r="AR18" s="68"/>
      <c r="AS18" s="62"/>
      <c r="AT18" s="68"/>
      <c r="AU18" s="62"/>
      <c r="AV18" s="68"/>
      <c r="AW18" s="62"/>
      <c r="AX18" s="68"/>
      <c r="AY18" s="62"/>
      <c r="AZ18" s="68"/>
      <c r="BA18" s="62"/>
      <c r="BB18" s="68"/>
      <c r="BC18" s="62"/>
      <c r="BD18" s="68"/>
      <c r="BE18" s="62"/>
      <c r="BF18" s="68"/>
      <c r="BG18" s="62"/>
      <c r="BH18" s="68"/>
      <c r="BI18" s="62"/>
      <c r="BJ18" s="68"/>
      <c r="BK18" s="62"/>
      <c r="BL18" s="68"/>
      <c r="BM18" s="62"/>
      <c r="BN18" s="68"/>
      <c r="BO18" s="62"/>
      <c r="BP18" s="68"/>
      <c r="BQ18" s="62"/>
      <c r="BR18" s="68"/>
      <c r="BS18" s="62"/>
      <c r="BT18" s="68"/>
      <c r="BU18" s="62"/>
      <c r="BV18" s="68"/>
      <c r="BW18" s="62"/>
      <c r="BX18" s="68"/>
      <c r="BY18" s="62"/>
      <c r="BZ18" s="68"/>
      <c r="CA18" s="62"/>
      <c r="CB18" s="68"/>
      <c r="CC18" s="62"/>
      <c r="CD18" s="121" t="s">
        <v>113</v>
      </c>
      <c r="CE18" s="120"/>
    </row>
    <row r="19" spans="1:83" s="10" customFormat="1" ht="13.5" customHeight="1">
      <c r="A19" s="62"/>
      <c r="B19" s="68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8"/>
      <c r="W19" s="62"/>
      <c r="X19" s="68"/>
      <c r="Y19" s="62"/>
      <c r="Z19" s="68"/>
      <c r="AA19" s="62"/>
      <c r="AB19" s="68"/>
      <c r="AC19" s="62"/>
      <c r="AD19" s="68"/>
      <c r="AE19" s="62"/>
      <c r="AF19" s="68"/>
      <c r="AG19" s="62"/>
      <c r="AH19" s="68"/>
      <c r="AI19" s="62"/>
      <c r="AJ19" s="68"/>
      <c r="AK19" s="62"/>
      <c r="AL19" s="68"/>
      <c r="AM19" s="62"/>
      <c r="AN19" s="68"/>
      <c r="AO19" s="62"/>
      <c r="AP19" s="68"/>
      <c r="AQ19" s="62"/>
      <c r="AR19" s="68"/>
      <c r="AS19" s="62"/>
      <c r="AT19" s="68"/>
      <c r="AU19" s="62"/>
      <c r="AV19" s="68"/>
      <c r="AW19" s="62"/>
      <c r="AX19" s="68"/>
      <c r="AY19" s="62"/>
      <c r="AZ19" s="68"/>
      <c r="BA19" s="62"/>
      <c r="BB19" s="68"/>
      <c r="BC19" s="62"/>
      <c r="BD19" s="68"/>
      <c r="BE19" s="62"/>
      <c r="BF19" s="68"/>
      <c r="BG19" s="62"/>
      <c r="BH19" s="68"/>
      <c r="BI19" s="62"/>
      <c r="BJ19" s="68"/>
      <c r="BK19" s="62"/>
      <c r="BL19" s="68"/>
      <c r="BM19" s="62"/>
      <c r="BN19" s="68"/>
      <c r="BO19" s="62"/>
      <c r="BP19" s="68"/>
      <c r="BQ19" s="62"/>
      <c r="BR19" s="68"/>
      <c r="BS19" s="62"/>
      <c r="BT19" s="68"/>
      <c r="BU19" s="62"/>
      <c r="BV19" s="68"/>
      <c r="BW19" s="62"/>
      <c r="BX19" s="68"/>
      <c r="BY19" s="62"/>
      <c r="BZ19" s="68"/>
      <c r="CA19" s="62"/>
      <c r="CB19" s="68"/>
      <c r="CC19" s="62"/>
      <c r="CD19" s="121" t="s">
        <v>116</v>
      </c>
      <c r="CE19" s="120"/>
    </row>
    <row r="20" spans="1:83" s="10" customFormat="1" ht="13.5" customHeight="1">
      <c r="A20" s="62"/>
      <c r="B20" s="68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8"/>
      <c r="W20" s="62"/>
      <c r="X20" s="68"/>
      <c r="Y20" s="62"/>
      <c r="Z20" s="68"/>
      <c r="AA20" s="62"/>
      <c r="AB20" s="68"/>
      <c r="AC20" s="62"/>
      <c r="AD20" s="68"/>
      <c r="AE20" s="62"/>
      <c r="AF20" s="68"/>
      <c r="AG20" s="62"/>
      <c r="AH20" s="68"/>
      <c r="AI20" s="62"/>
      <c r="AJ20" s="68"/>
      <c r="AK20" s="62"/>
      <c r="AL20" s="68"/>
      <c r="AM20" s="62"/>
      <c r="AN20" s="68"/>
      <c r="AO20" s="62"/>
      <c r="AP20" s="68"/>
      <c r="AQ20" s="62"/>
      <c r="AR20" s="68"/>
      <c r="AS20" s="62"/>
      <c r="AT20" s="68"/>
      <c r="AU20" s="62"/>
      <c r="AV20" s="68"/>
      <c r="AW20" s="62"/>
      <c r="AX20" s="68"/>
      <c r="AY20" s="62"/>
      <c r="AZ20" s="68"/>
      <c r="BA20" s="62"/>
      <c r="BB20" s="68"/>
      <c r="BC20" s="62"/>
      <c r="BD20" s="68"/>
      <c r="BE20" s="62"/>
      <c r="BF20" s="68"/>
      <c r="BG20" s="62"/>
      <c r="BH20" s="68"/>
      <c r="BI20" s="62"/>
      <c r="BJ20" s="68"/>
      <c r="BK20" s="62"/>
      <c r="BL20" s="68"/>
      <c r="BM20" s="62"/>
      <c r="BN20" s="68"/>
      <c r="BO20" s="62"/>
      <c r="BP20" s="68"/>
      <c r="BQ20" s="62"/>
      <c r="BR20" s="68"/>
      <c r="BS20" s="62"/>
      <c r="BT20" s="68"/>
      <c r="BU20" s="62"/>
      <c r="BV20" s="68"/>
      <c r="BW20" s="62"/>
      <c r="BX20" s="68"/>
      <c r="BY20" s="62"/>
      <c r="BZ20" s="68"/>
      <c r="CA20" s="62"/>
      <c r="CB20" s="68"/>
      <c r="CC20" s="62"/>
      <c r="CD20" s="121" t="s">
        <v>119</v>
      </c>
      <c r="CE20" s="120"/>
    </row>
    <row r="21" spans="1:83" s="10" customFormat="1" ht="13.5" customHeight="1">
      <c r="A21" s="62"/>
      <c r="B21" s="68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8"/>
      <c r="W21" s="62"/>
      <c r="X21" s="68"/>
      <c r="Y21" s="62"/>
      <c r="Z21" s="68"/>
      <c r="AA21" s="62"/>
      <c r="AB21" s="68"/>
      <c r="AC21" s="62"/>
      <c r="AD21" s="68"/>
      <c r="AE21" s="62"/>
      <c r="AF21" s="68"/>
      <c r="AG21" s="62"/>
      <c r="AH21" s="68"/>
      <c r="AI21" s="62"/>
      <c r="AJ21" s="68"/>
      <c r="AK21" s="62"/>
      <c r="AL21" s="68"/>
      <c r="AM21" s="62"/>
      <c r="AN21" s="68"/>
      <c r="AO21" s="62"/>
      <c r="AP21" s="68"/>
      <c r="AQ21" s="62"/>
      <c r="AR21" s="68"/>
      <c r="AS21" s="62"/>
      <c r="AT21" s="68"/>
      <c r="AU21" s="62"/>
      <c r="AV21" s="68"/>
      <c r="AW21" s="62"/>
      <c r="AX21" s="68"/>
      <c r="AY21" s="62"/>
      <c r="AZ21" s="68"/>
      <c r="BA21" s="62"/>
      <c r="BB21" s="68"/>
      <c r="BC21" s="62"/>
      <c r="BD21" s="68"/>
      <c r="BE21" s="62"/>
      <c r="BF21" s="68"/>
      <c r="BG21" s="62"/>
      <c r="BH21" s="68"/>
      <c r="BI21" s="62"/>
      <c r="BJ21" s="68"/>
      <c r="BK21" s="62"/>
      <c r="BL21" s="68"/>
      <c r="BM21" s="62"/>
      <c r="BN21" s="68"/>
      <c r="BO21" s="62"/>
      <c r="BP21" s="68"/>
      <c r="BQ21" s="62"/>
      <c r="BR21" s="68"/>
      <c r="BS21" s="62"/>
      <c r="BT21" s="68"/>
      <c r="BU21" s="62"/>
      <c r="BV21" s="68"/>
      <c r="BW21" s="62"/>
      <c r="BX21" s="68"/>
      <c r="BY21" s="62"/>
      <c r="BZ21" s="68"/>
      <c r="CA21" s="62"/>
      <c r="CB21" s="68"/>
      <c r="CC21" s="62"/>
      <c r="CD21" s="121" t="s">
        <v>122</v>
      </c>
      <c r="CE21" s="120"/>
    </row>
    <row r="22" spans="1:83" s="10" customFormat="1" ht="13.5" customHeight="1">
      <c r="A22" s="62"/>
      <c r="B22" s="68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8"/>
      <c r="W22" s="62"/>
      <c r="X22" s="68"/>
      <c r="Y22" s="62"/>
      <c r="Z22" s="68"/>
      <c r="AA22" s="62"/>
      <c r="AB22" s="68"/>
      <c r="AC22" s="62"/>
      <c r="AD22" s="68"/>
      <c r="AE22" s="62"/>
      <c r="AF22" s="68"/>
      <c r="AG22" s="62"/>
      <c r="AH22" s="68"/>
      <c r="AI22" s="62"/>
      <c r="AJ22" s="68"/>
      <c r="AK22" s="62"/>
      <c r="AL22" s="68"/>
      <c r="AM22" s="62"/>
      <c r="AN22" s="68"/>
      <c r="AO22" s="62"/>
      <c r="AP22" s="68"/>
      <c r="AQ22" s="62"/>
      <c r="AR22" s="68"/>
      <c r="AS22" s="62"/>
      <c r="AT22" s="68"/>
      <c r="AU22" s="62"/>
      <c r="AV22" s="68"/>
      <c r="AW22" s="62"/>
      <c r="AX22" s="68"/>
      <c r="AY22" s="62"/>
      <c r="AZ22" s="68"/>
      <c r="BA22" s="62"/>
      <c r="BB22" s="68"/>
      <c r="BC22" s="62"/>
      <c r="BD22" s="68"/>
      <c r="BE22" s="62"/>
      <c r="BF22" s="68"/>
      <c r="BG22" s="62"/>
      <c r="BH22" s="68"/>
      <c r="BI22" s="62"/>
      <c r="BJ22" s="68"/>
      <c r="BK22" s="62"/>
      <c r="BL22" s="68"/>
      <c r="BM22" s="62"/>
      <c r="BN22" s="68"/>
      <c r="BO22" s="62"/>
      <c r="BP22" s="68"/>
      <c r="BQ22" s="62"/>
      <c r="BR22" s="68"/>
      <c r="BS22" s="62"/>
      <c r="BT22" s="68"/>
      <c r="BU22" s="62"/>
      <c r="BV22" s="68"/>
      <c r="BW22" s="62"/>
      <c r="BX22" s="68"/>
      <c r="BY22" s="62"/>
      <c r="BZ22" s="68"/>
      <c r="CA22" s="62"/>
      <c r="CB22" s="68"/>
      <c r="CC22" s="62"/>
      <c r="CD22" s="121" t="s">
        <v>125</v>
      </c>
      <c r="CE22" s="120"/>
    </row>
    <row r="23" spans="1:83" s="10" customFormat="1" ht="13.5" customHeight="1">
      <c r="A23" s="62"/>
      <c r="B23" s="68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8"/>
      <c r="W23" s="62"/>
      <c r="X23" s="68"/>
      <c r="Y23" s="62"/>
      <c r="Z23" s="68"/>
      <c r="AA23" s="62"/>
      <c r="AB23" s="68"/>
      <c r="AC23" s="62"/>
      <c r="AD23" s="68"/>
      <c r="AE23" s="62"/>
      <c r="AF23" s="68"/>
      <c r="AG23" s="62"/>
      <c r="AH23" s="68"/>
      <c r="AI23" s="62"/>
      <c r="AJ23" s="68"/>
      <c r="AK23" s="62"/>
      <c r="AL23" s="68"/>
      <c r="AM23" s="62"/>
      <c r="AN23" s="68"/>
      <c r="AO23" s="62"/>
      <c r="AP23" s="68"/>
      <c r="AQ23" s="62"/>
      <c r="AR23" s="68"/>
      <c r="AS23" s="62"/>
      <c r="AT23" s="68"/>
      <c r="AU23" s="62"/>
      <c r="AV23" s="68"/>
      <c r="AW23" s="62"/>
      <c r="AX23" s="68"/>
      <c r="AY23" s="62"/>
      <c r="AZ23" s="68"/>
      <c r="BA23" s="62"/>
      <c r="BB23" s="68"/>
      <c r="BC23" s="62"/>
      <c r="BD23" s="68"/>
      <c r="BE23" s="62"/>
      <c r="BF23" s="68"/>
      <c r="BG23" s="62"/>
      <c r="BH23" s="68"/>
      <c r="BI23" s="62"/>
      <c r="BJ23" s="68"/>
      <c r="BK23" s="62"/>
      <c r="BL23" s="68"/>
      <c r="BM23" s="62"/>
      <c r="BN23" s="68"/>
      <c r="BO23" s="62"/>
      <c r="BP23" s="68"/>
      <c r="BQ23" s="62"/>
      <c r="BR23" s="68"/>
      <c r="BS23" s="62"/>
      <c r="BT23" s="68"/>
      <c r="BU23" s="62"/>
      <c r="BV23" s="68"/>
      <c r="BW23" s="62"/>
      <c r="BX23" s="68"/>
      <c r="BY23" s="62"/>
      <c r="BZ23" s="68"/>
      <c r="CA23" s="62"/>
      <c r="CB23" s="68"/>
      <c r="CC23" s="62"/>
      <c r="CD23" s="121" t="s">
        <v>128</v>
      </c>
      <c r="CE23" s="120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121" t="s">
        <v>131</v>
      </c>
      <c r="CE24" s="120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21" t="s">
        <v>134</v>
      </c>
      <c r="CE25" s="120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21" t="s">
        <v>137</v>
      </c>
      <c r="CE26" s="120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21" t="s">
        <v>140</v>
      </c>
      <c r="CE27" s="120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21" t="s">
        <v>143</v>
      </c>
      <c r="CE28" s="120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21" t="s">
        <v>146</v>
      </c>
      <c r="CE29" s="120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21" t="s">
        <v>149</v>
      </c>
      <c r="CE30" s="120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21" t="s">
        <v>152</v>
      </c>
      <c r="CE31" s="120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21" t="s">
        <v>155</v>
      </c>
      <c r="CE32" s="120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21" t="s">
        <v>158</v>
      </c>
      <c r="CE33" s="120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21" t="s">
        <v>161</v>
      </c>
      <c r="CE34" s="120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20"/>
      <c r="CE35" s="120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20"/>
      <c r="CE36" s="120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20"/>
      <c r="CE37" s="120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20"/>
      <c r="CE38" s="120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20"/>
      <c r="CE39" s="120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20"/>
      <c r="CE40" s="120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20"/>
      <c r="CE41" s="120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20"/>
      <c r="CE42" s="120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20"/>
      <c r="CE43" s="120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20"/>
      <c r="CE44" s="120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20"/>
      <c r="CE45" s="120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20"/>
      <c r="CE46" s="120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20"/>
      <c r="CE47" s="120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20"/>
      <c r="CE48" s="120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20"/>
      <c r="CE49" s="120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20"/>
      <c r="CE50" s="120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20"/>
      <c r="CE51" s="120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20"/>
      <c r="CE52" s="120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20"/>
      <c r="CE53" s="120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20"/>
      <c r="CE54" s="120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20"/>
      <c r="CE55" s="120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20"/>
      <c r="CE56" s="120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20"/>
      <c r="CE57" s="120"/>
    </row>
  </sheetData>
  <sortState ref="A8:CD16">
    <sortCondition ref="A8:A16"/>
    <sortCondition ref="B8:B16"/>
    <sortCondition ref="C8:C16"/>
  </sortState>
  <mergeCells count="114"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&amp;L一部事務組合・広域連合の状況（平成29年度実績）</oddHeader>
  </headerFooter>
  <colBreaks count="5" manualBreakCount="5">
    <brk id="31" min="1" max="15" man="1"/>
    <brk id="41" min="1" max="15" man="1"/>
    <brk id="51" min="1" max="15" man="1"/>
    <brk id="61" min="1" max="15" man="1"/>
    <brk id="71" min="1" max="1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83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98" t="s">
        <v>1</v>
      </c>
      <c r="B2" s="98" t="s">
        <v>2</v>
      </c>
      <c r="C2" s="100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99"/>
      <c r="B3" s="99"/>
      <c r="C3" s="97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99"/>
      <c r="B4" s="99"/>
      <c r="C4" s="97"/>
      <c r="D4" s="43"/>
      <c r="E4" s="97" t="s">
        <v>52</v>
      </c>
      <c r="F4" s="95" t="s">
        <v>76</v>
      </c>
      <c r="G4" s="95" t="s">
        <v>77</v>
      </c>
      <c r="H4" s="97" t="s">
        <v>52</v>
      </c>
      <c r="I4" s="95" t="s">
        <v>39</v>
      </c>
      <c r="J4" s="95" t="s">
        <v>40</v>
      </c>
      <c r="K4" s="95" t="s">
        <v>41</v>
      </c>
      <c r="L4" s="95" t="s">
        <v>45</v>
      </c>
      <c r="M4" s="43"/>
      <c r="N4" s="97" t="s">
        <v>52</v>
      </c>
      <c r="O4" s="95" t="s">
        <v>76</v>
      </c>
      <c r="P4" s="95" t="s">
        <v>77</v>
      </c>
      <c r="Q4" s="97" t="s">
        <v>52</v>
      </c>
      <c r="R4" s="95" t="s">
        <v>39</v>
      </c>
      <c r="S4" s="95" t="s">
        <v>40</v>
      </c>
      <c r="T4" s="95" t="s">
        <v>41</v>
      </c>
      <c r="U4" s="95" t="s">
        <v>45</v>
      </c>
      <c r="V4" s="43"/>
      <c r="W4" s="97" t="s">
        <v>52</v>
      </c>
      <c r="X4" s="95" t="s">
        <v>76</v>
      </c>
      <c r="Y4" s="95" t="s">
        <v>77</v>
      </c>
      <c r="Z4" s="97" t="s">
        <v>52</v>
      </c>
      <c r="AA4" s="95" t="s">
        <v>39</v>
      </c>
      <c r="AB4" s="95" t="s">
        <v>40</v>
      </c>
      <c r="AC4" s="95" t="s">
        <v>41</v>
      </c>
      <c r="AD4" s="95" t="s">
        <v>45</v>
      </c>
    </row>
    <row r="5" spans="1:30" s="11" customFormat="1" ht="22.5" customHeight="1">
      <c r="A5" s="99"/>
      <c r="B5" s="99"/>
      <c r="C5" s="97"/>
      <c r="D5" s="43"/>
      <c r="E5" s="97"/>
      <c r="F5" s="96"/>
      <c r="G5" s="96"/>
      <c r="H5" s="97"/>
      <c r="I5" s="96"/>
      <c r="J5" s="96"/>
      <c r="K5" s="96"/>
      <c r="L5" s="96"/>
      <c r="M5" s="43"/>
      <c r="N5" s="97"/>
      <c r="O5" s="96"/>
      <c r="P5" s="96"/>
      <c r="Q5" s="97"/>
      <c r="R5" s="96"/>
      <c r="S5" s="96"/>
      <c r="T5" s="96"/>
      <c r="U5" s="96"/>
      <c r="V5" s="43"/>
      <c r="W5" s="97"/>
      <c r="X5" s="96"/>
      <c r="Y5" s="96"/>
      <c r="Z5" s="97"/>
      <c r="AA5" s="96"/>
      <c r="AB5" s="96"/>
      <c r="AC5" s="96"/>
      <c r="AD5" s="96"/>
    </row>
    <row r="6" spans="1:30" s="45" customFormat="1" ht="13.5" customHeight="1">
      <c r="A6" s="99"/>
      <c r="B6" s="99"/>
      <c r="C6" s="97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山梨県</v>
      </c>
      <c r="B7" s="70" t="str">
        <f>組合状況!B7</f>
        <v>19000</v>
      </c>
      <c r="C7" s="69" t="s">
        <v>52</v>
      </c>
      <c r="D7" s="71">
        <f>SUM(E7,+H7)</f>
        <v>179</v>
      </c>
      <c r="E7" s="71">
        <f>SUM(F7:G7)</f>
        <v>107</v>
      </c>
      <c r="F7" s="71">
        <f>SUM(F$8:F$207)</f>
        <v>89</v>
      </c>
      <c r="G7" s="71">
        <f>SUM(G$8:G$207)</f>
        <v>18</v>
      </c>
      <c r="H7" s="71">
        <f>SUM(I7:L7)</f>
        <v>72</v>
      </c>
      <c r="I7" s="71">
        <f>SUM(I$8:I$207)</f>
        <v>35</v>
      </c>
      <c r="J7" s="71">
        <f>SUM(J$8:J$207)</f>
        <v>14</v>
      </c>
      <c r="K7" s="71">
        <f>SUM(K$8:K$207)</f>
        <v>0</v>
      </c>
      <c r="L7" s="71">
        <f>SUM(L$8:L$207)</f>
        <v>23</v>
      </c>
      <c r="M7" s="71">
        <f>SUM(N7,+Q7)</f>
        <v>37</v>
      </c>
      <c r="N7" s="71">
        <f>SUM(O7:P7)</f>
        <v>26</v>
      </c>
      <c r="O7" s="71">
        <f>SUM(O$8:O$207)</f>
        <v>22</v>
      </c>
      <c r="P7" s="71">
        <f>SUM(P$8:P$207)</f>
        <v>4</v>
      </c>
      <c r="Q7" s="71">
        <f>SUM(R7:U7)</f>
        <v>11</v>
      </c>
      <c r="R7" s="71">
        <f>SUM(R$8:R$207)</f>
        <v>0</v>
      </c>
      <c r="S7" s="71">
        <f>SUM(S$8:S$207)</f>
        <v>9</v>
      </c>
      <c r="T7" s="71">
        <f>SUM(T$8:T$207)</f>
        <v>0</v>
      </c>
      <c r="U7" s="71">
        <f>SUM(U$8:U$207)</f>
        <v>2</v>
      </c>
      <c r="V7" s="71">
        <f t="shared" ref="V7:AD7" si="0">SUM(D7,+M7)</f>
        <v>216</v>
      </c>
      <c r="W7" s="71">
        <f t="shared" si="0"/>
        <v>133</v>
      </c>
      <c r="X7" s="71">
        <f t="shared" si="0"/>
        <v>111</v>
      </c>
      <c r="Y7" s="71">
        <f t="shared" si="0"/>
        <v>22</v>
      </c>
      <c r="Z7" s="71">
        <f t="shared" si="0"/>
        <v>83</v>
      </c>
      <c r="AA7" s="71">
        <f t="shared" si="0"/>
        <v>35</v>
      </c>
      <c r="AB7" s="71">
        <f t="shared" si="0"/>
        <v>23</v>
      </c>
      <c r="AC7" s="71">
        <f t="shared" si="0"/>
        <v>0</v>
      </c>
      <c r="AD7" s="71">
        <f t="shared" si="0"/>
        <v>25</v>
      </c>
    </row>
    <row r="8" spans="1:30" s="10" customFormat="1" ht="13.5" customHeight="1">
      <c r="A8" s="60" t="s">
        <v>80</v>
      </c>
      <c r="B8" s="61" t="s">
        <v>90</v>
      </c>
      <c r="C8" s="62" t="s">
        <v>91</v>
      </c>
      <c r="D8" s="63">
        <f>SUM(E8,+H8)</f>
        <v>84</v>
      </c>
      <c r="E8" s="63">
        <f>SUM(F8:G8)</f>
        <v>34</v>
      </c>
      <c r="F8" s="63">
        <v>23</v>
      </c>
      <c r="G8" s="63">
        <v>11</v>
      </c>
      <c r="H8" s="63">
        <f>SUM(I8:L8)</f>
        <v>50</v>
      </c>
      <c r="I8" s="63">
        <v>29</v>
      </c>
      <c r="J8" s="63">
        <v>0</v>
      </c>
      <c r="K8" s="63">
        <v>0</v>
      </c>
      <c r="L8" s="63">
        <v>21</v>
      </c>
      <c r="M8" s="63">
        <f>SUM(N8,+Q8)</f>
        <v>6</v>
      </c>
      <c r="N8" s="63">
        <f>SUM(O8:P8)</f>
        <v>1</v>
      </c>
      <c r="O8" s="63">
        <v>0</v>
      </c>
      <c r="P8" s="63">
        <v>1</v>
      </c>
      <c r="Q8" s="63">
        <f>SUM(R8:U8)</f>
        <v>5</v>
      </c>
      <c r="R8" s="63">
        <v>0</v>
      </c>
      <c r="S8" s="63">
        <v>5</v>
      </c>
      <c r="T8" s="63">
        <v>0</v>
      </c>
      <c r="U8" s="63">
        <v>0</v>
      </c>
      <c r="V8" s="63">
        <f>SUM(D8,+M8)</f>
        <v>90</v>
      </c>
      <c r="W8" s="63">
        <f>SUM(E8,+N8)</f>
        <v>35</v>
      </c>
      <c r="X8" s="63">
        <f>SUM(F8,+O8)</f>
        <v>23</v>
      </c>
      <c r="Y8" s="63">
        <f>SUM(G8,+P8)</f>
        <v>12</v>
      </c>
      <c r="Z8" s="63">
        <f>SUM(H8,+Q8)</f>
        <v>55</v>
      </c>
      <c r="AA8" s="63">
        <f>SUM(I8,+R8)</f>
        <v>29</v>
      </c>
      <c r="AB8" s="63">
        <f>SUM(J8,+S8)</f>
        <v>5</v>
      </c>
      <c r="AC8" s="63">
        <f>SUM(K8,+T8)</f>
        <v>0</v>
      </c>
      <c r="AD8" s="63">
        <f>SUM(L8,+U8)</f>
        <v>21</v>
      </c>
    </row>
    <row r="9" spans="1:30" s="10" customFormat="1" ht="13.5" customHeight="1">
      <c r="A9" s="60" t="s">
        <v>80</v>
      </c>
      <c r="B9" s="61" t="s">
        <v>92</v>
      </c>
      <c r="C9" s="62" t="s">
        <v>93</v>
      </c>
      <c r="D9" s="63">
        <f>SUM(E9,+H9)</f>
        <v>19</v>
      </c>
      <c r="E9" s="63">
        <f>SUM(F9:G9)</f>
        <v>13</v>
      </c>
      <c r="F9" s="63">
        <v>8</v>
      </c>
      <c r="G9" s="63">
        <v>5</v>
      </c>
      <c r="H9" s="63">
        <f>SUM(I9:L9)</f>
        <v>6</v>
      </c>
      <c r="I9" s="63">
        <v>0</v>
      </c>
      <c r="J9" s="63">
        <v>6</v>
      </c>
      <c r="K9" s="63">
        <v>0</v>
      </c>
      <c r="L9" s="63">
        <v>0</v>
      </c>
      <c r="M9" s="63">
        <f>SUM(N9,+Q9)</f>
        <v>5</v>
      </c>
      <c r="N9" s="63">
        <f>SUM(O9:P9)</f>
        <v>2</v>
      </c>
      <c r="O9" s="63">
        <v>1</v>
      </c>
      <c r="P9" s="63">
        <v>1</v>
      </c>
      <c r="Q9" s="63">
        <f>SUM(R9:U9)</f>
        <v>3</v>
      </c>
      <c r="R9" s="63">
        <v>0</v>
      </c>
      <c r="S9" s="63">
        <v>3</v>
      </c>
      <c r="T9" s="63">
        <v>0</v>
      </c>
      <c r="U9" s="63">
        <v>0</v>
      </c>
      <c r="V9" s="63">
        <f>SUM(D9,+M9)</f>
        <v>24</v>
      </c>
      <c r="W9" s="63">
        <f>SUM(E9,+N9)</f>
        <v>15</v>
      </c>
      <c r="X9" s="63">
        <f>SUM(F9,+O9)</f>
        <v>9</v>
      </c>
      <c r="Y9" s="63">
        <f>SUM(G9,+P9)</f>
        <v>6</v>
      </c>
      <c r="Z9" s="63">
        <f>SUM(H9,+Q9)</f>
        <v>9</v>
      </c>
      <c r="AA9" s="63">
        <f>SUM(I9,+R9)</f>
        <v>0</v>
      </c>
      <c r="AB9" s="63">
        <f>SUM(J9,+S9)</f>
        <v>9</v>
      </c>
      <c r="AC9" s="63">
        <f>SUM(K9,+T9)</f>
        <v>0</v>
      </c>
      <c r="AD9" s="63">
        <f>SUM(L9,+U9)</f>
        <v>0</v>
      </c>
    </row>
    <row r="10" spans="1:30" s="10" customFormat="1" ht="13.5" customHeight="1">
      <c r="A10" s="60" t="s">
        <v>80</v>
      </c>
      <c r="B10" s="61" t="s">
        <v>94</v>
      </c>
      <c r="C10" s="62" t="s">
        <v>95</v>
      </c>
      <c r="D10" s="63">
        <f>SUM(E10,+H10)</f>
        <v>2</v>
      </c>
      <c r="E10" s="63">
        <f>SUM(F10:G10)</f>
        <v>1</v>
      </c>
      <c r="F10" s="63">
        <v>1</v>
      </c>
      <c r="G10" s="63">
        <v>0</v>
      </c>
      <c r="H10" s="63">
        <f>SUM(I10:L10)</f>
        <v>1</v>
      </c>
      <c r="I10" s="63">
        <v>1</v>
      </c>
      <c r="J10" s="63">
        <v>0</v>
      </c>
      <c r="K10" s="63">
        <v>0</v>
      </c>
      <c r="L10" s="63">
        <v>0</v>
      </c>
      <c r="M10" s="63">
        <f>SUM(N10,+Q10)</f>
        <v>1</v>
      </c>
      <c r="N10" s="63">
        <f>SUM(O10:P10)</f>
        <v>1</v>
      </c>
      <c r="O10" s="63">
        <v>1</v>
      </c>
      <c r="P10" s="63">
        <v>0</v>
      </c>
      <c r="Q10" s="63">
        <f>SUM(R10:U10)</f>
        <v>0</v>
      </c>
      <c r="R10" s="63">
        <v>0</v>
      </c>
      <c r="S10" s="63">
        <v>0</v>
      </c>
      <c r="T10" s="63">
        <v>0</v>
      </c>
      <c r="U10" s="63">
        <v>0</v>
      </c>
      <c r="V10" s="63">
        <f>SUM(D10,+M10)</f>
        <v>3</v>
      </c>
      <c r="W10" s="63">
        <f>SUM(E10,+N10)</f>
        <v>2</v>
      </c>
      <c r="X10" s="63">
        <f>SUM(F10,+O10)</f>
        <v>2</v>
      </c>
      <c r="Y10" s="63">
        <f>SUM(G10,+P10)</f>
        <v>0</v>
      </c>
      <c r="Z10" s="63">
        <f>SUM(H10,+Q10)</f>
        <v>1</v>
      </c>
      <c r="AA10" s="63">
        <f>SUM(I10,+R10)</f>
        <v>1</v>
      </c>
      <c r="AB10" s="63">
        <f>SUM(J10,+S10)</f>
        <v>0</v>
      </c>
      <c r="AC10" s="63">
        <f>SUM(K10,+T10)</f>
        <v>0</v>
      </c>
      <c r="AD10" s="63">
        <f>SUM(L10,+U10)</f>
        <v>0</v>
      </c>
    </row>
    <row r="11" spans="1:30" s="10" customFormat="1" ht="13.5" customHeight="1">
      <c r="A11" s="60" t="s">
        <v>80</v>
      </c>
      <c r="B11" s="61" t="s">
        <v>96</v>
      </c>
      <c r="C11" s="62" t="s">
        <v>97</v>
      </c>
      <c r="D11" s="63">
        <f>SUM(E11,+H11)</f>
        <v>2</v>
      </c>
      <c r="E11" s="63">
        <f>SUM(F11:G11)</f>
        <v>2</v>
      </c>
      <c r="F11" s="63">
        <v>2</v>
      </c>
      <c r="G11" s="63">
        <v>0</v>
      </c>
      <c r="H11" s="63">
        <f>SUM(I11:L11)</f>
        <v>0</v>
      </c>
      <c r="I11" s="63">
        <v>0</v>
      </c>
      <c r="J11" s="63">
        <v>0</v>
      </c>
      <c r="K11" s="63">
        <v>0</v>
      </c>
      <c r="L11" s="63">
        <v>0</v>
      </c>
      <c r="M11" s="63">
        <f>SUM(N11,+Q11)</f>
        <v>1</v>
      </c>
      <c r="N11" s="63">
        <f>SUM(O11:P11)</f>
        <v>0</v>
      </c>
      <c r="O11" s="63">
        <v>0</v>
      </c>
      <c r="P11" s="63">
        <v>0</v>
      </c>
      <c r="Q11" s="63">
        <f>SUM(R11:U11)</f>
        <v>1</v>
      </c>
      <c r="R11" s="63">
        <v>0</v>
      </c>
      <c r="S11" s="63">
        <v>1</v>
      </c>
      <c r="T11" s="63">
        <v>0</v>
      </c>
      <c r="U11" s="63">
        <v>0</v>
      </c>
      <c r="V11" s="63">
        <f>SUM(D11,+M11)</f>
        <v>3</v>
      </c>
      <c r="W11" s="63">
        <f>SUM(E11,+N11)</f>
        <v>2</v>
      </c>
      <c r="X11" s="63">
        <f>SUM(F11,+O11)</f>
        <v>2</v>
      </c>
      <c r="Y11" s="63">
        <f>SUM(G11,+P11)</f>
        <v>0</v>
      </c>
      <c r="Z11" s="63">
        <f>SUM(H11,+Q11)</f>
        <v>1</v>
      </c>
      <c r="AA11" s="63">
        <f>SUM(I11,+R11)</f>
        <v>0</v>
      </c>
      <c r="AB11" s="63">
        <f>SUM(J11,+S11)</f>
        <v>1</v>
      </c>
      <c r="AC11" s="63">
        <f>SUM(K11,+T11)</f>
        <v>0</v>
      </c>
      <c r="AD11" s="63">
        <f>SUM(L11,+U11)</f>
        <v>0</v>
      </c>
    </row>
    <row r="12" spans="1:30" s="10" customFormat="1" ht="13.5" customHeight="1">
      <c r="A12" s="60" t="s">
        <v>80</v>
      </c>
      <c r="B12" s="61" t="s">
        <v>98</v>
      </c>
      <c r="C12" s="62" t="s">
        <v>99</v>
      </c>
      <c r="D12" s="63">
        <f>SUM(E12,+H12)</f>
        <v>1</v>
      </c>
      <c r="E12" s="63">
        <f>SUM(F12:G12)</f>
        <v>1</v>
      </c>
      <c r="F12" s="63">
        <v>1</v>
      </c>
      <c r="G12" s="63">
        <v>0</v>
      </c>
      <c r="H12" s="63">
        <f>SUM(I12:L12)</f>
        <v>0</v>
      </c>
      <c r="I12" s="63">
        <v>0</v>
      </c>
      <c r="J12" s="63">
        <v>0</v>
      </c>
      <c r="K12" s="63">
        <v>0</v>
      </c>
      <c r="L12" s="63">
        <v>0</v>
      </c>
      <c r="M12" s="63">
        <f>SUM(N12,+Q12)</f>
        <v>1</v>
      </c>
      <c r="N12" s="63">
        <f>SUM(O12:P12)</f>
        <v>1</v>
      </c>
      <c r="O12" s="63">
        <v>1</v>
      </c>
      <c r="P12" s="63">
        <v>0</v>
      </c>
      <c r="Q12" s="63">
        <f>SUM(R12:U12)</f>
        <v>0</v>
      </c>
      <c r="R12" s="63">
        <v>0</v>
      </c>
      <c r="S12" s="63">
        <v>0</v>
      </c>
      <c r="T12" s="63">
        <v>0</v>
      </c>
      <c r="U12" s="63">
        <v>0</v>
      </c>
      <c r="V12" s="63">
        <f>SUM(D12,+M12)</f>
        <v>2</v>
      </c>
      <c r="W12" s="63">
        <f>SUM(E12,+N12)</f>
        <v>2</v>
      </c>
      <c r="X12" s="63">
        <f>SUM(F12,+O12)</f>
        <v>2</v>
      </c>
      <c r="Y12" s="63">
        <f>SUM(G12,+P12)</f>
        <v>0</v>
      </c>
      <c r="Z12" s="63">
        <f>SUM(H12,+Q12)</f>
        <v>0</v>
      </c>
      <c r="AA12" s="63">
        <f>SUM(I12,+R12)</f>
        <v>0</v>
      </c>
      <c r="AB12" s="63">
        <f>SUM(J12,+S12)</f>
        <v>0</v>
      </c>
      <c r="AC12" s="63">
        <f>SUM(K12,+T12)</f>
        <v>0</v>
      </c>
      <c r="AD12" s="63">
        <f>SUM(L12,+U12)</f>
        <v>0</v>
      </c>
    </row>
    <row r="13" spans="1:30" s="10" customFormat="1" ht="13.5" customHeight="1">
      <c r="A13" s="60" t="s">
        <v>80</v>
      </c>
      <c r="B13" s="61" t="s">
        <v>100</v>
      </c>
      <c r="C13" s="62" t="s">
        <v>101</v>
      </c>
      <c r="D13" s="63">
        <f>SUM(E13,+H13)</f>
        <v>4</v>
      </c>
      <c r="E13" s="63">
        <f>SUM(F13:G13)</f>
        <v>4</v>
      </c>
      <c r="F13" s="63">
        <v>4</v>
      </c>
      <c r="G13" s="63">
        <v>0</v>
      </c>
      <c r="H13" s="63">
        <f>SUM(I13:L13)</f>
        <v>0</v>
      </c>
      <c r="I13" s="63">
        <v>0</v>
      </c>
      <c r="J13" s="63">
        <v>0</v>
      </c>
      <c r="K13" s="63">
        <v>0</v>
      </c>
      <c r="L13" s="63">
        <v>0</v>
      </c>
      <c r="M13" s="63">
        <f>SUM(N13,+Q13)</f>
        <v>1</v>
      </c>
      <c r="N13" s="63">
        <f>SUM(O13:P13)</f>
        <v>1</v>
      </c>
      <c r="O13" s="63">
        <v>1</v>
      </c>
      <c r="P13" s="63">
        <v>0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5</v>
      </c>
      <c r="W13" s="63">
        <f>SUM(E13,+N13)</f>
        <v>5</v>
      </c>
      <c r="X13" s="63">
        <f>SUM(F13,+O13)</f>
        <v>5</v>
      </c>
      <c r="Y13" s="63">
        <f>SUM(G13,+P13)</f>
        <v>0</v>
      </c>
      <c r="Z13" s="63">
        <f>SUM(H13,+Q13)</f>
        <v>0</v>
      </c>
      <c r="AA13" s="63">
        <f>SUM(I13,+R13)</f>
        <v>0</v>
      </c>
      <c r="AB13" s="63">
        <f>SUM(J13,+S13)</f>
        <v>0</v>
      </c>
      <c r="AC13" s="63">
        <f>SUM(K13,+T13)</f>
        <v>0</v>
      </c>
      <c r="AD13" s="63">
        <f>SUM(L13,+U13)</f>
        <v>0</v>
      </c>
    </row>
    <row r="14" spans="1:30" s="10" customFormat="1" ht="13.5" customHeight="1">
      <c r="A14" s="60" t="s">
        <v>80</v>
      </c>
      <c r="B14" s="61" t="s">
        <v>102</v>
      </c>
      <c r="C14" s="62" t="s">
        <v>103</v>
      </c>
      <c r="D14" s="63">
        <f>SUM(E14,+H14)</f>
        <v>6</v>
      </c>
      <c r="E14" s="63">
        <f>SUM(F14:G14)</f>
        <v>6</v>
      </c>
      <c r="F14" s="63">
        <v>6</v>
      </c>
      <c r="G14" s="63">
        <v>0</v>
      </c>
      <c r="H14" s="63">
        <f>SUM(I14:L14)</f>
        <v>0</v>
      </c>
      <c r="I14" s="63">
        <v>0</v>
      </c>
      <c r="J14" s="63">
        <v>0</v>
      </c>
      <c r="K14" s="63">
        <v>0</v>
      </c>
      <c r="L14" s="63">
        <v>0</v>
      </c>
      <c r="M14" s="63">
        <f>SUM(N14,+Q14)</f>
        <v>6</v>
      </c>
      <c r="N14" s="63">
        <f>SUM(O14:P14)</f>
        <v>6</v>
      </c>
      <c r="O14" s="63">
        <v>6</v>
      </c>
      <c r="P14" s="63">
        <v>0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12</v>
      </c>
      <c r="W14" s="63">
        <f>SUM(E14,+N14)</f>
        <v>12</v>
      </c>
      <c r="X14" s="63">
        <f>SUM(F14,+O14)</f>
        <v>12</v>
      </c>
      <c r="Y14" s="63">
        <f>SUM(G14,+P14)</f>
        <v>0</v>
      </c>
      <c r="Z14" s="63">
        <f>SUM(H14,+Q14)</f>
        <v>0</v>
      </c>
      <c r="AA14" s="63">
        <f>SUM(I14,+R14)</f>
        <v>0</v>
      </c>
      <c r="AB14" s="63">
        <f>SUM(J14,+S14)</f>
        <v>0</v>
      </c>
      <c r="AC14" s="63">
        <f>SUM(K14,+T14)</f>
        <v>0</v>
      </c>
      <c r="AD14" s="63">
        <f>SUM(L14,+U14)</f>
        <v>0</v>
      </c>
    </row>
    <row r="15" spans="1:30" s="10" customFormat="1" ht="13.5" customHeight="1">
      <c r="A15" s="60" t="s">
        <v>80</v>
      </c>
      <c r="B15" s="61" t="s">
        <v>104</v>
      </c>
      <c r="C15" s="62" t="s">
        <v>105</v>
      </c>
      <c r="D15" s="63">
        <f>SUM(E15,+H15)</f>
        <v>2</v>
      </c>
      <c r="E15" s="63">
        <f>SUM(F15:G15)</f>
        <v>2</v>
      </c>
      <c r="F15" s="63">
        <v>2</v>
      </c>
      <c r="G15" s="63">
        <v>0</v>
      </c>
      <c r="H15" s="63">
        <f>SUM(I15:L15)</f>
        <v>0</v>
      </c>
      <c r="I15" s="63">
        <v>0</v>
      </c>
      <c r="J15" s="63">
        <v>0</v>
      </c>
      <c r="K15" s="63">
        <v>0</v>
      </c>
      <c r="L15" s="63">
        <v>0</v>
      </c>
      <c r="M15" s="63">
        <f>SUM(N15,+Q15)</f>
        <v>0</v>
      </c>
      <c r="N15" s="63">
        <f>SUM(O15:P15)</f>
        <v>0</v>
      </c>
      <c r="O15" s="63">
        <v>0</v>
      </c>
      <c r="P15" s="63">
        <v>0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2</v>
      </c>
      <c r="W15" s="63">
        <f>SUM(E15,+N15)</f>
        <v>2</v>
      </c>
      <c r="X15" s="63">
        <f>SUM(F15,+O15)</f>
        <v>2</v>
      </c>
      <c r="Y15" s="63">
        <f>SUM(G15,+P15)</f>
        <v>0</v>
      </c>
      <c r="Z15" s="63">
        <f>SUM(H15,+Q15)</f>
        <v>0</v>
      </c>
      <c r="AA15" s="63">
        <f>SUM(I15,+R15)</f>
        <v>0</v>
      </c>
      <c r="AB15" s="63">
        <f>SUM(J15,+S15)</f>
        <v>0</v>
      </c>
      <c r="AC15" s="63">
        <f>SUM(K15,+T15)</f>
        <v>0</v>
      </c>
      <c r="AD15" s="63">
        <f>SUM(L15,+U15)</f>
        <v>0</v>
      </c>
    </row>
    <row r="16" spans="1:30" s="10" customFormat="1" ht="13.5" customHeight="1">
      <c r="A16" s="60" t="s">
        <v>80</v>
      </c>
      <c r="B16" s="61" t="s">
        <v>106</v>
      </c>
      <c r="C16" s="62" t="s">
        <v>107</v>
      </c>
      <c r="D16" s="63">
        <f>SUM(E16,+H16)</f>
        <v>7</v>
      </c>
      <c r="E16" s="63">
        <f>SUM(F16:G16)</f>
        <v>7</v>
      </c>
      <c r="F16" s="63">
        <v>7</v>
      </c>
      <c r="G16" s="63">
        <v>0</v>
      </c>
      <c r="H16" s="63">
        <f>SUM(I16:L16)</f>
        <v>0</v>
      </c>
      <c r="I16" s="63">
        <v>0</v>
      </c>
      <c r="J16" s="63">
        <v>0</v>
      </c>
      <c r="K16" s="63">
        <v>0</v>
      </c>
      <c r="L16" s="63">
        <v>0</v>
      </c>
      <c r="M16" s="63">
        <f>SUM(N16,+Q16)</f>
        <v>1</v>
      </c>
      <c r="N16" s="63">
        <f>SUM(O16:P16)</f>
        <v>1</v>
      </c>
      <c r="O16" s="63">
        <v>1</v>
      </c>
      <c r="P16" s="63">
        <v>0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8</v>
      </c>
      <c r="W16" s="63">
        <f>SUM(E16,+N16)</f>
        <v>8</v>
      </c>
      <c r="X16" s="63">
        <f>SUM(F16,+O16)</f>
        <v>8</v>
      </c>
      <c r="Y16" s="63">
        <f>SUM(G16,+P16)</f>
        <v>0</v>
      </c>
      <c r="Z16" s="63">
        <f>SUM(H16,+Q16)</f>
        <v>0</v>
      </c>
      <c r="AA16" s="63">
        <f>SUM(I16,+R16)</f>
        <v>0</v>
      </c>
      <c r="AB16" s="63">
        <f>SUM(J16,+S16)</f>
        <v>0</v>
      </c>
      <c r="AC16" s="63">
        <f>SUM(K16,+T16)</f>
        <v>0</v>
      </c>
      <c r="AD16" s="63">
        <f>SUM(L16,+U16)</f>
        <v>0</v>
      </c>
    </row>
    <row r="17" spans="1:30" s="10" customFormat="1" ht="13.5" customHeight="1">
      <c r="A17" s="60" t="s">
        <v>80</v>
      </c>
      <c r="B17" s="61" t="s">
        <v>108</v>
      </c>
      <c r="C17" s="62" t="s">
        <v>109</v>
      </c>
      <c r="D17" s="63">
        <f>SUM(E17,+H17)</f>
        <v>4</v>
      </c>
      <c r="E17" s="63">
        <f>SUM(F17:G17)</f>
        <v>4</v>
      </c>
      <c r="F17" s="63">
        <v>4</v>
      </c>
      <c r="G17" s="63">
        <v>0</v>
      </c>
      <c r="H17" s="63">
        <f>SUM(I17:L17)</f>
        <v>0</v>
      </c>
      <c r="I17" s="63">
        <v>0</v>
      </c>
      <c r="J17" s="63">
        <v>0</v>
      </c>
      <c r="K17" s="63">
        <v>0</v>
      </c>
      <c r="L17" s="63">
        <v>0</v>
      </c>
      <c r="M17" s="63">
        <f>SUM(N17,+Q17)</f>
        <v>0</v>
      </c>
      <c r="N17" s="63">
        <f>SUM(O17:P17)</f>
        <v>0</v>
      </c>
      <c r="O17" s="63">
        <v>0</v>
      </c>
      <c r="P17" s="63">
        <v>0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4</v>
      </c>
      <c r="W17" s="63">
        <f>SUM(E17,+N17)</f>
        <v>4</v>
      </c>
      <c r="X17" s="63">
        <f>SUM(F17,+O17)</f>
        <v>4</v>
      </c>
      <c r="Y17" s="63">
        <f>SUM(G17,+P17)</f>
        <v>0</v>
      </c>
      <c r="Z17" s="63">
        <f>SUM(H17,+Q17)</f>
        <v>0</v>
      </c>
      <c r="AA17" s="63">
        <f>SUM(I17,+R17)</f>
        <v>0</v>
      </c>
      <c r="AB17" s="63">
        <f>SUM(J17,+S17)</f>
        <v>0</v>
      </c>
      <c r="AC17" s="63">
        <f>SUM(K17,+T17)</f>
        <v>0</v>
      </c>
      <c r="AD17" s="63">
        <f>SUM(L17,+U17)</f>
        <v>0</v>
      </c>
    </row>
    <row r="18" spans="1:30" s="10" customFormat="1" ht="13.5" customHeight="1">
      <c r="A18" s="60" t="s">
        <v>80</v>
      </c>
      <c r="B18" s="61" t="s">
        <v>111</v>
      </c>
      <c r="C18" s="62" t="s">
        <v>112</v>
      </c>
      <c r="D18" s="63">
        <f>SUM(E18,+H18)</f>
        <v>5</v>
      </c>
      <c r="E18" s="63">
        <f>SUM(F18:G18)</f>
        <v>5</v>
      </c>
      <c r="F18" s="63">
        <v>3</v>
      </c>
      <c r="G18" s="63">
        <v>2</v>
      </c>
      <c r="H18" s="63">
        <f>SUM(I18:L18)</f>
        <v>0</v>
      </c>
      <c r="I18" s="63">
        <v>0</v>
      </c>
      <c r="J18" s="63">
        <v>0</v>
      </c>
      <c r="K18" s="63">
        <v>0</v>
      </c>
      <c r="L18" s="63">
        <v>0</v>
      </c>
      <c r="M18" s="63">
        <f>SUM(N18,+Q18)</f>
        <v>0</v>
      </c>
      <c r="N18" s="63">
        <f>SUM(O18:P18)</f>
        <v>0</v>
      </c>
      <c r="O18" s="63">
        <v>0</v>
      </c>
      <c r="P18" s="63">
        <v>0</v>
      </c>
      <c r="Q18" s="63">
        <f>SUM(R18:U18)</f>
        <v>0</v>
      </c>
      <c r="R18" s="63">
        <v>0</v>
      </c>
      <c r="S18" s="63">
        <v>0</v>
      </c>
      <c r="T18" s="63">
        <v>0</v>
      </c>
      <c r="U18" s="63">
        <v>0</v>
      </c>
      <c r="V18" s="63">
        <f>SUM(D18,+M18)</f>
        <v>5</v>
      </c>
      <c r="W18" s="63">
        <f>SUM(E18,+N18)</f>
        <v>5</v>
      </c>
      <c r="X18" s="63">
        <f>SUM(F18,+O18)</f>
        <v>3</v>
      </c>
      <c r="Y18" s="63">
        <f>SUM(G18,+P18)</f>
        <v>2</v>
      </c>
      <c r="Z18" s="63">
        <f>SUM(H18,+Q18)</f>
        <v>0</v>
      </c>
      <c r="AA18" s="63">
        <f>SUM(I18,+R18)</f>
        <v>0</v>
      </c>
      <c r="AB18" s="63">
        <f>SUM(J18,+S18)</f>
        <v>0</v>
      </c>
      <c r="AC18" s="63">
        <f>SUM(K18,+T18)</f>
        <v>0</v>
      </c>
      <c r="AD18" s="63">
        <f>SUM(L18,+U18)</f>
        <v>0</v>
      </c>
    </row>
    <row r="19" spans="1:30" s="10" customFormat="1" ht="13.5" customHeight="1">
      <c r="A19" s="60" t="s">
        <v>80</v>
      </c>
      <c r="B19" s="61" t="s">
        <v>114</v>
      </c>
      <c r="C19" s="62" t="s">
        <v>115</v>
      </c>
      <c r="D19" s="63">
        <f>SUM(E19,+H19)</f>
        <v>4</v>
      </c>
      <c r="E19" s="63">
        <f>SUM(F19:G19)</f>
        <v>4</v>
      </c>
      <c r="F19" s="63">
        <v>4</v>
      </c>
      <c r="G19" s="63">
        <v>0</v>
      </c>
      <c r="H19" s="63">
        <f>SUM(I19:L19)</f>
        <v>0</v>
      </c>
      <c r="I19" s="63">
        <v>0</v>
      </c>
      <c r="J19" s="63">
        <v>0</v>
      </c>
      <c r="K19" s="63">
        <v>0</v>
      </c>
      <c r="L19" s="63">
        <v>0</v>
      </c>
      <c r="M19" s="63">
        <f>SUM(N19,+Q19)</f>
        <v>0</v>
      </c>
      <c r="N19" s="63">
        <f>SUM(O19:P19)</f>
        <v>0</v>
      </c>
      <c r="O19" s="63">
        <v>0</v>
      </c>
      <c r="P19" s="63">
        <v>0</v>
      </c>
      <c r="Q19" s="63">
        <f>SUM(R19:U19)</f>
        <v>0</v>
      </c>
      <c r="R19" s="63">
        <v>0</v>
      </c>
      <c r="S19" s="63">
        <v>0</v>
      </c>
      <c r="T19" s="63">
        <v>0</v>
      </c>
      <c r="U19" s="63">
        <v>0</v>
      </c>
      <c r="V19" s="63">
        <f>SUM(D19,+M19)</f>
        <v>4</v>
      </c>
      <c r="W19" s="63">
        <f>SUM(E19,+N19)</f>
        <v>4</v>
      </c>
      <c r="X19" s="63">
        <f>SUM(F19,+O19)</f>
        <v>4</v>
      </c>
      <c r="Y19" s="63">
        <f>SUM(G19,+P19)</f>
        <v>0</v>
      </c>
      <c r="Z19" s="63">
        <f>SUM(H19,+Q19)</f>
        <v>0</v>
      </c>
      <c r="AA19" s="63">
        <f>SUM(I19,+R19)</f>
        <v>0</v>
      </c>
      <c r="AB19" s="63">
        <f>SUM(J19,+S19)</f>
        <v>0</v>
      </c>
      <c r="AC19" s="63">
        <f>SUM(K19,+T19)</f>
        <v>0</v>
      </c>
      <c r="AD19" s="63">
        <f>SUM(L19,+U19)</f>
        <v>0</v>
      </c>
    </row>
    <row r="20" spans="1:30" s="10" customFormat="1" ht="13.5" customHeight="1">
      <c r="A20" s="60" t="s">
        <v>80</v>
      </c>
      <c r="B20" s="61" t="s">
        <v>117</v>
      </c>
      <c r="C20" s="62" t="s">
        <v>118</v>
      </c>
      <c r="D20" s="63">
        <f>SUM(E20,+H20)</f>
        <v>3</v>
      </c>
      <c r="E20" s="63">
        <f>SUM(F20:G20)</f>
        <v>2</v>
      </c>
      <c r="F20" s="63">
        <v>2</v>
      </c>
      <c r="G20" s="63">
        <v>0</v>
      </c>
      <c r="H20" s="63">
        <f>SUM(I20:L20)</f>
        <v>1</v>
      </c>
      <c r="I20" s="63">
        <v>0</v>
      </c>
      <c r="J20" s="63">
        <v>0</v>
      </c>
      <c r="K20" s="63">
        <v>0</v>
      </c>
      <c r="L20" s="63">
        <v>1</v>
      </c>
      <c r="M20" s="63">
        <f>SUM(N20,+Q20)</f>
        <v>4</v>
      </c>
      <c r="N20" s="63">
        <f>SUM(O20:P20)</f>
        <v>2</v>
      </c>
      <c r="O20" s="63">
        <v>2</v>
      </c>
      <c r="P20" s="63">
        <v>0</v>
      </c>
      <c r="Q20" s="63">
        <f>SUM(R20:U20)</f>
        <v>2</v>
      </c>
      <c r="R20" s="63">
        <v>0</v>
      </c>
      <c r="S20" s="63">
        <v>0</v>
      </c>
      <c r="T20" s="63">
        <v>0</v>
      </c>
      <c r="U20" s="63">
        <v>2</v>
      </c>
      <c r="V20" s="63">
        <f>SUM(D20,+M20)</f>
        <v>7</v>
      </c>
      <c r="W20" s="63">
        <f>SUM(E20,+N20)</f>
        <v>4</v>
      </c>
      <c r="X20" s="63">
        <f>SUM(F20,+O20)</f>
        <v>4</v>
      </c>
      <c r="Y20" s="63">
        <f>SUM(G20,+P20)</f>
        <v>0</v>
      </c>
      <c r="Z20" s="63">
        <f>SUM(H20,+Q20)</f>
        <v>3</v>
      </c>
      <c r="AA20" s="63">
        <f>SUM(I20,+R20)</f>
        <v>0</v>
      </c>
      <c r="AB20" s="63">
        <f>SUM(J20,+S20)</f>
        <v>0</v>
      </c>
      <c r="AC20" s="63">
        <f>SUM(K20,+T20)</f>
        <v>0</v>
      </c>
      <c r="AD20" s="63">
        <f>SUM(L20,+U20)</f>
        <v>3</v>
      </c>
    </row>
    <row r="21" spans="1:30" s="10" customFormat="1" ht="13.5" customHeight="1">
      <c r="A21" s="60" t="s">
        <v>80</v>
      </c>
      <c r="B21" s="61" t="s">
        <v>120</v>
      </c>
      <c r="C21" s="62" t="s">
        <v>121</v>
      </c>
      <c r="D21" s="63">
        <f>SUM(E21,+H21)</f>
        <v>1</v>
      </c>
      <c r="E21" s="63">
        <f>SUM(F21:G21)</f>
        <v>1</v>
      </c>
      <c r="F21" s="63">
        <v>1</v>
      </c>
      <c r="G21" s="63">
        <v>0</v>
      </c>
      <c r="H21" s="63">
        <f>SUM(I21:L21)</f>
        <v>0</v>
      </c>
      <c r="I21" s="63">
        <v>0</v>
      </c>
      <c r="J21" s="63">
        <v>0</v>
      </c>
      <c r="K21" s="63">
        <v>0</v>
      </c>
      <c r="L21" s="63">
        <v>0</v>
      </c>
      <c r="M21" s="63">
        <f>SUM(N21,+Q21)</f>
        <v>1</v>
      </c>
      <c r="N21" s="63">
        <f>SUM(O21:P21)</f>
        <v>1</v>
      </c>
      <c r="O21" s="63">
        <v>1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2</v>
      </c>
      <c r="W21" s="63">
        <f>SUM(E21,+N21)</f>
        <v>2</v>
      </c>
      <c r="X21" s="63">
        <f>SUM(F21,+O21)</f>
        <v>2</v>
      </c>
      <c r="Y21" s="63">
        <f>SUM(G21,+P21)</f>
        <v>0</v>
      </c>
      <c r="Z21" s="63">
        <f>SUM(H21,+Q21)</f>
        <v>0</v>
      </c>
      <c r="AA21" s="63">
        <f>SUM(I21,+R21)</f>
        <v>0</v>
      </c>
      <c r="AB21" s="63">
        <f>SUM(J21,+S21)</f>
        <v>0</v>
      </c>
      <c r="AC21" s="63">
        <f>SUM(K21,+T21)</f>
        <v>0</v>
      </c>
      <c r="AD21" s="63">
        <f>SUM(L21,+U21)</f>
        <v>0</v>
      </c>
    </row>
    <row r="22" spans="1:30" s="10" customFormat="1" ht="13.5" customHeight="1">
      <c r="A22" s="60" t="s">
        <v>80</v>
      </c>
      <c r="B22" s="61" t="s">
        <v>123</v>
      </c>
      <c r="C22" s="62" t="s">
        <v>124</v>
      </c>
      <c r="D22" s="63">
        <f>SUM(E22,+H22)</f>
        <v>1</v>
      </c>
      <c r="E22" s="63">
        <f>SUM(F22:G22)</f>
        <v>1</v>
      </c>
      <c r="F22" s="63">
        <v>1</v>
      </c>
      <c r="G22" s="63">
        <v>0</v>
      </c>
      <c r="H22" s="63">
        <f>SUM(I22:L22)</f>
        <v>0</v>
      </c>
      <c r="I22" s="63">
        <v>0</v>
      </c>
      <c r="J22" s="63">
        <v>0</v>
      </c>
      <c r="K22" s="63">
        <v>0</v>
      </c>
      <c r="L22" s="63">
        <v>0</v>
      </c>
      <c r="M22" s="63">
        <f>SUM(N22,+Q22)</f>
        <v>1</v>
      </c>
      <c r="N22" s="63">
        <f>SUM(O22:P22)</f>
        <v>1</v>
      </c>
      <c r="O22" s="63">
        <v>1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2</v>
      </c>
      <c r="W22" s="63">
        <f>SUM(E22,+N22)</f>
        <v>2</v>
      </c>
      <c r="X22" s="63">
        <f>SUM(F22,+O22)</f>
        <v>2</v>
      </c>
      <c r="Y22" s="63">
        <f>SUM(G22,+P22)</f>
        <v>0</v>
      </c>
      <c r="Z22" s="63">
        <f>SUM(H22,+Q22)</f>
        <v>0</v>
      </c>
      <c r="AA22" s="63">
        <f>SUM(I22,+R22)</f>
        <v>0</v>
      </c>
      <c r="AB22" s="63">
        <f>SUM(J22,+S22)</f>
        <v>0</v>
      </c>
      <c r="AC22" s="63">
        <f>SUM(K22,+T22)</f>
        <v>0</v>
      </c>
      <c r="AD22" s="63">
        <f>SUM(L22,+U22)</f>
        <v>0</v>
      </c>
    </row>
    <row r="23" spans="1:30" s="10" customFormat="1" ht="13.5" customHeight="1">
      <c r="A23" s="60" t="s">
        <v>80</v>
      </c>
      <c r="B23" s="61" t="s">
        <v>126</v>
      </c>
      <c r="C23" s="62" t="s">
        <v>127</v>
      </c>
      <c r="D23" s="63">
        <f>SUM(E23,+H23)</f>
        <v>2</v>
      </c>
      <c r="E23" s="63">
        <f>SUM(F23:G23)</f>
        <v>2</v>
      </c>
      <c r="F23" s="63">
        <v>2</v>
      </c>
      <c r="G23" s="63">
        <v>0</v>
      </c>
      <c r="H23" s="63">
        <f>SUM(I23:L23)</f>
        <v>0</v>
      </c>
      <c r="I23" s="63">
        <v>0</v>
      </c>
      <c r="J23" s="63">
        <v>0</v>
      </c>
      <c r="K23" s="63">
        <v>0</v>
      </c>
      <c r="L23" s="63">
        <v>0</v>
      </c>
      <c r="M23" s="63">
        <f>SUM(N23,+Q23)</f>
        <v>1</v>
      </c>
      <c r="N23" s="63">
        <f>SUM(O23:P23)</f>
        <v>1</v>
      </c>
      <c r="O23" s="63">
        <v>1</v>
      </c>
      <c r="P23" s="63">
        <v>0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3</v>
      </c>
      <c r="W23" s="63">
        <f>SUM(E23,+N23)</f>
        <v>3</v>
      </c>
      <c r="X23" s="63">
        <f>SUM(F23,+O23)</f>
        <v>3</v>
      </c>
      <c r="Y23" s="63">
        <f>SUM(G23,+P23)</f>
        <v>0</v>
      </c>
      <c r="Z23" s="63">
        <f>SUM(H23,+Q23)</f>
        <v>0</v>
      </c>
      <c r="AA23" s="63">
        <f>SUM(I23,+R23)</f>
        <v>0</v>
      </c>
      <c r="AB23" s="63">
        <f>SUM(J23,+S23)</f>
        <v>0</v>
      </c>
      <c r="AC23" s="63">
        <f>SUM(K23,+T23)</f>
        <v>0</v>
      </c>
      <c r="AD23" s="63">
        <f>SUM(L23,+U23)</f>
        <v>0</v>
      </c>
    </row>
    <row r="24" spans="1:30" s="10" customFormat="1" ht="13.5" customHeight="1">
      <c r="A24" s="60" t="s">
        <v>80</v>
      </c>
      <c r="B24" s="61" t="s">
        <v>129</v>
      </c>
      <c r="C24" s="62" t="s">
        <v>130</v>
      </c>
      <c r="D24" s="63">
        <f>SUM(E24,+H24)</f>
        <v>7</v>
      </c>
      <c r="E24" s="63">
        <f>SUM(F24:G24)</f>
        <v>2</v>
      </c>
      <c r="F24" s="63">
        <v>2</v>
      </c>
      <c r="G24" s="63">
        <v>0</v>
      </c>
      <c r="H24" s="63">
        <f>SUM(I24:L24)</f>
        <v>5</v>
      </c>
      <c r="I24" s="63">
        <v>3</v>
      </c>
      <c r="J24" s="63">
        <v>2</v>
      </c>
      <c r="K24" s="63">
        <v>0</v>
      </c>
      <c r="L24" s="63">
        <v>0</v>
      </c>
      <c r="M24" s="63">
        <f>SUM(N24,+Q24)</f>
        <v>2</v>
      </c>
      <c r="N24" s="63">
        <f>SUM(O24:P24)</f>
        <v>2</v>
      </c>
      <c r="O24" s="63">
        <v>0</v>
      </c>
      <c r="P24" s="63">
        <v>2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9</v>
      </c>
      <c r="W24" s="63">
        <f>SUM(E24,+N24)</f>
        <v>4</v>
      </c>
      <c r="X24" s="63">
        <f>SUM(F24,+O24)</f>
        <v>2</v>
      </c>
      <c r="Y24" s="63">
        <f>SUM(G24,+P24)</f>
        <v>2</v>
      </c>
      <c r="Z24" s="63">
        <f>SUM(H24,+Q24)</f>
        <v>5</v>
      </c>
      <c r="AA24" s="63">
        <f>SUM(I24,+R24)</f>
        <v>3</v>
      </c>
      <c r="AB24" s="63">
        <f>SUM(J24,+S24)</f>
        <v>2</v>
      </c>
      <c r="AC24" s="63">
        <f>SUM(K24,+T24)</f>
        <v>0</v>
      </c>
      <c r="AD24" s="63">
        <f>SUM(L24,+U24)</f>
        <v>0</v>
      </c>
    </row>
    <row r="25" spans="1:30" s="10" customFormat="1" ht="13.5" customHeight="1">
      <c r="A25" s="60" t="s">
        <v>80</v>
      </c>
      <c r="B25" s="61" t="s">
        <v>132</v>
      </c>
      <c r="C25" s="62" t="s">
        <v>133</v>
      </c>
      <c r="D25" s="63">
        <f>SUM(E25,+H25)</f>
        <v>3</v>
      </c>
      <c r="E25" s="63">
        <f>SUM(F25:G25)</f>
        <v>3</v>
      </c>
      <c r="F25" s="63">
        <v>3</v>
      </c>
      <c r="G25" s="63">
        <v>0</v>
      </c>
      <c r="H25" s="63">
        <f>SUM(I25:L25)</f>
        <v>0</v>
      </c>
      <c r="I25" s="63">
        <v>0</v>
      </c>
      <c r="J25" s="63">
        <v>0</v>
      </c>
      <c r="K25" s="63">
        <v>0</v>
      </c>
      <c r="L25" s="63">
        <v>0</v>
      </c>
      <c r="M25" s="63">
        <f>SUM(N25,+Q25)</f>
        <v>2</v>
      </c>
      <c r="N25" s="63">
        <f>SUM(O25:P25)</f>
        <v>2</v>
      </c>
      <c r="O25" s="63">
        <v>2</v>
      </c>
      <c r="P25" s="63">
        <v>0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5</v>
      </c>
      <c r="W25" s="63">
        <f>SUM(E25,+N25)</f>
        <v>5</v>
      </c>
      <c r="X25" s="63">
        <f>SUM(F25,+O25)</f>
        <v>5</v>
      </c>
      <c r="Y25" s="63">
        <f>SUM(G25,+P25)</f>
        <v>0</v>
      </c>
      <c r="Z25" s="63">
        <f>SUM(H25,+Q25)</f>
        <v>0</v>
      </c>
      <c r="AA25" s="63">
        <f>SUM(I25,+R25)</f>
        <v>0</v>
      </c>
      <c r="AB25" s="63">
        <f>SUM(J25,+S25)</f>
        <v>0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 t="s">
        <v>80</v>
      </c>
      <c r="B26" s="61" t="s">
        <v>135</v>
      </c>
      <c r="C26" s="62" t="s">
        <v>136</v>
      </c>
      <c r="D26" s="63">
        <f>SUM(E26,+H26)</f>
        <v>6</v>
      </c>
      <c r="E26" s="63">
        <f>SUM(F26:G26)</f>
        <v>4</v>
      </c>
      <c r="F26" s="63">
        <v>4</v>
      </c>
      <c r="G26" s="63">
        <v>0</v>
      </c>
      <c r="H26" s="63">
        <f>SUM(I26:L26)</f>
        <v>2</v>
      </c>
      <c r="I26" s="63">
        <v>2</v>
      </c>
      <c r="J26" s="63">
        <v>0</v>
      </c>
      <c r="K26" s="63">
        <v>0</v>
      </c>
      <c r="L26" s="63">
        <v>0</v>
      </c>
      <c r="M26" s="63">
        <f>SUM(N26,+Q26)</f>
        <v>0</v>
      </c>
      <c r="N26" s="63">
        <f>SUM(O26:P26)</f>
        <v>0</v>
      </c>
      <c r="O26" s="63">
        <v>0</v>
      </c>
      <c r="P26" s="63">
        <v>0</v>
      </c>
      <c r="Q26" s="63">
        <f>SUM(R26:U26)</f>
        <v>0</v>
      </c>
      <c r="R26" s="63">
        <v>0</v>
      </c>
      <c r="S26" s="63">
        <v>0</v>
      </c>
      <c r="T26" s="63">
        <v>0</v>
      </c>
      <c r="U26" s="63">
        <v>0</v>
      </c>
      <c r="V26" s="63">
        <f>SUM(D26,+M26)</f>
        <v>6</v>
      </c>
      <c r="W26" s="63">
        <f>SUM(E26,+N26)</f>
        <v>4</v>
      </c>
      <c r="X26" s="63">
        <f>SUM(F26,+O26)</f>
        <v>4</v>
      </c>
      <c r="Y26" s="63">
        <f>SUM(G26,+P26)</f>
        <v>0</v>
      </c>
      <c r="Z26" s="63">
        <f>SUM(H26,+Q26)</f>
        <v>2</v>
      </c>
      <c r="AA26" s="63">
        <f>SUM(I26,+R26)</f>
        <v>2</v>
      </c>
      <c r="AB26" s="63">
        <f>SUM(J26,+S26)</f>
        <v>0</v>
      </c>
      <c r="AC26" s="63">
        <f>SUM(K26,+T26)</f>
        <v>0</v>
      </c>
      <c r="AD26" s="63">
        <f>SUM(L26,+U26)</f>
        <v>0</v>
      </c>
    </row>
    <row r="27" spans="1:30" s="10" customFormat="1" ht="13.5" customHeight="1">
      <c r="A27" s="60" t="s">
        <v>80</v>
      </c>
      <c r="B27" s="61" t="s">
        <v>138</v>
      </c>
      <c r="C27" s="62" t="s">
        <v>139</v>
      </c>
      <c r="D27" s="63">
        <f>SUM(E27,+H27)</f>
        <v>1</v>
      </c>
      <c r="E27" s="63">
        <f>SUM(F27:G27)</f>
        <v>1</v>
      </c>
      <c r="F27" s="63">
        <v>1</v>
      </c>
      <c r="G27" s="63">
        <v>0</v>
      </c>
      <c r="H27" s="63">
        <f>SUM(I27:L27)</f>
        <v>0</v>
      </c>
      <c r="I27" s="63">
        <v>0</v>
      </c>
      <c r="J27" s="63">
        <v>0</v>
      </c>
      <c r="K27" s="63">
        <v>0</v>
      </c>
      <c r="L27" s="63">
        <v>0</v>
      </c>
      <c r="M27" s="63">
        <f>SUM(N27,+Q27)</f>
        <v>0</v>
      </c>
      <c r="N27" s="63">
        <f>SUM(O27:P27)</f>
        <v>0</v>
      </c>
      <c r="O27" s="63">
        <v>0</v>
      </c>
      <c r="P27" s="63">
        <v>0</v>
      </c>
      <c r="Q27" s="63">
        <f>SUM(R27:U27)</f>
        <v>0</v>
      </c>
      <c r="R27" s="63">
        <v>0</v>
      </c>
      <c r="S27" s="63">
        <v>0</v>
      </c>
      <c r="T27" s="63">
        <v>0</v>
      </c>
      <c r="U27" s="63">
        <v>0</v>
      </c>
      <c r="V27" s="63">
        <f>SUM(D27,+M27)</f>
        <v>1</v>
      </c>
      <c r="W27" s="63">
        <f>SUM(E27,+N27)</f>
        <v>1</v>
      </c>
      <c r="X27" s="63">
        <f>SUM(F27,+O27)</f>
        <v>1</v>
      </c>
      <c r="Y27" s="63">
        <f>SUM(G27,+P27)</f>
        <v>0</v>
      </c>
      <c r="Z27" s="63">
        <f>SUM(H27,+Q27)</f>
        <v>0</v>
      </c>
      <c r="AA27" s="63">
        <f>SUM(I27,+R27)</f>
        <v>0</v>
      </c>
      <c r="AB27" s="63">
        <f>SUM(J27,+S27)</f>
        <v>0</v>
      </c>
      <c r="AC27" s="63">
        <f>SUM(K27,+T27)</f>
        <v>0</v>
      </c>
      <c r="AD27" s="63">
        <f>SUM(L27,+U27)</f>
        <v>0</v>
      </c>
    </row>
    <row r="28" spans="1:30" s="10" customFormat="1" ht="13.5" customHeight="1">
      <c r="A28" s="60" t="s">
        <v>80</v>
      </c>
      <c r="B28" s="61" t="s">
        <v>141</v>
      </c>
      <c r="C28" s="62" t="s">
        <v>142</v>
      </c>
      <c r="D28" s="63">
        <f>SUM(E28,+H28)</f>
        <v>1</v>
      </c>
      <c r="E28" s="63">
        <f>SUM(F28:G28)</f>
        <v>1</v>
      </c>
      <c r="F28" s="63">
        <v>1</v>
      </c>
      <c r="G28" s="63">
        <v>0</v>
      </c>
      <c r="H28" s="63">
        <f>SUM(I28:L28)</f>
        <v>0</v>
      </c>
      <c r="I28" s="63">
        <v>0</v>
      </c>
      <c r="J28" s="63">
        <v>0</v>
      </c>
      <c r="K28" s="63">
        <v>0</v>
      </c>
      <c r="L28" s="63">
        <v>0</v>
      </c>
      <c r="M28" s="63">
        <f>SUM(N28,+Q28)</f>
        <v>0</v>
      </c>
      <c r="N28" s="63">
        <f>SUM(O28:P28)</f>
        <v>0</v>
      </c>
      <c r="O28" s="63">
        <v>0</v>
      </c>
      <c r="P28" s="63">
        <v>0</v>
      </c>
      <c r="Q28" s="63">
        <f>SUM(R28:U28)</f>
        <v>0</v>
      </c>
      <c r="R28" s="63">
        <v>0</v>
      </c>
      <c r="S28" s="63">
        <v>0</v>
      </c>
      <c r="T28" s="63">
        <v>0</v>
      </c>
      <c r="U28" s="63">
        <v>0</v>
      </c>
      <c r="V28" s="63">
        <f>SUM(D28,+M28)</f>
        <v>1</v>
      </c>
      <c r="W28" s="63">
        <f>SUM(E28,+N28)</f>
        <v>1</v>
      </c>
      <c r="X28" s="63">
        <f>SUM(F28,+O28)</f>
        <v>1</v>
      </c>
      <c r="Y28" s="63">
        <f>SUM(G28,+P28)</f>
        <v>0</v>
      </c>
      <c r="Z28" s="63">
        <f>SUM(H28,+Q28)</f>
        <v>0</v>
      </c>
      <c r="AA28" s="63">
        <f>SUM(I28,+R28)</f>
        <v>0</v>
      </c>
      <c r="AB28" s="63">
        <f>SUM(J28,+S28)</f>
        <v>0</v>
      </c>
      <c r="AC28" s="63">
        <f>SUM(K28,+T28)</f>
        <v>0</v>
      </c>
      <c r="AD28" s="63">
        <f>SUM(L28,+U28)</f>
        <v>0</v>
      </c>
    </row>
    <row r="29" spans="1:30" s="10" customFormat="1" ht="13.5" customHeight="1">
      <c r="A29" s="60" t="s">
        <v>80</v>
      </c>
      <c r="B29" s="61" t="s">
        <v>144</v>
      </c>
      <c r="C29" s="62" t="s">
        <v>145</v>
      </c>
      <c r="D29" s="63">
        <f>SUM(E29,+H29)</f>
        <v>1</v>
      </c>
      <c r="E29" s="63">
        <f>SUM(F29:G29)</f>
        <v>1</v>
      </c>
      <c r="F29" s="63">
        <v>1</v>
      </c>
      <c r="G29" s="63">
        <v>0</v>
      </c>
      <c r="H29" s="63">
        <f>SUM(I29:L29)</f>
        <v>0</v>
      </c>
      <c r="I29" s="63">
        <v>0</v>
      </c>
      <c r="J29" s="63">
        <v>0</v>
      </c>
      <c r="K29" s="63">
        <v>0</v>
      </c>
      <c r="L29" s="63">
        <v>0</v>
      </c>
      <c r="M29" s="63">
        <f>SUM(N29,+Q29)</f>
        <v>1</v>
      </c>
      <c r="N29" s="63">
        <f>SUM(O29:P29)</f>
        <v>1</v>
      </c>
      <c r="O29" s="63">
        <v>1</v>
      </c>
      <c r="P29" s="63">
        <v>0</v>
      </c>
      <c r="Q29" s="63">
        <f>SUM(R29:U29)</f>
        <v>0</v>
      </c>
      <c r="R29" s="63">
        <v>0</v>
      </c>
      <c r="S29" s="63">
        <v>0</v>
      </c>
      <c r="T29" s="63">
        <v>0</v>
      </c>
      <c r="U29" s="63">
        <v>0</v>
      </c>
      <c r="V29" s="63">
        <f>SUM(D29,+M29)</f>
        <v>2</v>
      </c>
      <c r="W29" s="63">
        <f>SUM(E29,+N29)</f>
        <v>2</v>
      </c>
      <c r="X29" s="63">
        <f>SUM(F29,+O29)</f>
        <v>2</v>
      </c>
      <c r="Y29" s="63">
        <f>SUM(G29,+P29)</f>
        <v>0</v>
      </c>
      <c r="Z29" s="63">
        <f>SUM(H29,+Q29)</f>
        <v>0</v>
      </c>
      <c r="AA29" s="63">
        <f>SUM(I29,+R29)</f>
        <v>0</v>
      </c>
      <c r="AB29" s="63">
        <f>SUM(J29,+S29)</f>
        <v>0</v>
      </c>
      <c r="AC29" s="63">
        <f>SUM(K29,+T29)</f>
        <v>0</v>
      </c>
      <c r="AD29" s="63">
        <f>SUM(L29,+U29)</f>
        <v>0</v>
      </c>
    </row>
    <row r="30" spans="1:30" s="10" customFormat="1" ht="13.5" customHeight="1">
      <c r="A30" s="60" t="s">
        <v>80</v>
      </c>
      <c r="B30" s="61" t="s">
        <v>147</v>
      </c>
      <c r="C30" s="62" t="s">
        <v>148</v>
      </c>
      <c r="D30" s="63">
        <f>SUM(E30,+H30)</f>
        <v>6</v>
      </c>
      <c r="E30" s="63">
        <f>SUM(F30:G30)</f>
        <v>2</v>
      </c>
      <c r="F30" s="63">
        <v>2</v>
      </c>
      <c r="G30" s="63">
        <v>0</v>
      </c>
      <c r="H30" s="63">
        <f>SUM(I30:L30)</f>
        <v>4</v>
      </c>
      <c r="I30" s="63">
        <v>0</v>
      </c>
      <c r="J30" s="63">
        <v>3</v>
      </c>
      <c r="K30" s="63">
        <v>0</v>
      </c>
      <c r="L30" s="63">
        <v>1</v>
      </c>
      <c r="M30" s="63">
        <f>SUM(N30,+Q30)</f>
        <v>0</v>
      </c>
      <c r="N30" s="63">
        <f>SUM(O30:P30)</f>
        <v>0</v>
      </c>
      <c r="O30" s="63">
        <v>0</v>
      </c>
      <c r="P30" s="63">
        <v>0</v>
      </c>
      <c r="Q30" s="63">
        <f>SUM(R30:U30)</f>
        <v>0</v>
      </c>
      <c r="R30" s="63">
        <v>0</v>
      </c>
      <c r="S30" s="63">
        <v>0</v>
      </c>
      <c r="T30" s="63">
        <v>0</v>
      </c>
      <c r="U30" s="63">
        <v>0</v>
      </c>
      <c r="V30" s="63">
        <f>SUM(D30,+M30)</f>
        <v>6</v>
      </c>
      <c r="W30" s="63">
        <f>SUM(E30,+N30)</f>
        <v>2</v>
      </c>
      <c r="X30" s="63">
        <f>SUM(F30,+O30)</f>
        <v>2</v>
      </c>
      <c r="Y30" s="63">
        <f>SUM(G30,+P30)</f>
        <v>0</v>
      </c>
      <c r="Z30" s="63">
        <f>SUM(H30,+Q30)</f>
        <v>4</v>
      </c>
      <c r="AA30" s="63">
        <f>SUM(I30,+R30)</f>
        <v>0</v>
      </c>
      <c r="AB30" s="63">
        <f>SUM(J30,+S30)</f>
        <v>3</v>
      </c>
      <c r="AC30" s="63">
        <f>SUM(K30,+T30)</f>
        <v>0</v>
      </c>
      <c r="AD30" s="63">
        <f>SUM(L30,+U30)</f>
        <v>1</v>
      </c>
    </row>
    <row r="31" spans="1:30" s="10" customFormat="1" ht="13.5" customHeight="1">
      <c r="A31" s="60" t="s">
        <v>80</v>
      </c>
      <c r="B31" s="61" t="s">
        <v>150</v>
      </c>
      <c r="C31" s="62" t="s">
        <v>151</v>
      </c>
      <c r="D31" s="63">
        <f>SUM(E31,+H31)</f>
        <v>1</v>
      </c>
      <c r="E31" s="63">
        <f>SUM(F31:G31)</f>
        <v>1</v>
      </c>
      <c r="F31" s="63">
        <v>1</v>
      </c>
      <c r="G31" s="63">
        <v>0</v>
      </c>
      <c r="H31" s="63">
        <f>SUM(I31:L31)</f>
        <v>0</v>
      </c>
      <c r="I31" s="63">
        <v>0</v>
      </c>
      <c r="J31" s="63">
        <v>0</v>
      </c>
      <c r="K31" s="63">
        <v>0</v>
      </c>
      <c r="L31" s="63">
        <v>0</v>
      </c>
      <c r="M31" s="63">
        <f>SUM(N31,+Q31)</f>
        <v>0</v>
      </c>
      <c r="N31" s="63">
        <f>SUM(O31:P31)</f>
        <v>0</v>
      </c>
      <c r="O31" s="63">
        <v>0</v>
      </c>
      <c r="P31" s="63">
        <v>0</v>
      </c>
      <c r="Q31" s="63">
        <f>SUM(R31:U31)</f>
        <v>0</v>
      </c>
      <c r="R31" s="63">
        <v>0</v>
      </c>
      <c r="S31" s="63">
        <v>0</v>
      </c>
      <c r="T31" s="63">
        <v>0</v>
      </c>
      <c r="U31" s="63">
        <v>0</v>
      </c>
      <c r="V31" s="63">
        <f>SUM(D31,+M31)</f>
        <v>1</v>
      </c>
      <c r="W31" s="63">
        <f>SUM(E31,+N31)</f>
        <v>1</v>
      </c>
      <c r="X31" s="63">
        <f>SUM(F31,+O31)</f>
        <v>1</v>
      </c>
      <c r="Y31" s="63">
        <f>SUM(G31,+P31)</f>
        <v>0</v>
      </c>
      <c r="Z31" s="63">
        <f>SUM(H31,+Q31)</f>
        <v>0</v>
      </c>
      <c r="AA31" s="63">
        <f>SUM(I31,+R31)</f>
        <v>0</v>
      </c>
      <c r="AB31" s="63">
        <f>SUM(J31,+S31)</f>
        <v>0</v>
      </c>
      <c r="AC31" s="63">
        <f>SUM(K31,+T31)</f>
        <v>0</v>
      </c>
      <c r="AD31" s="63">
        <f>SUM(L31,+U31)</f>
        <v>0</v>
      </c>
    </row>
    <row r="32" spans="1:30" s="10" customFormat="1" ht="13.5" customHeight="1">
      <c r="A32" s="60" t="s">
        <v>80</v>
      </c>
      <c r="B32" s="61" t="s">
        <v>153</v>
      </c>
      <c r="C32" s="62" t="s">
        <v>154</v>
      </c>
      <c r="D32" s="63">
        <f>SUM(E32,+H32)</f>
        <v>4</v>
      </c>
      <c r="E32" s="63">
        <f>SUM(F32:G32)</f>
        <v>1</v>
      </c>
      <c r="F32" s="63">
        <v>1</v>
      </c>
      <c r="G32" s="63">
        <v>0</v>
      </c>
      <c r="H32" s="63">
        <f>SUM(I32:L32)</f>
        <v>3</v>
      </c>
      <c r="I32" s="63">
        <v>0</v>
      </c>
      <c r="J32" s="63">
        <v>3</v>
      </c>
      <c r="K32" s="63">
        <v>0</v>
      </c>
      <c r="L32" s="63">
        <v>0</v>
      </c>
      <c r="M32" s="63">
        <f>SUM(N32,+Q32)</f>
        <v>2</v>
      </c>
      <c r="N32" s="63">
        <f>SUM(O32:P32)</f>
        <v>2</v>
      </c>
      <c r="O32" s="63">
        <v>2</v>
      </c>
      <c r="P32" s="63">
        <v>0</v>
      </c>
      <c r="Q32" s="63">
        <f>SUM(R32:U32)</f>
        <v>0</v>
      </c>
      <c r="R32" s="63">
        <v>0</v>
      </c>
      <c r="S32" s="63">
        <v>0</v>
      </c>
      <c r="T32" s="63">
        <v>0</v>
      </c>
      <c r="U32" s="63">
        <v>0</v>
      </c>
      <c r="V32" s="63">
        <f>SUM(D32,+M32)</f>
        <v>6</v>
      </c>
      <c r="W32" s="63">
        <f>SUM(E32,+N32)</f>
        <v>3</v>
      </c>
      <c r="X32" s="63">
        <f>SUM(F32,+O32)</f>
        <v>3</v>
      </c>
      <c r="Y32" s="63">
        <f>SUM(G32,+P32)</f>
        <v>0</v>
      </c>
      <c r="Z32" s="63">
        <f>SUM(H32,+Q32)</f>
        <v>3</v>
      </c>
      <c r="AA32" s="63">
        <f>SUM(I32,+R32)</f>
        <v>0</v>
      </c>
      <c r="AB32" s="63">
        <f>SUM(J32,+S32)</f>
        <v>3</v>
      </c>
      <c r="AC32" s="63">
        <f>SUM(K32,+T32)</f>
        <v>0</v>
      </c>
      <c r="AD32" s="63">
        <f>SUM(L32,+U32)</f>
        <v>0</v>
      </c>
    </row>
    <row r="33" spans="1:30" s="10" customFormat="1" ht="13.5" customHeight="1">
      <c r="A33" s="60" t="s">
        <v>80</v>
      </c>
      <c r="B33" s="61" t="s">
        <v>156</v>
      </c>
      <c r="C33" s="62" t="s">
        <v>157</v>
      </c>
      <c r="D33" s="63">
        <f>SUM(E33,+H33)</f>
        <v>1</v>
      </c>
      <c r="E33" s="63">
        <f>SUM(F33:G33)</f>
        <v>1</v>
      </c>
      <c r="F33" s="63">
        <v>1</v>
      </c>
      <c r="G33" s="63">
        <v>0</v>
      </c>
      <c r="H33" s="63">
        <f>SUM(I33:L33)</f>
        <v>0</v>
      </c>
      <c r="I33" s="63">
        <v>0</v>
      </c>
      <c r="J33" s="63">
        <v>0</v>
      </c>
      <c r="K33" s="63">
        <v>0</v>
      </c>
      <c r="L33" s="63">
        <v>0</v>
      </c>
      <c r="M33" s="63">
        <f>SUM(N33,+Q33)</f>
        <v>1</v>
      </c>
      <c r="N33" s="63">
        <f>SUM(O33:P33)</f>
        <v>1</v>
      </c>
      <c r="O33" s="63">
        <v>1</v>
      </c>
      <c r="P33" s="63">
        <v>0</v>
      </c>
      <c r="Q33" s="63">
        <f>SUM(R33:U33)</f>
        <v>0</v>
      </c>
      <c r="R33" s="63">
        <v>0</v>
      </c>
      <c r="S33" s="63">
        <v>0</v>
      </c>
      <c r="T33" s="63">
        <v>0</v>
      </c>
      <c r="U33" s="63">
        <v>0</v>
      </c>
      <c r="V33" s="63">
        <f>SUM(D33,+M33)</f>
        <v>2</v>
      </c>
      <c r="W33" s="63">
        <f>SUM(E33,+N33)</f>
        <v>2</v>
      </c>
      <c r="X33" s="63">
        <f>SUM(F33,+O33)</f>
        <v>2</v>
      </c>
      <c r="Y33" s="63">
        <f>SUM(G33,+P33)</f>
        <v>0</v>
      </c>
      <c r="Z33" s="63">
        <f>SUM(H33,+Q33)</f>
        <v>0</v>
      </c>
      <c r="AA33" s="63">
        <f>SUM(I33,+R33)</f>
        <v>0</v>
      </c>
      <c r="AB33" s="63">
        <f>SUM(J33,+S33)</f>
        <v>0</v>
      </c>
      <c r="AC33" s="63">
        <f>SUM(K33,+T33)</f>
        <v>0</v>
      </c>
      <c r="AD33" s="63">
        <f>SUM(L33,+U33)</f>
        <v>0</v>
      </c>
    </row>
    <row r="34" spans="1:30" s="10" customFormat="1" ht="13.5" customHeight="1">
      <c r="A34" s="60" t="s">
        <v>80</v>
      </c>
      <c r="B34" s="61" t="s">
        <v>159</v>
      </c>
      <c r="C34" s="62" t="s">
        <v>160</v>
      </c>
      <c r="D34" s="63">
        <f>SUM(E34,+H34)</f>
        <v>1</v>
      </c>
      <c r="E34" s="63">
        <f>SUM(F34:G34)</f>
        <v>1</v>
      </c>
      <c r="F34" s="63">
        <v>1</v>
      </c>
      <c r="G34" s="63">
        <v>0</v>
      </c>
      <c r="H34" s="63">
        <f>SUM(I34:L34)</f>
        <v>0</v>
      </c>
      <c r="I34" s="63">
        <v>0</v>
      </c>
      <c r="J34" s="63">
        <v>0</v>
      </c>
      <c r="K34" s="63">
        <v>0</v>
      </c>
      <c r="L34" s="63">
        <v>0</v>
      </c>
      <c r="M34" s="63">
        <f>SUM(N34,+Q34)</f>
        <v>0</v>
      </c>
      <c r="N34" s="63">
        <f>SUM(O34:P34)</f>
        <v>0</v>
      </c>
      <c r="O34" s="63">
        <v>0</v>
      </c>
      <c r="P34" s="63">
        <v>0</v>
      </c>
      <c r="Q34" s="63">
        <f>SUM(R34:U34)</f>
        <v>0</v>
      </c>
      <c r="R34" s="63">
        <v>0</v>
      </c>
      <c r="S34" s="63">
        <v>0</v>
      </c>
      <c r="T34" s="63">
        <v>0</v>
      </c>
      <c r="U34" s="63">
        <v>0</v>
      </c>
      <c r="V34" s="63">
        <f>SUM(D34,+M34)</f>
        <v>1</v>
      </c>
      <c r="W34" s="63">
        <f>SUM(E34,+N34)</f>
        <v>1</v>
      </c>
      <c r="X34" s="63">
        <f>SUM(F34,+O34)</f>
        <v>1</v>
      </c>
      <c r="Y34" s="63">
        <f>SUM(G34,+P34)</f>
        <v>0</v>
      </c>
      <c r="Z34" s="63">
        <f>SUM(H34,+Q34)</f>
        <v>0</v>
      </c>
      <c r="AA34" s="63">
        <f>SUM(I34,+R34)</f>
        <v>0</v>
      </c>
      <c r="AB34" s="63">
        <f>SUM(J34,+S34)</f>
        <v>0</v>
      </c>
      <c r="AC34" s="63">
        <f>SUM(K34,+T34)</f>
        <v>0</v>
      </c>
      <c r="AD34" s="63">
        <f>SUM(L34,+U34)</f>
        <v>0</v>
      </c>
    </row>
    <row r="35" spans="1:30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</row>
    <row r="36" spans="1:30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</row>
    <row r="37" spans="1:3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</row>
    <row r="38" spans="1:3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</row>
    <row r="39" spans="1:3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</row>
    <row r="40" spans="1:3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</row>
    <row r="41" spans="1:3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</row>
    <row r="42" spans="1:3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</row>
    <row r="43" spans="1:3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</row>
    <row r="44" spans="1:3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</row>
    <row r="45" spans="1:3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</row>
    <row r="46" spans="1:3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</row>
    <row r="47" spans="1:3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</row>
    <row r="48" spans="1:3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</row>
    <row r="49" spans="1:3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</row>
    <row r="50" spans="1:3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</row>
    <row r="51" spans="1:3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</row>
    <row r="52" spans="1:3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1:3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3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3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3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3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3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3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34">
    <sortCondition ref="A8:A34"/>
    <sortCondition ref="B8:B34"/>
    <sortCondition ref="C8:C34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&amp;L廃棄物処理従事職員数（市区町村）（平成29年度実績）</oddHeader>
  </headerFooter>
  <colBreaks count="2" manualBreakCount="2">
    <brk id="12" min="1" max="33" man="1"/>
    <brk id="21" min="1" max="3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84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98" t="s">
        <v>1</v>
      </c>
      <c r="B2" s="98" t="s">
        <v>2</v>
      </c>
      <c r="C2" s="100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99"/>
      <c r="B3" s="99"/>
      <c r="C3" s="97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99"/>
      <c r="B4" s="99"/>
      <c r="C4" s="97"/>
      <c r="D4" s="43"/>
      <c r="E4" s="97" t="s">
        <v>52</v>
      </c>
      <c r="F4" s="95" t="s">
        <v>76</v>
      </c>
      <c r="G4" s="95" t="s">
        <v>77</v>
      </c>
      <c r="H4" s="97" t="s">
        <v>52</v>
      </c>
      <c r="I4" s="95" t="s">
        <v>39</v>
      </c>
      <c r="J4" s="95" t="s">
        <v>40</v>
      </c>
      <c r="K4" s="95" t="s">
        <v>41</v>
      </c>
      <c r="L4" s="95" t="s">
        <v>45</v>
      </c>
      <c r="M4" s="43"/>
      <c r="N4" s="97" t="s">
        <v>52</v>
      </c>
      <c r="O4" s="95" t="s">
        <v>76</v>
      </c>
      <c r="P4" s="95" t="s">
        <v>77</v>
      </c>
      <c r="Q4" s="97" t="s">
        <v>52</v>
      </c>
      <c r="R4" s="95" t="s">
        <v>39</v>
      </c>
      <c r="S4" s="95" t="s">
        <v>40</v>
      </c>
      <c r="T4" s="95" t="s">
        <v>41</v>
      </c>
      <c r="U4" s="95" t="s">
        <v>45</v>
      </c>
      <c r="V4" s="43"/>
      <c r="W4" s="97" t="s">
        <v>52</v>
      </c>
      <c r="X4" s="95" t="s">
        <v>76</v>
      </c>
      <c r="Y4" s="95" t="s">
        <v>77</v>
      </c>
      <c r="Z4" s="97" t="s">
        <v>52</v>
      </c>
      <c r="AA4" s="95" t="s">
        <v>39</v>
      </c>
      <c r="AB4" s="95" t="s">
        <v>40</v>
      </c>
      <c r="AC4" s="95" t="s">
        <v>41</v>
      </c>
      <c r="AD4" s="95" t="s">
        <v>45</v>
      </c>
    </row>
    <row r="5" spans="1:30" s="3" customFormat="1" ht="22.5" customHeight="1">
      <c r="A5" s="99"/>
      <c r="B5" s="99"/>
      <c r="C5" s="97"/>
      <c r="D5" s="43"/>
      <c r="E5" s="97"/>
      <c r="F5" s="96"/>
      <c r="G5" s="96"/>
      <c r="H5" s="97"/>
      <c r="I5" s="96"/>
      <c r="J5" s="96"/>
      <c r="K5" s="96"/>
      <c r="L5" s="96"/>
      <c r="M5" s="43"/>
      <c r="N5" s="97"/>
      <c r="O5" s="96"/>
      <c r="P5" s="96"/>
      <c r="Q5" s="97"/>
      <c r="R5" s="96"/>
      <c r="S5" s="96"/>
      <c r="T5" s="96"/>
      <c r="U5" s="96"/>
      <c r="V5" s="43"/>
      <c r="W5" s="97"/>
      <c r="X5" s="96"/>
      <c r="Y5" s="96"/>
      <c r="Z5" s="97"/>
      <c r="AA5" s="96"/>
      <c r="AB5" s="96"/>
      <c r="AC5" s="96"/>
      <c r="AD5" s="96"/>
    </row>
    <row r="6" spans="1:30" s="9" customFormat="1" ht="13.5" customHeight="1">
      <c r="A6" s="99"/>
      <c r="B6" s="99"/>
      <c r="C6" s="97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山梨県</v>
      </c>
      <c r="B7" s="70" t="str">
        <f>組合状況!B7</f>
        <v>19000</v>
      </c>
      <c r="C7" s="69" t="s">
        <v>52</v>
      </c>
      <c r="D7" s="71">
        <f>SUM(E7,+H7)</f>
        <v>58</v>
      </c>
      <c r="E7" s="71">
        <f>SUM(F7:G7)</f>
        <v>51</v>
      </c>
      <c r="F7" s="71">
        <f>SUM(F$8:F$57)</f>
        <v>34</v>
      </c>
      <c r="G7" s="71">
        <f>SUM(G$8:G$57)</f>
        <v>17</v>
      </c>
      <c r="H7" s="71">
        <f>SUM(I7:L7)</f>
        <v>7</v>
      </c>
      <c r="I7" s="71">
        <f>SUM(I$8:I$57)</f>
        <v>2</v>
      </c>
      <c r="J7" s="71">
        <f>SUM(J$8:J$57)</f>
        <v>4</v>
      </c>
      <c r="K7" s="71">
        <f>SUM(K$8:K$57)</f>
        <v>0</v>
      </c>
      <c r="L7" s="71">
        <f>SUM(L$8:L$57)</f>
        <v>1</v>
      </c>
      <c r="M7" s="71">
        <f>SUM(N7,+Q7)</f>
        <v>30</v>
      </c>
      <c r="N7" s="71">
        <f>SUM(O7:P7)</f>
        <v>21</v>
      </c>
      <c r="O7" s="71">
        <f>SUM(O$8:O$57)</f>
        <v>9</v>
      </c>
      <c r="P7" s="71">
        <f>SUM(P$8:P$57)</f>
        <v>12</v>
      </c>
      <c r="Q7" s="71">
        <f>SUM(R7:U7)</f>
        <v>9</v>
      </c>
      <c r="R7" s="71">
        <f>SUM(R$8:R$57)</f>
        <v>0</v>
      </c>
      <c r="S7" s="71">
        <f>SUM(S$8:S$57)</f>
        <v>8</v>
      </c>
      <c r="T7" s="71">
        <f>SUM(T$8:T$57)</f>
        <v>0</v>
      </c>
      <c r="U7" s="71">
        <f>SUM(U$8:U$57)</f>
        <v>1</v>
      </c>
      <c r="V7" s="71">
        <f t="shared" ref="V7:AD7" si="0">SUM(D7,+M7)</f>
        <v>88</v>
      </c>
      <c r="W7" s="71">
        <f t="shared" si="0"/>
        <v>72</v>
      </c>
      <c r="X7" s="71">
        <f t="shared" si="0"/>
        <v>43</v>
      </c>
      <c r="Y7" s="71">
        <f t="shared" si="0"/>
        <v>29</v>
      </c>
      <c r="Z7" s="71">
        <f t="shared" si="0"/>
        <v>16</v>
      </c>
      <c r="AA7" s="71">
        <f t="shared" si="0"/>
        <v>2</v>
      </c>
      <c r="AB7" s="71">
        <f t="shared" si="0"/>
        <v>12</v>
      </c>
      <c r="AC7" s="71">
        <f t="shared" si="0"/>
        <v>0</v>
      </c>
      <c r="AD7" s="71">
        <f t="shared" si="0"/>
        <v>2</v>
      </c>
    </row>
    <row r="8" spans="1:30" s="53" customFormat="1" ht="13.5" customHeight="1">
      <c r="A8" s="65" t="s">
        <v>80</v>
      </c>
      <c r="B8" s="66" t="s">
        <v>162</v>
      </c>
      <c r="C8" s="64" t="s">
        <v>163</v>
      </c>
      <c r="D8" s="67">
        <f>SUM(E8,+H8)</f>
        <v>8</v>
      </c>
      <c r="E8" s="67">
        <f>SUM(F8:G8)</f>
        <v>2</v>
      </c>
      <c r="F8" s="67">
        <v>2</v>
      </c>
      <c r="G8" s="67">
        <v>0</v>
      </c>
      <c r="H8" s="67">
        <f>SUM(I8:L8)</f>
        <v>6</v>
      </c>
      <c r="I8" s="67">
        <v>2</v>
      </c>
      <c r="J8" s="67">
        <v>4</v>
      </c>
      <c r="K8" s="67">
        <v>0</v>
      </c>
      <c r="L8" s="67">
        <v>0</v>
      </c>
      <c r="M8" s="67">
        <f>SUM(N8,+Q8)</f>
        <v>3</v>
      </c>
      <c r="N8" s="67">
        <f>SUM(O8:P8)</f>
        <v>1</v>
      </c>
      <c r="O8" s="67">
        <v>1</v>
      </c>
      <c r="P8" s="67">
        <v>0</v>
      </c>
      <c r="Q8" s="67">
        <f>SUM(R8:U8)</f>
        <v>2</v>
      </c>
      <c r="R8" s="67">
        <v>0</v>
      </c>
      <c r="S8" s="67">
        <v>2</v>
      </c>
      <c r="T8" s="67">
        <v>0</v>
      </c>
      <c r="U8" s="67">
        <v>0</v>
      </c>
      <c r="V8" s="67">
        <f>SUM(D8,+M8)</f>
        <v>11</v>
      </c>
      <c r="W8" s="67">
        <f>SUM(E8,+N8)</f>
        <v>3</v>
      </c>
      <c r="X8" s="67">
        <f>SUM(F8,+O8)</f>
        <v>3</v>
      </c>
      <c r="Y8" s="67">
        <f>SUM(G8,+P8)</f>
        <v>0</v>
      </c>
      <c r="Z8" s="67">
        <f>SUM(H8,+Q8)</f>
        <v>8</v>
      </c>
      <c r="AA8" s="67">
        <f>SUM(I8,+R8)</f>
        <v>2</v>
      </c>
      <c r="AB8" s="67">
        <f>SUM(J8,+S8)</f>
        <v>6</v>
      </c>
      <c r="AC8" s="67">
        <f>SUM(K8,+T8)</f>
        <v>0</v>
      </c>
      <c r="AD8" s="67">
        <f>SUM(L8,+U8)</f>
        <v>0</v>
      </c>
    </row>
    <row r="9" spans="1:30" s="53" customFormat="1" ht="13.5" customHeight="1">
      <c r="A9" s="65" t="s">
        <v>80</v>
      </c>
      <c r="B9" s="66" t="s">
        <v>167</v>
      </c>
      <c r="C9" s="64" t="s">
        <v>168</v>
      </c>
      <c r="D9" s="67">
        <f>SUM(E9,+H9)</f>
        <v>0</v>
      </c>
      <c r="E9" s="67">
        <f>SUM(F9:G9)</f>
        <v>0</v>
      </c>
      <c r="F9" s="67">
        <v>0</v>
      </c>
      <c r="G9" s="67">
        <v>0</v>
      </c>
      <c r="H9" s="67">
        <f>SUM(I9:L9)</f>
        <v>0</v>
      </c>
      <c r="I9" s="67">
        <v>0</v>
      </c>
      <c r="J9" s="67">
        <v>0</v>
      </c>
      <c r="K9" s="67">
        <v>0</v>
      </c>
      <c r="L9" s="67">
        <v>0</v>
      </c>
      <c r="M9" s="67">
        <f>SUM(N9,+Q9)</f>
        <v>7</v>
      </c>
      <c r="N9" s="67">
        <f>SUM(O9:P9)</f>
        <v>6</v>
      </c>
      <c r="O9" s="67">
        <v>3</v>
      </c>
      <c r="P9" s="67">
        <v>3</v>
      </c>
      <c r="Q9" s="67">
        <f>SUM(R9:U9)</f>
        <v>1</v>
      </c>
      <c r="R9" s="67">
        <v>0</v>
      </c>
      <c r="S9" s="67">
        <v>1</v>
      </c>
      <c r="T9" s="67">
        <v>0</v>
      </c>
      <c r="U9" s="67">
        <v>0</v>
      </c>
      <c r="V9" s="67">
        <f>SUM(D9,+M9)</f>
        <v>7</v>
      </c>
      <c r="W9" s="67">
        <f>SUM(E9,+N9)</f>
        <v>6</v>
      </c>
      <c r="X9" s="67">
        <f>SUM(F9,+O9)</f>
        <v>3</v>
      </c>
      <c r="Y9" s="67">
        <f>SUM(G9,+P9)</f>
        <v>3</v>
      </c>
      <c r="Z9" s="67">
        <f>SUM(H9,+Q9)</f>
        <v>1</v>
      </c>
      <c r="AA9" s="67">
        <f>SUM(I9,+R9)</f>
        <v>0</v>
      </c>
      <c r="AB9" s="67">
        <f>SUM(J9,+S9)</f>
        <v>1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80</v>
      </c>
      <c r="B10" s="66" t="s">
        <v>170</v>
      </c>
      <c r="C10" s="64" t="s">
        <v>171</v>
      </c>
      <c r="D10" s="67">
        <f>SUM(E10,+H10)</f>
        <v>8</v>
      </c>
      <c r="E10" s="67">
        <f>SUM(F10:G10)</f>
        <v>7</v>
      </c>
      <c r="F10" s="67">
        <v>6</v>
      </c>
      <c r="G10" s="67">
        <v>1</v>
      </c>
      <c r="H10" s="67">
        <f>SUM(I10:L10)</f>
        <v>1</v>
      </c>
      <c r="I10" s="67">
        <v>0</v>
      </c>
      <c r="J10" s="67">
        <v>0</v>
      </c>
      <c r="K10" s="67">
        <v>0</v>
      </c>
      <c r="L10" s="67">
        <v>1</v>
      </c>
      <c r="M10" s="67">
        <f>SUM(N10,+Q10)</f>
        <v>5</v>
      </c>
      <c r="N10" s="67">
        <f>SUM(O10:P10)</f>
        <v>1</v>
      </c>
      <c r="O10" s="67">
        <v>1</v>
      </c>
      <c r="P10" s="67">
        <v>0</v>
      </c>
      <c r="Q10" s="67">
        <f>SUM(R10:U10)</f>
        <v>4</v>
      </c>
      <c r="R10" s="67">
        <v>0</v>
      </c>
      <c r="S10" s="67">
        <v>3</v>
      </c>
      <c r="T10" s="67">
        <v>0</v>
      </c>
      <c r="U10" s="67">
        <v>1</v>
      </c>
      <c r="V10" s="67">
        <f>SUM(D10,+M10)</f>
        <v>13</v>
      </c>
      <c r="W10" s="67">
        <f>SUM(E10,+N10)</f>
        <v>8</v>
      </c>
      <c r="X10" s="67">
        <f>SUM(F10,+O10)</f>
        <v>7</v>
      </c>
      <c r="Y10" s="67">
        <f>SUM(G10,+P10)</f>
        <v>1</v>
      </c>
      <c r="Z10" s="67">
        <f>SUM(H10,+Q10)</f>
        <v>5</v>
      </c>
      <c r="AA10" s="67">
        <f>SUM(I10,+R10)</f>
        <v>0</v>
      </c>
      <c r="AB10" s="67">
        <f>SUM(J10,+S10)</f>
        <v>3</v>
      </c>
      <c r="AC10" s="67">
        <f>SUM(K10,+T10)</f>
        <v>0</v>
      </c>
      <c r="AD10" s="67">
        <f>SUM(L10,+U10)</f>
        <v>2</v>
      </c>
    </row>
    <row r="11" spans="1:30" s="53" customFormat="1" ht="13.5" customHeight="1">
      <c r="A11" s="65" t="s">
        <v>80</v>
      </c>
      <c r="B11" s="66" t="s">
        <v>173</v>
      </c>
      <c r="C11" s="64" t="s">
        <v>174</v>
      </c>
      <c r="D11" s="67">
        <f>SUM(E11,+H11)</f>
        <v>0</v>
      </c>
      <c r="E11" s="67">
        <f>SUM(F11:G11)</f>
        <v>0</v>
      </c>
      <c r="F11" s="67">
        <v>0</v>
      </c>
      <c r="G11" s="67">
        <v>0</v>
      </c>
      <c r="H11" s="67">
        <f>SUM(I11:L11)</f>
        <v>0</v>
      </c>
      <c r="I11" s="67">
        <v>0</v>
      </c>
      <c r="J11" s="67">
        <v>0</v>
      </c>
      <c r="K11" s="67">
        <v>0</v>
      </c>
      <c r="L11" s="67">
        <v>0</v>
      </c>
      <c r="M11" s="67">
        <f>SUM(N11,+Q11)</f>
        <v>4</v>
      </c>
      <c r="N11" s="67">
        <f>SUM(O11:P11)</f>
        <v>4</v>
      </c>
      <c r="O11" s="67">
        <v>1</v>
      </c>
      <c r="P11" s="67">
        <v>3</v>
      </c>
      <c r="Q11" s="67">
        <f>SUM(R11:U11)</f>
        <v>0</v>
      </c>
      <c r="R11" s="67">
        <v>0</v>
      </c>
      <c r="S11" s="67">
        <v>0</v>
      </c>
      <c r="T11" s="67">
        <v>0</v>
      </c>
      <c r="U11" s="67">
        <v>0</v>
      </c>
      <c r="V11" s="67">
        <f>SUM(D11,+M11)</f>
        <v>4</v>
      </c>
      <c r="W11" s="67">
        <f>SUM(E11,+N11)</f>
        <v>4</v>
      </c>
      <c r="X11" s="67">
        <f>SUM(F11,+O11)</f>
        <v>1</v>
      </c>
      <c r="Y11" s="67">
        <f>SUM(G11,+P11)</f>
        <v>3</v>
      </c>
      <c r="Z11" s="67">
        <f>SUM(H11,+Q11)</f>
        <v>0</v>
      </c>
      <c r="AA11" s="67">
        <f>SUM(I11,+R11)</f>
        <v>0</v>
      </c>
      <c r="AB11" s="67">
        <f>SUM(J11,+S11)</f>
        <v>0</v>
      </c>
      <c r="AC11" s="67">
        <f>SUM(K11,+T11)</f>
        <v>0</v>
      </c>
      <c r="AD11" s="67">
        <f>SUM(L11,+U11)</f>
        <v>0</v>
      </c>
    </row>
    <row r="12" spans="1:30" s="53" customFormat="1" ht="13.5" customHeight="1">
      <c r="A12" s="65" t="s">
        <v>80</v>
      </c>
      <c r="B12" s="66" t="s">
        <v>176</v>
      </c>
      <c r="C12" s="64" t="s">
        <v>177</v>
      </c>
      <c r="D12" s="67">
        <f>SUM(E12,+H12)</f>
        <v>2</v>
      </c>
      <c r="E12" s="67">
        <f>SUM(F12:G12)</f>
        <v>2</v>
      </c>
      <c r="F12" s="67">
        <v>2</v>
      </c>
      <c r="G12" s="67">
        <v>0</v>
      </c>
      <c r="H12" s="67">
        <f>SUM(I12:L12)</f>
        <v>0</v>
      </c>
      <c r="I12" s="67">
        <v>0</v>
      </c>
      <c r="J12" s="67">
        <v>0</v>
      </c>
      <c r="K12" s="67">
        <v>0</v>
      </c>
      <c r="L12" s="67">
        <v>0</v>
      </c>
      <c r="M12" s="67">
        <f>SUM(N12,+Q12)</f>
        <v>0</v>
      </c>
      <c r="N12" s="67">
        <f>SUM(O12:P12)</f>
        <v>0</v>
      </c>
      <c r="O12" s="67">
        <v>0</v>
      </c>
      <c r="P12" s="67">
        <v>0</v>
      </c>
      <c r="Q12" s="67">
        <f>SUM(R12:U12)</f>
        <v>0</v>
      </c>
      <c r="R12" s="67">
        <v>0</v>
      </c>
      <c r="S12" s="67">
        <v>0</v>
      </c>
      <c r="T12" s="67">
        <v>0</v>
      </c>
      <c r="U12" s="67">
        <v>0</v>
      </c>
      <c r="V12" s="67">
        <f>SUM(D12,+M12)</f>
        <v>2</v>
      </c>
      <c r="W12" s="67">
        <f>SUM(E12,+N12)</f>
        <v>2</v>
      </c>
      <c r="X12" s="67">
        <f>SUM(F12,+O12)</f>
        <v>2</v>
      </c>
      <c r="Y12" s="67">
        <f>SUM(G12,+P12)</f>
        <v>0</v>
      </c>
      <c r="Z12" s="67">
        <f>SUM(H12,+Q12)</f>
        <v>0</v>
      </c>
      <c r="AA12" s="67">
        <f>SUM(I12,+R12)</f>
        <v>0</v>
      </c>
      <c r="AB12" s="67">
        <f>SUM(J12,+S12)</f>
        <v>0</v>
      </c>
      <c r="AC12" s="67">
        <f>SUM(K12,+T12)</f>
        <v>0</v>
      </c>
      <c r="AD12" s="67">
        <f>SUM(L12,+U12)</f>
        <v>0</v>
      </c>
    </row>
    <row r="13" spans="1:30" s="53" customFormat="1" ht="13.5" customHeight="1">
      <c r="A13" s="65" t="s">
        <v>80</v>
      </c>
      <c r="B13" s="66" t="s">
        <v>179</v>
      </c>
      <c r="C13" s="64" t="s">
        <v>180</v>
      </c>
      <c r="D13" s="67">
        <f>SUM(E13,+H13)</f>
        <v>17</v>
      </c>
      <c r="E13" s="67">
        <f>SUM(F13:G13)</f>
        <v>17</v>
      </c>
      <c r="F13" s="67">
        <v>5</v>
      </c>
      <c r="G13" s="67">
        <v>12</v>
      </c>
      <c r="H13" s="67">
        <f>SUM(I13:L13)</f>
        <v>0</v>
      </c>
      <c r="I13" s="67">
        <v>0</v>
      </c>
      <c r="J13" s="67">
        <v>0</v>
      </c>
      <c r="K13" s="67">
        <v>0</v>
      </c>
      <c r="L13" s="67">
        <v>0</v>
      </c>
      <c r="M13" s="67">
        <f>SUM(N13,+Q13)</f>
        <v>7</v>
      </c>
      <c r="N13" s="67">
        <f>SUM(O13:P13)</f>
        <v>7</v>
      </c>
      <c r="O13" s="67">
        <v>1</v>
      </c>
      <c r="P13" s="67">
        <v>6</v>
      </c>
      <c r="Q13" s="67">
        <f>SUM(R13:U13)</f>
        <v>0</v>
      </c>
      <c r="R13" s="67">
        <v>0</v>
      </c>
      <c r="S13" s="67">
        <v>0</v>
      </c>
      <c r="T13" s="67">
        <v>0</v>
      </c>
      <c r="U13" s="67">
        <v>0</v>
      </c>
      <c r="V13" s="67">
        <f>SUM(D13,+M13)</f>
        <v>24</v>
      </c>
      <c r="W13" s="67">
        <f>SUM(E13,+N13)</f>
        <v>24</v>
      </c>
      <c r="X13" s="67">
        <f>SUM(F13,+O13)</f>
        <v>6</v>
      </c>
      <c r="Y13" s="67">
        <f>SUM(G13,+P13)</f>
        <v>18</v>
      </c>
      <c r="Z13" s="67">
        <f>SUM(H13,+Q13)</f>
        <v>0</v>
      </c>
      <c r="AA13" s="67">
        <f>SUM(I13,+R13)</f>
        <v>0</v>
      </c>
      <c r="AB13" s="67">
        <f>SUM(J13,+S13)</f>
        <v>0</v>
      </c>
      <c r="AC13" s="67">
        <f>SUM(K13,+T13)</f>
        <v>0</v>
      </c>
      <c r="AD13" s="67">
        <f>SUM(L13,+U13)</f>
        <v>0</v>
      </c>
    </row>
    <row r="14" spans="1:30" s="53" customFormat="1" ht="13.5" customHeight="1">
      <c r="A14" s="65" t="s">
        <v>80</v>
      </c>
      <c r="B14" s="66" t="s">
        <v>183</v>
      </c>
      <c r="C14" s="64" t="s">
        <v>184</v>
      </c>
      <c r="D14" s="67">
        <f>SUM(E14,+H14)</f>
        <v>5</v>
      </c>
      <c r="E14" s="67">
        <f>SUM(F14:G14)</f>
        <v>5</v>
      </c>
      <c r="F14" s="67">
        <v>5</v>
      </c>
      <c r="G14" s="67">
        <v>0</v>
      </c>
      <c r="H14" s="67">
        <f>SUM(I14:L14)</f>
        <v>0</v>
      </c>
      <c r="I14" s="67">
        <v>0</v>
      </c>
      <c r="J14" s="67">
        <v>0</v>
      </c>
      <c r="K14" s="67">
        <v>0</v>
      </c>
      <c r="L14" s="67">
        <v>0</v>
      </c>
      <c r="M14" s="67">
        <f>SUM(N14,+Q14)</f>
        <v>0</v>
      </c>
      <c r="N14" s="67">
        <f>SUM(O14:P14)</f>
        <v>0</v>
      </c>
      <c r="O14" s="67">
        <v>0</v>
      </c>
      <c r="P14" s="67">
        <v>0</v>
      </c>
      <c r="Q14" s="67">
        <f>SUM(R14:U14)</f>
        <v>0</v>
      </c>
      <c r="R14" s="67">
        <v>0</v>
      </c>
      <c r="S14" s="67">
        <v>0</v>
      </c>
      <c r="T14" s="67">
        <v>0</v>
      </c>
      <c r="U14" s="67">
        <v>0</v>
      </c>
      <c r="V14" s="67">
        <f>SUM(D14,+M14)</f>
        <v>5</v>
      </c>
      <c r="W14" s="67">
        <f>SUM(E14,+N14)</f>
        <v>5</v>
      </c>
      <c r="X14" s="67">
        <f>SUM(F14,+O14)</f>
        <v>5</v>
      </c>
      <c r="Y14" s="67">
        <f>SUM(G14,+P14)</f>
        <v>0</v>
      </c>
      <c r="Z14" s="67">
        <f>SUM(H14,+Q14)</f>
        <v>0</v>
      </c>
      <c r="AA14" s="67">
        <f>SUM(I14,+R14)</f>
        <v>0</v>
      </c>
      <c r="AB14" s="67">
        <f>SUM(J14,+S14)</f>
        <v>0</v>
      </c>
      <c r="AC14" s="67">
        <f>SUM(K14,+T14)</f>
        <v>0</v>
      </c>
      <c r="AD14" s="67">
        <f>SUM(L14,+U14)</f>
        <v>0</v>
      </c>
    </row>
    <row r="15" spans="1:30" s="53" customFormat="1" ht="13.5" customHeight="1">
      <c r="A15" s="65" t="s">
        <v>80</v>
      </c>
      <c r="B15" s="66" t="s">
        <v>186</v>
      </c>
      <c r="C15" s="64" t="s">
        <v>187</v>
      </c>
      <c r="D15" s="67">
        <f>SUM(E15,+H15)</f>
        <v>9</v>
      </c>
      <c r="E15" s="67">
        <f>SUM(F15:G15)</f>
        <v>9</v>
      </c>
      <c r="F15" s="67">
        <v>7</v>
      </c>
      <c r="G15" s="67">
        <v>2</v>
      </c>
      <c r="H15" s="67">
        <f>SUM(I15:L15)</f>
        <v>0</v>
      </c>
      <c r="I15" s="67">
        <v>0</v>
      </c>
      <c r="J15" s="67">
        <v>0</v>
      </c>
      <c r="K15" s="67">
        <v>0</v>
      </c>
      <c r="L15" s="67">
        <v>0</v>
      </c>
      <c r="M15" s="67">
        <f>SUM(N15,+Q15)</f>
        <v>4</v>
      </c>
      <c r="N15" s="67">
        <f>SUM(O15:P15)</f>
        <v>2</v>
      </c>
      <c r="O15" s="67">
        <v>2</v>
      </c>
      <c r="P15" s="67">
        <v>0</v>
      </c>
      <c r="Q15" s="67">
        <f>SUM(R15:U15)</f>
        <v>2</v>
      </c>
      <c r="R15" s="67">
        <v>0</v>
      </c>
      <c r="S15" s="67">
        <v>2</v>
      </c>
      <c r="T15" s="67">
        <v>0</v>
      </c>
      <c r="U15" s="67">
        <v>0</v>
      </c>
      <c r="V15" s="67">
        <f>SUM(D15,+M15)</f>
        <v>13</v>
      </c>
      <c r="W15" s="67">
        <f>SUM(E15,+N15)</f>
        <v>11</v>
      </c>
      <c r="X15" s="67">
        <f>SUM(F15,+O15)</f>
        <v>9</v>
      </c>
      <c r="Y15" s="67">
        <f>SUM(G15,+P15)</f>
        <v>2</v>
      </c>
      <c r="Z15" s="67">
        <f>SUM(H15,+Q15)</f>
        <v>2</v>
      </c>
      <c r="AA15" s="67">
        <f>SUM(I15,+R15)</f>
        <v>0</v>
      </c>
      <c r="AB15" s="67">
        <f>SUM(J15,+S15)</f>
        <v>2</v>
      </c>
      <c r="AC15" s="67">
        <f>SUM(K15,+T15)</f>
        <v>0</v>
      </c>
      <c r="AD15" s="67">
        <f>SUM(L15,+U15)</f>
        <v>0</v>
      </c>
    </row>
    <row r="16" spans="1:30" s="53" customFormat="1" ht="13.5" customHeight="1">
      <c r="A16" s="65" t="s">
        <v>80</v>
      </c>
      <c r="B16" s="66" t="s">
        <v>189</v>
      </c>
      <c r="C16" s="64" t="s">
        <v>190</v>
      </c>
      <c r="D16" s="67">
        <f>SUM(E16,+H16)</f>
        <v>9</v>
      </c>
      <c r="E16" s="67">
        <f>SUM(F16:G16)</f>
        <v>9</v>
      </c>
      <c r="F16" s="67">
        <v>7</v>
      </c>
      <c r="G16" s="67">
        <v>2</v>
      </c>
      <c r="H16" s="67">
        <f>SUM(I16:L16)</f>
        <v>0</v>
      </c>
      <c r="I16" s="67">
        <v>0</v>
      </c>
      <c r="J16" s="67">
        <v>0</v>
      </c>
      <c r="K16" s="67">
        <v>0</v>
      </c>
      <c r="L16" s="67">
        <v>0</v>
      </c>
      <c r="M16" s="67">
        <f>SUM(N16,+Q16)</f>
        <v>0</v>
      </c>
      <c r="N16" s="67">
        <f>SUM(O16:P16)</f>
        <v>0</v>
      </c>
      <c r="O16" s="67">
        <v>0</v>
      </c>
      <c r="P16" s="67">
        <v>0</v>
      </c>
      <c r="Q16" s="67">
        <f>SUM(R16:U16)</f>
        <v>0</v>
      </c>
      <c r="R16" s="67">
        <v>0</v>
      </c>
      <c r="S16" s="67">
        <v>0</v>
      </c>
      <c r="T16" s="67">
        <v>0</v>
      </c>
      <c r="U16" s="67">
        <v>0</v>
      </c>
      <c r="V16" s="67">
        <f>SUM(D16,+M16)</f>
        <v>9</v>
      </c>
      <c r="W16" s="67">
        <f>SUM(E16,+N16)</f>
        <v>9</v>
      </c>
      <c r="X16" s="67">
        <f>SUM(F16,+O16)</f>
        <v>7</v>
      </c>
      <c r="Y16" s="67">
        <f>SUM(G16,+P16)</f>
        <v>2</v>
      </c>
      <c r="Z16" s="67">
        <f>SUM(H16,+Q16)</f>
        <v>0</v>
      </c>
      <c r="AA16" s="67">
        <f>SUM(I16,+R16)</f>
        <v>0</v>
      </c>
      <c r="AB16" s="67">
        <f>SUM(J16,+S16)</f>
        <v>0</v>
      </c>
      <c r="AC16" s="67">
        <f>SUM(K16,+T16)</f>
        <v>0</v>
      </c>
      <c r="AD16" s="67">
        <f>SUM(L16,+U16)</f>
        <v>0</v>
      </c>
    </row>
    <row r="17" spans="1:30" s="53" customFormat="1" ht="13.5" customHeight="1">
      <c r="A17" s="65"/>
      <c r="B17" s="66"/>
      <c r="C17" s="64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</row>
    <row r="18" spans="1:30" s="53" customFormat="1" ht="13.5" customHeight="1">
      <c r="A18" s="65"/>
      <c r="B18" s="66"/>
      <c r="C18" s="64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</row>
    <row r="19" spans="1:30" s="53" customFormat="1" ht="13.5" customHeight="1">
      <c r="A19" s="65"/>
      <c r="B19" s="66"/>
      <c r="C19" s="64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</row>
    <row r="20" spans="1:30" s="53" customFormat="1" ht="13.5" customHeight="1">
      <c r="A20" s="65"/>
      <c r="B20" s="66"/>
      <c r="C20" s="64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</row>
    <row r="21" spans="1:30" s="53" customFormat="1" ht="13.5" customHeight="1">
      <c r="A21" s="65"/>
      <c r="B21" s="66"/>
      <c r="C21" s="64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</row>
    <row r="22" spans="1:30" s="53" customFormat="1" ht="13.5" customHeight="1">
      <c r="A22" s="65"/>
      <c r="B22" s="66"/>
      <c r="C22" s="64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</row>
    <row r="23" spans="1:30" s="53" customFormat="1" ht="13.5" customHeight="1">
      <c r="A23" s="65"/>
      <c r="B23" s="66"/>
      <c r="C23" s="64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16">
    <sortCondition ref="A8:A16"/>
    <sortCondition ref="B8:B16"/>
    <sortCondition ref="C8:C16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&amp;L廃棄物処理従事職員数（一部事務組合・広域連合）（平成29年度実績）</oddHeader>
  </headerFooter>
  <colBreaks count="2" manualBreakCount="2">
    <brk id="12" min="1" max="15" man="1"/>
    <brk id="21" min="1" max="1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51" width="7.5" style="49" customWidth="1"/>
    <col min="52" max="16384" width="9" style="50"/>
  </cols>
  <sheetData>
    <row r="1" spans="1:51" ht="17.25">
      <c r="A1" s="38" t="s">
        <v>85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5" customFormat="1" ht="13.5" customHeight="1">
      <c r="A2" s="101" t="s">
        <v>1</v>
      </c>
      <c r="B2" s="98" t="s">
        <v>2</v>
      </c>
      <c r="C2" s="103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6" customFormat="1" ht="13.5" customHeight="1">
      <c r="A3" s="102"/>
      <c r="B3" s="99"/>
      <c r="C3" s="104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5" customFormat="1" ht="18.75" customHeight="1">
      <c r="A4" s="102"/>
      <c r="B4" s="99"/>
      <c r="C4" s="104"/>
      <c r="D4" s="105" t="s">
        <v>61</v>
      </c>
      <c r="E4" s="106"/>
      <c r="F4" s="109" t="s">
        <v>62</v>
      </c>
      <c r="G4" s="110"/>
      <c r="H4" s="109" t="s">
        <v>63</v>
      </c>
      <c r="I4" s="110"/>
      <c r="J4" s="105" t="s">
        <v>64</v>
      </c>
      <c r="K4" s="106"/>
      <c r="L4" s="105" t="s">
        <v>61</v>
      </c>
      <c r="M4" s="106"/>
      <c r="N4" s="109" t="s">
        <v>62</v>
      </c>
      <c r="O4" s="110"/>
      <c r="P4" s="109" t="s">
        <v>63</v>
      </c>
      <c r="Q4" s="110"/>
      <c r="R4" s="105" t="s">
        <v>64</v>
      </c>
      <c r="S4" s="106"/>
      <c r="T4" s="105" t="s">
        <v>61</v>
      </c>
      <c r="U4" s="106"/>
      <c r="V4" s="109" t="s">
        <v>62</v>
      </c>
      <c r="W4" s="110"/>
      <c r="X4" s="109" t="s">
        <v>63</v>
      </c>
      <c r="Y4" s="110"/>
      <c r="Z4" s="105" t="s">
        <v>64</v>
      </c>
      <c r="AA4" s="106"/>
      <c r="AB4" s="27" t="s">
        <v>61</v>
      </c>
      <c r="AC4" s="28"/>
      <c r="AD4" s="28"/>
      <c r="AE4" s="29"/>
      <c r="AF4" s="113" t="s">
        <v>65</v>
      </c>
      <c r="AG4" s="114"/>
      <c r="AH4" s="113" t="s">
        <v>64</v>
      </c>
      <c r="AI4" s="114"/>
      <c r="AJ4" s="27" t="s">
        <v>61</v>
      </c>
      <c r="AK4" s="28"/>
      <c r="AL4" s="28"/>
      <c r="AM4" s="29"/>
      <c r="AN4" s="113" t="s">
        <v>65</v>
      </c>
      <c r="AO4" s="114"/>
      <c r="AP4" s="113" t="s">
        <v>64</v>
      </c>
      <c r="AQ4" s="114"/>
      <c r="AR4" s="27" t="s">
        <v>61</v>
      </c>
      <c r="AS4" s="28"/>
      <c r="AT4" s="28"/>
      <c r="AU4" s="29"/>
      <c r="AV4" s="113" t="s">
        <v>65</v>
      </c>
      <c r="AW4" s="114"/>
      <c r="AX4" s="113" t="s">
        <v>64</v>
      </c>
      <c r="AY4" s="114"/>
    </row>
    <row r="5" spans="1:51" s="5" customFormat="1" ht="22.5" customHeight="1">
      <c r="A5" s="102"/>
      <c r="B5" s="99"/>
      <c r="C5" s="104"/>
      <c r="D5" s="107"/>
      <c r="E5" s="108"/>
      <c r="F5" s="111"/>
      <c r="G5" s="112"/>
      <c r="H5" s="111"/>
      <c r="I5" s="112"/>
      <c r="J5" s="107"/>
      <c r="K5" s="108"/>
      <c r="L5" s="107"/>
      <c r="M5" s="108"/>
      <c r="N5" s="111"/>
      <c r="O5" s="112"/>
      <c r="P5" s="111"/>
      <c r="Q5" s="112"/>
      <c r="R5" s="107"/>
      <c r="S5" s="108"/>
      <c r="T5" s="107"/>
      <c r="U5" s="108"/>
      <c r="V5" s="111"/>
      <c r="W5" s="112"/>
      <c r="X5" s="111"/>
      <c r="Y5" s="112"/>
      <c r="Z5" s="107"/>
      <c r="AA5" s="108"/>
      <c r="AB5" s="27" t="s">
        <v>66</v>
      </c>
      <c r="AC5" s="29"/>
      <c r="AD5" s="27" t="s">
        <v>45</v>
      </c>
      <c r="AE5" s="29"/>
      <c r="AF5" s="115"/>
      <c r="AG5" s="116"/>
      <c r="AH5" s="115"/>
      <c r="AI5" s="116"/>
      <c r="AJ5" s="27" t="s">
        <v>66</v>
      </c>
      <c r="AK5" s="29"/>
      <c r="AL5" s="27" t="s">
        <v>45</v>
      </c>
      <c r="AM5" s="29"/>
      <c r="AN5" s="115"/>
      <c r="AO5" s="116"/>
      <c r="AP5" s="115"/>
      <c r="AQ5" s="116"/>
      <c r="AR5" s="27" t="s">
        <v>66</v>
      </c>
      <c r="AS5" s="29"/>
      <c r="AT5" s="27" t="s">
        <v>45</v>
      </c>
      <c r="AU5" s="29"/>
      <c r="AV5" s="115"/>
      <c r="AW5" s="116"/>
      <c r="AX5" s="115"/>
      <c r="AY5" s="116"/>
    </row>
    <row r="6" spans="1:51" s="7" customFormat="1" ht="13.5" customHeight="1">
      <c r="A6" s="102"/>
      <c r="B6" s="99"/>
      <c r="C6" s="104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山梨県</v>
      </c>
      <c r="B7" s="70" t="str">
        <f>組合状況!B7</f>
        <v>19000</v>
      </c>
      <c r="C7" s="69" t="s">
        <v>52</v>
      </c>
      <c r="D7" s="71">
        <f t="shared" ref="D7:AY7" si="0">SUM(D$8:D$207)</f>
        <v>28</v>
      </c>
      <c r="E7" s="71">
        <f t="shared" si="0"/>
        <v>38</v>
      </c>
      <c r="F7" s="71">
        <f t="shared" si="0"/>
        <v>3</v>
      </c>
      <c r="G7" s="71">
        <f t="shared" si="0"/>
        <v>9</v>
      </c>
      <c r="H7" s="71">
        <f t="shared" si="0"/>
        <v>3</v>
      </c>
      <c r="I7" s="71">
        <f t="shared" si="0"/>
        <v>6</v>
      </c>
      <c r="J7" s="71">
        <f t="shared" si="0"/>
        <v>0</v>
      </c>
      <c r="K7" s="71">
        <f t="shared" si="0"/>
        <v>0</v>
      </c>
      <c r="L7" s="71">
        <f t="shared" si="0"/>
        <v>550</v>
      </c>
      <c r="M7" s="71">
        <f t="shared" si="0"/>
        <v>1396</v>
      </c>
      <c r="N7" s="71">
        <f t="shared" si="0"/>
        <v>13</v>
      </c>
      <c r="O7" s="71">
        <f t="shared" si="0"/>
        <v>96</v>
      </c>
      <c r="P7" s="71">
        <f t="shared" si="0"/>
        <v>25</v>
      </c>
      <c r="Q7" s="71">
        <f t="shared" si="0"/>
        <v>246</v>
      </c>
      <c r="R7" s="71">
        <f t="shared" si="0"/>
        <v>0</v>
      </c>
      <c r="S7" s="71">
        <f t="shared" si="0"/>
        <v>0</v>
      </c>
      <c r="T7" s="71">
        <f t="shared" si="0"/>
        <v>1523</v>
      </c>
      <c r="U7" s="71">
        <f t="shared" si="0"/>
        <v>3933</v>
      </c>
      <c r="V7" s="71">
        <f t="shared" si="0"/>
        <v>101</v>
      </c>
      <c r="W7" s="71">
        <f t="shared" si="0"/>
        <v>543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1">
        <f t="shared" si="0"/>
        <v>1</v>
      </c>
      <c r="AC7" s="71">
        <f t="shared" si="0"/>
        <v>3</v>
      </c>
      <c r="AD7" s="71">
        <f t="shared" si="0"/>
        <v>0</v>
      </c>
      <c r="AE7" s="71">
        <f t="shared" si="0"/>
        <v>0</v>
      </c>
      <c r="AF7" s="71">
        <f t="shared" si="0"/>
        <v>0</v>
      </c>
      <c r="AG7" s="71">
        <f t="shared" si="0"/>
        <v>0</v>
      </c>
      <c r="AH7" s="71">
        <f t="shared" si="0"/>
        <v>0</v>
      </c>
      <c r="AI7" s="71">
        <f t="shared" si="0"/>
        <v>0</v>
      </c>
      <c r="AJ7" s="71">
        <f t="shared" si="0"/>
        <v>5</v>
      </c>
      <c r="AK7" s="71">
        <f t="shared" si="0"/>
        <v>38</v>
      </c>
      <c r="AL7" s="71">
        <f t="shared" si="0"/>
        <v>0</v>
      </c>
      <c r="AM7" s="71">
        <f t="shared" si="0"/>
        <v>0</v>
      </c>
      <c r="AN7" s="71">
        <f t="shared" si="0"/>
        <v>3</v>
      </c>
      <c r="AO7" s="71">
        <f t="shared" si="0"/>
        <v>18</v>
      </c>
      <c r="AP7" s="71">
        <f t="shared" si="0"/>
        <v>0</v>
      </c>
      <c r="AQ7" s="71">
        <f t="shared" si="0"/>
        <v>0</v>
      </c>
      <c r="AR7" s="71">
        <f t="shared" si="0"/>
        <v>314</v>
      </c>
      <c r="AS7" s="71">
        <f t="shared" si="0"/>
        <v>1101</v>
      </c>
      <c r="AT7" s="71">
        <f t="shared" si="0"/>
        <v>2</v>
      </c>
      <c r="AU7" s="71">
        <f t="shared" si="0"/>
        <v>6</v>
      </c>
      <c r="AV7" s="71">
        <f t="shared" si="0"/>
        <v>5</v>
      </c>
      <c r="AW7" s="71">
        <f t="shared" si="0"/>
        <v>28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90</v>
      </c>
      <c r="C8" s="62" t="s">
        <v>91</v>
      </c>
      <c r="D8" s="63">
        <v>16</v>
      </c>
      <c r="E8" s="63">
        <v>17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40</v>
      </c>
      <c r="M8" s="63">
        <v>93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178</v>
      </c>
      <c r="U8" s="63">
        <v>463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10</v>
      </c>
      <c r="AS8" s="63">
        <v>47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92</v>
      </c>
      <c r="C9" s="62" t="s">
        <v>93</v>
      </c>
      <c r="D9" s="63">
        <v>3</v>
      </c>
      <c r="E9" s="63">
        <v>6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13</v>
      </c>
      <c r="M9" s="63">
        <v>26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20</v>
      </c>
      <c r="U9" s="63">
        <v>43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11</v>
      </c>
      <c r="AS9" s="63">
        <v>24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>
      <c r="A10" s="60" t="s">
        <v>80</v>
      </c>
      <c r="B10" s="61" t="s">
        <v>94</v>
      </c>
      <c r="C10" s="62" t="s">
        <v>95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168</v>
      </c>
      <c r="U10" s="63">
        <v>393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25</v>
      </c>
      <c r="AS10" s="63">
        <v>68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>
      <c r="A11" s="60" t="s">
        <v>80</v>
      </c>
      <c r="B11" s="61" t="s">
        <v>96</v>
      </c>
      <c r="C11" s="62" t="s">
        <v>97</v>
      </c>
      <c r="D11" s="63">
        <v>0</v>
      </c>
      <c r="E11" s="63">
        <v>0</v>
      </c>
      <c r="F11" s="63">
        <v>1</v>
      </c>
      <c r="G11" s="63">
        <v>4</v>
      </c>
      <c r="H11" s="63">
        <v>0</v>
      </c>
      <c r="I11" s="63">
        <v>0</v>
      </c>
      <c r="J11" s="63">
        <v>0</v>
      </c>
      <c r="K11" s="63">
        <v>0</v>
      </c>
      <c r="L11" s="63">
        <v>11</v>
      </c>
      <c r="M11" s="63">
        <v>22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24</v>
      </c>
      <c r="U11" s="63">
        <v>60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9</v>
      </c>
      <c r="AS11" s="63">
        <v>28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>
      <c r="A12" s="60" t="s">
        <v>80</v>
      </c>
      <c r="B12" s="61" t="s">
        <v>98</v>
      </c>
      <c r="C12" s="62" t="s">
        <v>99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97</v>
      </c>
      <c r="U12" s="63">
        <v>210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22</v>
      </c>
      <c r="AS12" s="63">
        <v>59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>
      <c r="A13" s="60" t="s">
        <v>80</v>
      </c>
      <c r="B13" s="61" t="s">
        <v>100</v>
      </c>
      <c r="C13" s="62" t="s">
        <v>101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48</v>
      </c>
      <c r="M13" s="63">
        <v>127</v>
      </c>
      <c r="N13" s="63">
        <v>0</v>
      </c>
      <c r="O13" s="63">
        <v>0</v>
      </c>
      <c r="P13" s="63">
        <v>12</v>
      </c>
      <c r="Q13" s="63">
        <v>120</v>
      </c>
      <c r="R13" s="63">
        <v>0</v>
      </c>
      <c r="S13" s="63">
        <v>0</v>
      </c>
      <c r="T13" s="63">
        <v>82</v>
      </c>
      <c r="U13" s="63">
        <v>221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9</v>
      </c>
      <c r="AS13" s="63">
        <v>49</v>
      </c>
      <c r="AT13" s="63">
        <v>0</v>
      </c>
      <c r="AU13" s="63">
        <v>0</v>
      </c>
      <c r="AV13" s="63">
        <v>4</v>
      </c>
      <c r="AW13" s="63">
        <v>18</v>
      </c>
      <c r="AX13" s="63">
        <v>0</v>
      </c>
      <c r="AY13" s="63">
        <v>0</v>
      </c>
    </row>
    <row r="14" spans="1:51" s="53" customFormat="1">
      <c r="A14" s="60" t="s">
        <v>80</v>
      </c>
      <c r="B14" s="61" t="s">
        <v>102</v>
      </c>
      <c r="C14" s="62" t="s">
        <v>103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14</v>
      </c>
      <c r="M14" s="63">
        <v>50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61</v>
      </c>
      <c r="U14" s="63">
        <v>244</v>
      </c>
      <c r="V14" s="63">
        <v>60</v>
      </c>
      <c r="W14" s="63">
        <v>420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25</v>
      </c>
      <c r="AS14" s="63">
        <v>113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>
      <c r="A15" s="60" t="s">
        <v>80</v>
      </c>
      <c r="B15" s="61" t="s">
        <v>104</v>
      </c>
      <c r="C15" s="62" t="s">
        <v>105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86</v>
      </c>
      <c r="M15" s="63">
        <v>213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149</v>
      </c>
      <c r="U15" s="63">
        <v>528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24</v>
      </c>
      <c r="AS15" s="63">
        <v>100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>
      <c r="A16" s="60" t="s">
        <v>80</v>
      </c>
      <c r="B16" s="61" t="s">
        <v>106</v>
      </c>
      <c r="C16" s="62" t="s">
        <v>107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64</v>
      </c>
      <c r="M16" s="63">
        <v>183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150</v>
      </c>
      <c r="U16" s="63">
        <v>347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23</v>
      </c>
      <c r="AS16" s="63">
        <v>113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>
      <c r="A17" s="60" t="s">
        <v>80</v>
      </c>
      <c r="B17" s="61" t="s">
        <v>108</v>
      </c>
      <c r="C17" s="62" t="s">
        <v>109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70</v>
      </c>
      <c r="M17" s="63">
        <v>140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58</v>
      </c>
      <c r="U17" s="63">
        <v>116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8</v>
      </c>
      <c r="AS17" s="63">
        <v>16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>
      <c r="A18" s="60" t="s">
        <v>80</v>
      </c>
      <c r="B18" s="61" t="s">
        <v>111</v>
      </c>
      <c r="C18" s="62" t="s">
        <v>112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6</v>
      </c>
      <c r="M18" s="63">
        <v>12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8</v>
      </c>
      <c r="U18" s="63">
        <v>13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14</v>
      </c>
      <c r="AS18" s="63">
        <v>34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>
      <c r="A19" s="60" t="s">
        <v>80</v>
      </c>
      <c r="B19" s="61" t="s">
        <v>114</v>
      </c>
      <c r="C19" s="62" t="s">
        <v>115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44</v>
      </c>
      <c r="M19" s="63">
        <v>107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38</v>
      </c>
      <c r="U19" s="63">
        <v>100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3</v>
      </c>
      <c r="AK19" s="63">
        <v>26</v>
      </c>
      <c r="AL19" s="63">
        <v>0</v>
      </c>
      <c r="AM19" s="63">
        <v>0</v>
      </c>
      <c r="AN19" s="63">
        <v>3</v>
      </c>
      <c r="AO19" s="63">
        <v>18</v>
      </c>
      <c r="AP19" s="63">
        <v>0</v>
      </c>
      <c r="AQ19" s="63">
        <v>0</v>
      </c>
      <c r="AR19" s="63">
        <v>16</v>
      </c>
      <c r="AS19" s="63">
        <v>62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>
      <c r="A20" s="60" t="s">
        <v>80</v>
      </c>
      <c r="B20" s="61" t="s">
        <v>117</v>
      </c>
      <c r="C20" s="62" t="s">
        <v>118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37</v>
      </c>
      <c r="M20" s="63">
        <v>89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93</v>
      </c>
      <c r="U20" s="63">
        <v>239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1</v>
      </c>
      <c r="AC20" s="63">
        <v>3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18</v>
      </c>
      <c r="AS20" s="63">
        <v>71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>
      <c r="A21" s="60" t="s">
        <v>80</v>
      </c>
      <c r="B21" s="61" t="s">
        <v>120</v>
      </c>
      <c r="C21" s="62" t="s">
        <v>121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24</v>
      </c>
      <c r="M21" s="63">
        <v>51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70</v>
      </c>
      <c r="U21" s="63">
        <v>154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4</v>
      </c>
      <c r="AS21" s="63">
        <v>8</v>
      </c>
      <c r="AT21" s="63">
        <v>2</v>
      </c>
      <c r="AU21" s="63">
        <v>6</v>
      </c>
      <c r="AV21" s="63">
        <v>0</v>
      </c>
      <c r="AW21" s="63">
        <v>0</v>
      </c>
      <c r="AX21" s="63">
        <v>0</v>
      </c>
      <c r="AY21" s="63">
        <v>0</v>
      </c>
    </row>
    <row r="22" spans="1:51" s="53" customFormat="1">
      <c r="A22" s="60" t="s">
        <v>80</v>
      </c>
      <c r="B22" s="61" t="s">
        <v>123</v>
      </c>
      <c r="C22" s="62" t="s">
        <v>124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35</v>
      </c>
      <c r="W22" s="63">
        <v>111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8</v>
      </c>
      <c r="AS22" s="63">
        <v>27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</row>
    <row r="23" spans="1:51" s="53" customFormat="1">
      <c r="A23" s="60" t="s">
        <v>80</v>
      </c>
      <c r="B23" s="61" t="s">
        <v>126</v>
      </c>
      <c r="C23" s="62" t="s">
        <v>127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7</v>
      </c>
      <c r="M23" s="63">
        <v>18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41</v>
      </c>
      <c r="U23" s="63">
        <v>114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11</v>
      </c>
      <c r="AS23" s="63">
        <v>32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</row>
    <row r="24" spans="1:51" s="53" customFormat="1">
      <c r="A24" s="60" t="s">
        <v>80</v>
      </c>
      <c r="B24" s="61" t="s">
        <v>129</v>
      </c>
      <c r="C24" s="62" t="s">
        <v>130</v>
      </c>
      <c r="D24" s="63">
        <v>4</v>
      </c>
      <c r="E24" s="63">
        <v>8</v>
      </c>
      <c r="F24" s="63">
        <v>1</v>
      </c>
      <c r="G24" s="63">
        <v>2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6</v>
      </c>
      <c r="AS24" s="63">
        <v>21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</row>
    <row r="25" spans="1:51" s="53" customFormat="1">
      <c r="A25" s="60" t="s">
        <v>80</v>
      </c>
      <c r="B25" s="61" t="s">
        <v>132</v>
      </c>
      <c r="C25" s="62" t="s">
        <v>133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9</v>
      </c>
      <c r="M25" s="63">
        <v>15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73</v>
      </c>
      <c r="U25" s="63">
        <v>186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>
        <v>5</v>
      </c>
      <c r="AS25" s="63">
        <v>14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</row>
    <row r="26" spans="1:51" s="53" customFormat="1">
      <c r="A26" s="60" t="s">
        <v>80</v>
      </c>
      <c r="B26" s="61" t="s">
        <v>135</v>
      </c>
      <c r="C26" s="62" t="s">
        <v>136</v>
      </c>
      <c r="D26" s="63">
        <v>4</v>
      </c>
      <c r="E26" s="63">
        <v>4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27</v>
      </c>
      <c r="M26" s="63">
        <v>131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109</v>
      </c>
      <c r="U26" s="63">
        <v>277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v>0</v>
      </c>
      <c r="AC26" s="63">
        <v>0</v>
      </c>
      <c r="AD26" s="63"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v>0</v>
      </c>
      <c r="AQ26" s="63">
        <v>0</v>
      </c>
      <c r="AR26" s="63">
        <v>9</v>
      </c>
      <c r="AS26" s="63">
        <v>44</v>
      </c>
      <c r="AT26" s="63">
        <v>0</v>
      </c>
      <c r="AU26" s="63">
        <v>0</v>
      </c>
      <c r="AV26" s="63">
        <v>0</v>
      </c>
      <c r="AW26" s="63">
        <v>0</v>
      </c>
      <c r="AX26" s="63">
        <v>0</v>
      </c>
      <c r="AY26" s="63">
        <v>0</v>
      </c>
    </row>
    <row r="27" spans="1:51" s="53" customFormat="1">
      <c r="A27" s="60" t="s">
        <v>80</v>
      </c>
      <c r="B27" s="61" t="s">
        <v>138</v>
      </c>
      <c r="C27" s="62" t="s">
        <v>139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7</v>
      </c>
      <c r="M27" s="63">
        <v>15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0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0</v>
      </c>
      <c r="AR27" s="63">
        <v>12</v>
      </c>
      <c r="AS27" s="63">
        <v>39</v>
      </c>
      <c r="AT27" s="63">
        <v>0</v>
      </c>
      <c r="AU27" s="63">
        <v>0</v>
      </c>
      <c r="AV27" s="63">
        <v>0</v>
      </c>
      <c r="AW27" s="63">
        <v>0</v>
      </c>
      <c r="AX27" s="63">
        <v>0</v>
      </c>
      <c r="AY27" s="63">
        <v>0</v>
      </c>
    </row>
    <row r="28" spans="1:51" s="53" customFormat="1">
      <c r="A28" s="60" t="s">
        <v>80</v>
      </c>
      <c r="B28" s="61" t="s">
        <v>141</v>
      </c>
      <c r="C28" s="62" t="s">
        <v>142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3</v>
      </c>
      <c r="M28" s="63">
        <v>6</v>
      </c>
      <c r="N28" s="63">
        <v>1</v>
      </c>
      <c r="O28" s="63">
        <v>4</v>
      </c>
      <c r="P28" s="63">
        <v>0</v>
      </c>
      <c r="Q28" s="63">
        <v>0</v>
      </c>
      <c r="R28" s="63">
        <v>0</v>
      </c>
      <c r="S28" s="63">
        <v>0</v>
      </c>
      <c r="T28" s="63">
        <v>0</v>
      </c>
      <c r="U28" s="63">
        <v>0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v>0</v>
      </c>
      <c r="AC28" s="63">
        <v>0</v>
      </c>
      <c r="AD28" s="63"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v>0</v>
      </c>
      <c r="AQ28" s="63">
        <v>0</v>
      </c>
      <c r="AR28" s="63">
        <v>9</v>
      </c>
      <c r="AS28" s="63">
        <v>28</v>
      </c>
      <c r="AT28" s="63">
        <v>0</v>
      </c>
      <c r="AU28" s="63">
        <v>0</v>
      </c>
      <c r="AV28" s="63">
        <v>0</v>
      </c>
      <c r="AW28" s="63">
        <v>0</v>
      </c>
      <c r="AX28" s="63">
        <v>0</v>
      </c>
      <c r="AY28" s="63">
        <v>0</v>
      </c>
    </row>
    <row r="29" spans="1:51" s="53" customFormat="1">
      <c r="A29" s="60" t="s">
        <v>80</v>
      </c>
      <c r="B29" s="61" t="s">
        <v>144</v>
      </c>
      <c r="C29" s="62" t="s">
        <v>145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9</v>
      </c>
      <c r="M29" s="63">
        <v>17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25</v>
      </c>
      <c r="U29" s="63">
        <v>57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63"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v>0</v>
      </c>
      <c r="AQ29" s="63">
        <v>0</v>
      </c>
      <c r="AR29" s="63">
        <v>10</v>
      </c>
      <c r="AS29" s="63">
        <v>24</v>
      </c>
      <c r="AT29" s="63">
        <v>0</v>
      </c>
      <c r="AU29" s="63">
        <v>0</v>
      </c>
      <c r="AV29" s="63">
        <v>0</v>
      </c>
      <c r="AW29" s="63">
        <v>0</v>
      </c>
      <c r="AX29" s="63">
        <v>0</v>
      </c>
      <c r="AY29" s="63">
        <v>0</v>
      </c>
    </row>
    <row r="30" spans="1:51" s="53" customFormat="1">
      <c r="A30" s="60" t="s">
        <v>80</v>
      </c>
      <c r="B30" s="61" t="s">
        <v>147</v>
      </c>
      <c r="C30" s="62" t="s">
        <v>148</v>
      </c>
      <c r="D30" s="63">
        <v>1</v>
      </c>
      <c r="E30" s="63">
        <v>3</v>
      </c>
      <c r="F30" s="63">
        <v>1</v>
      </c>
      <c r="G30" s="63">
        <v>3</v>
      </c>
      <c r="H30" s="63">
        <v>0</v>
      </c>
      <c r="I30" s="63">
        <v>0</v>
      </c>
      <c r="J30" s="63">
        <v>0</v>
      </c>
      <c r="K30" s="63">
        <v>0</v>
      </c>
      <c r="L30" s="63">
        <v>6</v>
      </c>
      <c r="M30" s="63">
        <v>11</v>
      </c>
      <c r="N30" s="63">
        <v>5</v>
      </c>
      <c r="O30" s="63">
        <v>20</v>
      </c>
      <c r="P30" s="63">
        <v>3</v>
      </c>
      <c r="Q30" s="63">
        <v>30</v>
      </c>
      <c r="R30" s="63">
        <v>0</v>
      </c>
      <c r="S30" s="63">
        <v>0</v>
      </c>
      <c r="T30" s="63">
        <v>7</v>
      </c>
      <c r="U30" s="63">
        <v>15</v>
      </c>
      <c r="V30" s="63">
        <v>6</v>
      </c>
      <c r="W30" s="63">
        <v>12</v>
      </c>
      <c r="X30" s="63">
        <v>0</v>
      </c>
      <c r="Y30" s="63">
        <v>0</v>
      </c>
      <c r="Z30" s="63">
        <v>0</v>
      </c>
      <c r="AA30" s="63">
        <v>0</v>
      </c>
      <c r="AB30" s="63">
        <v>0</v>
      </c>
      <c r="AC30" s="63">
        <v>0</v>
      </c>
      <c r="AD30" s="63"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v>0</v>
      </c>
      <c r="AK30" s="63">
        <v>0</v>
      </c>
      <c r="AL30" s="63">
        <v>0</v>
      </c>
      <c r="AM30" s="63">
        <v>0</v>
      </c>
      <c r="AN30" s="63">
        <v>0</v>
      </c>
      <c r="AO30" s="63">
        <v>0</v>
      </c>
      <c r="AP30" s="63">
        <v>0</v>
      </c>
      <c r="AQ30" s="63">
        <v>0</v>
      </c>
      <c r="AR30" s="63">
        <v>8</v>
      </c>
      <c r="AS30" s="63">
        <v>19</v>
      </c>
      <c r="AT30" s="63">
        <v>0</v>
      </c>
      <c r="AU30" s="63">
        <v>0</v>
      </c>
      <c r="AV30" s="63">
        <v>0</v>
      </c>
      <c r="AW30" s="63">
        <v>0</v>
      </c>
      <c r="AX30" s="63">
        <v>0</v>
      </c>
      <c r="AY30" s="63">
        <v>0</v>
      </c>
    </row>
    <row r="31" spans="1:51" s="53" customFormat="1">
      <c r="A31" s="60" t="s">
        <v>80</v>
      </c>
      <c r="B31" s="61" t="s">
        <v>150</v>
      </c>
      <c r="C31" s="62" t="s">
        <v>151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14</v>
      </c>
      <c r="M31" s="63">
        <v>43</v>
      </c>
      <c r="N31" s="63">
        <v>6</v>
      </c>
      <c r="O31" s="63">
        <v>68</v>
      </c>
      <c r="P31" s="63">
        <v>10</v>
      </c>
      <c r="Q31" s="63">
        <v>96</v>
      </c>
      <c r="R31" s="63">
        <v>0</v>
      </c>
      <c r="S31" s="63">
        <v>0</v>
      </c>
      <c r="T31" s="63">
        <v>39</v>
      </c>
      <c r="U31" s="63">
        <v>85</v>
      </c>
      <c r="V31" s="63">
        <v>0</v>
      </c>
      <c r="W31" s="63">
        <v>0</v>
      </c>
      <c r="X31" s="63">
        <v>0</v>
      </c>
      <c r="Y31" s="63">
        <v>0</v>
      </c>
      <c r="Z31" s="63">
        <v>0</v>
      </c>
      <c r="AA31" s="63">
        <v>0</v>
      </c>
      <c r="AB31" s="63">
        <v>0</v>
      </c>
      <c r="AC31" s="63">
        <v>0</v>
      </c>
      <c r="AD31" s="63">
        <v>0</v>
      </c>
      <c r="AE31" s="63">
        <v>0</v>
      </c>
      <c r="AF31" s="63">
        <v>0</v>
      </c>
      <c r="AG31" s="63">
        <v>0</v>
      </c>
      <c r="AH31" s="63">
        <v>0</v>
      </c>
      <c r="AI31" s="63">
        <v>0</v>
      </c>
      <c r="AJ31" s="63">
        <v>0</v>
      </c>
      <c r="AK31" s="63">
        <v>0</v>
      </c>
      <c r="AL31" s="63">
        <v>0</v>
      </c>
      <c r="AM31" s="63">
        <v>0</v>
      </c>
      <c r="AN31" s="63">
        <v>0</v>
      </c>
      <c r="AO31" s="63">
        <v>0</v>
      </c>
      <c r="AP31" s="63">
        <v>0</v>
      </c>
      <c r="AQ31" s="63">
        <v>0</v>
      </c>
      <c r="AR31" s="63">
        <v>8</v>
      </c>
      <c r="AS31" s="63">
        <v>32</v>
      </c>
      <c r="AT31" s="63">
        <v>0</v>
      </c>
      <c r="AU31" s="63">
        <v>0</v>
      </c>
      <c r="AV31" s="63">
        <v>0</v>
      </c>
      <c r="AW31" s="63">
        <v>0</v>
      </c>
      <c r="AX31" s="63">
        <v>0</v>
      </c>
      <c r="AY31" s="63">
        <v>0</v>
      </c>
    </row>
    <row r="32" spans="1:51" s="53" customFormat="1">
      <c r="A32" s="60" t="s">
        <v>80</v>
      </c>
      <c r="B32" s="61" t="s">
        <v>153</v>
      </c>
      <c r="C32" s="62" t="s">
        <v>154</v>
      </c>
      <c r="D32" s="63">
        <v>0</v>
      </c>
      <c r="E32" s="63">
        <v>0</v>
      </c>
      <c r="F32" s="63">
        <v>0</v>
      </c>
      <c r="G32" s="63">
        <v>0</v>
      </c>
      <c r="H32" s="63">
        <v>3</v>
      </c>
      <c r="I32" s="63">
        <v>6</v>
      </c>
      <c r="J32" s="63">
        <v>0</v>
      </c>
      <c r="K32" s="63">
        <v>0</v>
      </c>
      <c r="L32" s="63">
        <v>8</v>
      </c>
      <c r="M32" s="63">
        <v>19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33</v>
      </c>
      <c r="U32" s="63">
        <v>68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v>0</v>
      </c>
      <c r="AC32" s="63">
        <v>0</v>
      </c>
      <c r="AD32" s="63">
        <v>0</v>
      </c>
      <c r="AE32" s="63">
        <v>0</v>
      </c>
      <c r="AF32" s="63">
        <v>0</v>
      </c>
      <c r="AG32" s="63">
        <v>0</v>
      </c>
      <c r="AH32" s="63">
        <v>0</v>
      </c>
      <c r="AI32" s="63">
        <v>0</v>
      </c>
      <c r="AJ32" s="63">
        <v>0</v>
      </c>
      <c r="AK32" s="63">
        <v>0</v>
      </c>
      <c r="AL32" s="63">
        <v>0</v>
      </c>
      <c r="AM32" s="63">
        <v>0</v>
      </c>
      <c r="AN32" s="63">
        <v>0</v>
      </c>
      <c r="AO32" s="63">
        <v>0</v>
      </c>
      <c r="AP32" s="63">
        <v>0</v>
      </c>
      <c r="AQ32" s="63">
        <v>0</v>
      </c>
      <c r="AR32" s="63">
        <v>10</v>
      </c>
      <c r="AS32" s="63">
        <v>29</v>
      </c>
      <c r="AT32" s="63">
        <v>0</v>
      </c>
      <c r="AU32" s="63">
        <v>0</v>
      </c>
      <c r="AV32" s="63">
        <v>1</v>
      </c>
      <c r="AW32" s="63">
        <v>10</v>
      </c>
      <c r="AX32" s="63">
        <v>0</v>
      </c>
      <c r="AY32" s="63">
        <v>0</v>
      </c>
    </row>
    <row r="33" spans="1:51" s="53" customFormat="1">
      <c r="A33" s="60" t="s">
        <v>80</v>
      </c>
      <c r="B33" s="61" t="s">
        <v>156</v>
      </c>
      <c r="C33" s="62" t="s">
        <v>157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2</v>
      </c>
      <c r="M33" s="63">
        <v>6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63">
        <v>0</v>
      </c>
      <c r="T33" s="63">
        <v>0</v>
      </c>
      <c r="U33" s="63">
        <v>0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3">
        <v>0</v>
      </c>
      <c r="AB33" s="63">
        <v>0</v>
      </c>
      <c r="AC33" s="63">
        <v>0</v>
      </c>
      <c r="AD33" s="63"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v>0</v>
      </c>
      <c r="AK33" s="63">
        <v>0</v>
      </c>
      <c r="AL33" s="63">
        <v>0</v>
      </c>
      <c r="AM33" s="63">
        <v>0</v>
      </c>
      <c r="AN33" s="63">
        <v>0</v>
      </c>
      <c r="AO33" s="63">
        <v>0</v>
      </c>
      <c r="AP33" s="63">
        <v>0</v>
      </c>
      <c r="AQ33" s="63">
        <v>0</v>
      </c>
      <c r="AR33" s="63">
        <v>0</v>
      </c>
      <c r="AS33" s="63">
        <v>0</v>
      </c>
      <c r="AT33" s="63">
        <v>0</v>
      </c>
      <c r="AU33" s="63">
        <v>0</v>
      </c>
      <c r="AV33" s="63">
        <v>0</v>
      </c>
      <c r="AW33" s="63">
        <v>0</v>
      </c>
      <c r="AX33" s="63">
        <v>0</v>
      </c>
      <c r="AY33" s="63">
        <v>0</v>
      </c>
    </row>
    <row r="34" spans="1:51" s="53" customFormat="1">
      <c r="A34" s="60" t="s">
        <v>80</v>
      </c>
      <c r="B34" s="61" t="s">
        <v>159</v>
      </c>
      <c r="C34" s="62" t="s">
        <v>160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1</v>
      </c>
      <c r="M34" s="63">
        <v>2</v>
      </c>
      <c r="N34" s="63">
        <v>1</v>
      </c>
      <c r="O34" s="63">
        <v>4</v>
      </c>
      <c r="P34" s="63">
        <v>0</v>
      </c>
      <c r="Q34" s="63">
        <v>0</v>
      </c>
      <c r="R34" s="63">
        <v>0</v>
      </c>
      <c r="S34" s="63">
        <v>0</v>
      </c>
      <c r="T34" s="63">
        <v>0</v>
      </c>
      <c r="U34" s="63">
        <v>0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63">
        <v>0</v>
      </c>
      <c r="AC34" s="63">
        <v>0</v>
      </c>
      <c r="AD34" s="63"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v>2</v>
      </c>
      <c r="AK34" s="63">
        <v>12</v>
      </c>
      <c r="AL34" s="63">
        <v>0</v>
      </c>
      <c r="AM34" s="63">
        <v>0</v>
      </c>
      <c r="AN34" s="63">
        <v>0</v>
      </c>
      <c r="AO34" s="63">
        <v>0</v>
      </c>
      <c r="AP34" s="63">
        <v>0</v>
      </c>
      <c r="AQ34" s="63">
        <v>0</v>
      </c>
      <c r="AR34" s="63">
        <v>0</v>
      </c>
      <c r="AS34" s="63">
        <v>0</v>
      </c>
      <c r="AT34" s="63">
        <v>0</v>
      </c>
      <c r="AU34" s="63">
        <v>0</v>
      </c>
      <c r="AV34" s="63">
        <v>0</v>
      </c>
      <c r="AW34" s="63">
        <v>0</v>
      </c>
      <c r="AX34" s="63">
        <v>0</v>
      </c>
      <c r="AY34" s="63">
        <v>0</v>
      </c>
    </row>
    <row r="35" spans="1:51" s="53" customForma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  <row r="58" spans="1:51" s="53" customForma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</row>
    <row r="59" spans="1:51" s="53" customForma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</row>
    <row r="60" spans="1:51" s="53" customForma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</row>
    <row r="61" spans="1:51" s="53" customForma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</row>
    <row r="62" spans="1:51" s="53" customForma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</row>
    <row r="63" spans="1:51" s="53" customForma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</row>
    <row r="64" spans="1:51" s="53" customForma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</row>
    <row r="65" spans="1:51" s="53" customForma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</row>
    <row r="66" spans="1:51" s="53" customForma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</row>
    <row r="67" spans="1:51" s="53" customForma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</row>
    <row r="68" spans="1:51" s="53" customForma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</row>
    <row r="69" spans="1:51" s="53" customForma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</row>
    <row r="70" spans="1:51" s="53" customForma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</row>
    <row r="71" spans="1:51" s="53" customForma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</row>
    <row r="72" spans="1:51" s="53" customForma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</row>
    <row r="73" spans="1:51" s="53" customForma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</row>
    <row r="74" spans="1:51" s="53" customForma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</row>
    <row r="75" spans="1:51" s="53" customForma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</row>
    <row r="76" spans="1:51" s="53" customForma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</row>
    <row r="77" spans="1:51" s="53" customForma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</row>
    <row r="78" spans="1:51" s="53" customForma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</row>
    <row r="79" spans="1:51" s="53" customForma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</row>
    <row r="80" spans="1:51" s="53" customForma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</row>
    <row r="81" spans="1:51" s="53" customForma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</row>
    <row r="82" spans="1:51" s="53" customForma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</row>
    <row r="83" spans="1:51" s="53" customForma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</row>
    <row r="84" spans="1:51" s="53" customForma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</row>
    <row r="85" spans="1:51" s="53" customForma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</row>
    <row r="86" spans="1:51" s="53" customForma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</row>
    <row r="87" spans="1:51" s="53" customForma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</row>
    <row r="88" spans="1:51" s="53" customForma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</row>
    <row r="89" spans="1:51" s="53" customForma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</row>
    <row r="90" spans="1:51" s="53" customForma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</row>
    <row r="91" spans="1:51" s="53" customForma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</row>
    <row r="92" spans="1:51" s="53" customForma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</row>
    <row r="93" spans="1:51" s="53" customForma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</row>
    <row r="94" spans="1:51" s="53" customForma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</row>
    <row r="95" spans="1:51" s="53" customForma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</row>
    <row r="96" spans="1:51" s="53" customForma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</row>
    <row r="97" spans="1:51" s="53" customForma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</row>
    <row r="98" spans="1:51" s="53" customForma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</row>
    <row r="99" spans="1:51" s="53" customForma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</row>
    <row r="100" spans="1:51" s="53" customForma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</row>
    <row r="101" spans="1:51" s="53" customForma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</row>
    <row r="102" spans="1:51" s="53" customForma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</row>
    <row r="103" spans="1:51" s="53" customForma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</row>
    <row r="104" spans="1:51" s="53" customForma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</row>
    <row r="105" spans="1:51" s="53" customForma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</row>
    <row r="106" spans="1:51" s="53" customForma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</row>
    <row r="107" spans="1:51" s="53" customForma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</row>
    <row r="108" spans="1:51" s="53" customForma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</row>
    <row r="109" spans="1:51" s="53" customForma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</row>
    <row r="110" spans="1:51" s="53" customForma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</row>
    <row r="111" spans="1:51" s="53" customForma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</row>
    <row r="112" spans="1:51" s="53" customForma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</row>
    <row r="113" spans="1:51" s="53" customForma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</row>
    <row r="114" spans="1:51" s="53" customForma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</row>
    <row r="115" spans="1:51" s="53" customForma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</row>
    <row r="116" spans="1:51" s="53" customForma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</row>
    <row r="117" spans="1:51" s="53" customForma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</row>
    <row r="118" spans="1:51" s="53" customForma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</row>
    <row r="119" spans="1:51" s="53" customForma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</row>
    <row r="120" spans="1:51" s="53" customForma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</row>
    <row r="121" spans="1:51" s="53" customForma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</row>
    <row r="122" spans="1:51" s="53" customForma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</row>
    <row r="123" spans="1:51" s="53" customForma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</row>
    <row r="124" spans="1:51" s="53" customForma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</row>
    <row r="125" spans="1:51" s="53" customForma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</row>
    <row r="126" spans="1:51" s="53" customForma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</row>
    <row r="127" spans="1:51" s="53" customForma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</row>
    <row r="128" spans="1:51" s="53" customForma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</row>
    <row r="129" spans="1:51" s="53" customForma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</row>
    <row r="130" spans="1:51" s="53" customForma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</row>
    <row r="131" spans="1:51" s="53" customForma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</row>
    <row r="132" spans="1:51" s="53" customForma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</row>
    <row r="133" spans="1:51" s="53" customForma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</row>
    <row r="134" spans="1:51" s="53" customForma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</row>
    <row r="135" spans="1:51" s="53" customForma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</row>
    <row r="136" spans="1:51" s="53" customForma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</row>
    <row r="137" spans="1:51" s="53" customForma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</row>
    <row r="138" spans="1:51" s="53" customForma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</row>
    <row r="139" spans="1:51" s="53" customForma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</row>
    <row r="140" spans="1:51" s="53" customForma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</row>
    <row r="141" spans="1:51" s="53" customForma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</row>
    <row r="142" spans="1:51" s="53" customForma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</row>
    <row r="143" spans="1:51" s="53" customForma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</row>
    <row r="144" spans="1:51" s="53" customForma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</row>
    <row r="145" spans="1:51" s="53" customForma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</row>
    <row r="146" spans="1:51" s="53" customForma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</row>
    <row r="147" spans="1:51" s="53" customForma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</row>
    <row r="148" spans="1:51" s="53" customForma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</row>
    <row r="149" spans="1:51" s="53" customForma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</row>
    <row r="150" spans="1:51" s="53" customForma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</row>
    <row r="151" spans="1:51" s="53" customForma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</row>
    <row r="152" spans="1:51" s="53" customForma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</row>
    <row r="153" spans="1:51" s="53" customForma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</row>
    <row r="154" spans="1:51" s="53" customForma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</row>
    <row r="155" spans="1:51" s="53" customForma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</row>
    <row r="156" spans="1:51" s="53" customForma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</row>
    <row r="157" spans="1:51" s="53" customForma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</row>
    <row r="158" spans="1:51" s="53" customForma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</row>
    <row r="159" spans="1:51" s="53" customForma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</row>
    <row r="160" spans="1:51" s="53" customForma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</row>
    <row r="161" spans="1:51" s="53" customForma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</row>
    <row r="162" spans="1:51" s="53" customForma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</row>
    <row r="163" spans="1:51" s="53" customForma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</row>
    <row r="164" spans="1:51" s="53" customForma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</row>
    <row r="165" spans="1:51" s="53" customForma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</row>
    <row r="166" spans="1:51" s="53" customForma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</row>
    <row r="167" spans="1:51" s="53" customForma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</row>
    <row r="168" spans="1:51" s="53" customForma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</row>
    <row r="169" spans="1:51" s="53" customForma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</row>
    <row r="170" spans="1:51" s="53" customForma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</row>
    <row r="171" spans="1:51" s="53" customForma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</row>
    <row r="172" spans="1:51" s="53" customForma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</row>
    <row r="173" spans="1:51" s="53" customForma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</row>
    <row r="174" spans="1:51" s="53" customForma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</row>
    <row r="175" spans="1:51" s="53" customForma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</row>
    <row r="176" spans="1:51" s="53" customForma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</row>
    <row r="177" spans="1:51" s="53" customForma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</row>
    <row r="178" spans="1:51" s="53" customForma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</row>
    <row r="179" spans="1:51" s="53" customForma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</row>
    <row r="180" spans="1:51" s="53" customForma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</row>
    <row r="181" spans="1:51" s="53" customForma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</row>
    <row r="182" spans="1:51" s="53" customForma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</row>
    <row r="183" spans="1:51" s="53" customForma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</row>
    <row r="184" spans="1:51" s="53" customForma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</row>
    <row r="185" spans="1:51" s="53" customForma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</row>
    <row r="186" spans="1:51" s="53" customForma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</row>
    <row r="187" spans="1:51" s="53" customForma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</row>
    <row r="188" spans="1:51" s="53" customForma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</row>
    <row r="189" spans="1:51" s="53" customForma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</row>
    <row r="190" spans="1:51" s="53" customForma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</row>
    <row r="191" spans="1:51" s="53" customForma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</row>
    <row r="192" spans="1:51" s="53" customForma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</row>
    <row r="193" spans="1:51" s="53" customForma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</row>
    <row r="194" spans="1:51" s="53" customForma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</row>
    <row r="195" spans="1:51" s="53" customForma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</row>
    <row r="196" spans="1:51" s="53" customForma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</row>
    <row r="197" spans="1:51" s="53" customForma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</row>
    <row r="198" spans="1:51" s="53" customForma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</row>
    <row r="199" spans="1:51" s="53" customForma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</row>
    <row r="200" spans="1:51" s="53" customForma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</row>
    <row r="201" spans="1:51" s="53" customForma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</row>
    <row r="202" spans="1:51" s="53" customForma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</row>
    <row r="203" spans="1:51" s="53" customForma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</row>
    <row r="204" spans="1:51" s="53" customForma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</row>
    <row r="205" spans="1:51" s="53" customForma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</row>
    <row r="206" spans="1:51" s="53" customForma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</row>
    <row r="207" spans="1:51" s="53" customForma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</row>
  </sheetData>
  <sortState ref="A8:AY34">
    <sortCondition ref="A8:A34"/>
    <sortCondition ref="B8:B34"/>
    <sortCondition ref="C8:C34"/>
  </sortState>
  <mergeCells count="21">
    <mergeCell ref="AX4:AY5"/>
    <mergeCell ref="AH4:AI5"/>
    <mergeCell ref="AN4:AO5"/>
    <mergeCell ref="AP4:AQ5"/>
    <mergeCell ref="AV4:AW5"/>
    <mergeCell ref="X4:Y5"/>
    <mergeCell ref="Z4:AA5"/>
    <mergeCell ref="AF4:AG5"/>
    <mergeCell ref="R4:S5"/>
    <mergeCell ref="T4:U5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&amp;L収集運搬機材の状況（市区町村）（平成29年度実績）</oddHeader>
  </headerFooter>
  <colBreaks count="2" manualBreakCount="2">
    <brk id="19" min="1" max="33" man="1"/>
    <brk id="35" min="1" max="3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Y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51" width="7.5" style="49" customWidth="1"/>
    <col min="52" max="16384" width="9" style="50"/>
  </cols>
  <sheetData>
    <row r="1" spans="1:51" ht="17.25">
      <c r="A1" s="38" t="s">
        <v>86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3" customFormat="1" ht="13.5" customHeight="1">
      <c r="A2" s="98" t="s">
        <v>1</v>
      </c>
      <c r="B2" s="98" t="s">
        <v>2</v>
      </c>
      <c r="C2" s="95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8" customFormat="1" ht="13.5" customHeight="1">
      <c r="A3" s="99"/>
      <c r="B3" s="99"/>
      <c r="C3" s="96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3" customFormat="1" ht="18.75" customHeight="1">
      <c r="A4" s="99"/>
      <c r="B4" s="99"/>
      <c r="C4" s="96"/>
      <c r="D4" s="105" t="s">
        <v>61</v>
      </c>
      <c r="E4" s="106"/>
      <c r="F4" s="109" t="s">
        <v>62</v>
      </c>
      <c r="G4" s="110"/>
      <c r="H4" s="109" t="s">
        <v>63</v>
      </c>
      <c r="I4" s="110"/>
      <c r="J4" s="105" t="s">
        <v>64</v>
      </c>
      <c r="K4" s="106"/>
      <c r="L4" s="105" t="s">
        <v>61</v>
      </c>
      <c r="M4" s="106"/>
      <c r="N4" s="109" t="s">
        <v>62</v>
      </c>
      <c r="O4" s="110"/>
      <c r="P4" s="109" t="s">
        <v>63</v>
      </c>
      <c r="Q4" s="110"/>
      <c r="R4" s="105" t="s">
        <v>64</v>
      </c>
      <c r="S4" s="106"/>
      <c r="T4" s="105" t="s">
        <v>61</v>
      </c>
      <c r="U4" s="106"/>
      <c r="V4" s="109" t="s">
        <v>62</v>
      </c>
      <c r="W4" s="110"/>
      <c r="X4" s="109" t="s">
        <v>63</v>
      </c>
      <c r="Y4" s="110"/>
      <c r="Z4" s="105" t="s">
        <v>64</v>
      </c>
      <c r="AA4" s="106"/>
      <c r="AB4" s="27" t="s">
        <v>61</v>
      </c>
      <c r="AC4" s="28"/>
      <c r="AD4" s="28"/>
      <c r="AE4" s="29"/>
      <c r="AF4" s="113" t="s">
        <v>65</v>
      </c>
      <c r="AG4" s="114"/>
      <c r="AH4" s="113" t="s">
        <v>64</v>
      </c>
      <c r="AI4" s="114"/>
      <c r="AJ4" s="27" t="s">
        <v>61</v>
      </c>
      <c r="AK4" s="28"/>
      <c r="AL4" s="28"/>
      <c r="AM4" s="29"/>
      <c r="AN4" s="113" t="s">
        <v>65</v>
      </c>
      <c r="AO4" s="114"/>
      <c r="AP4" s="113" t="s">
        <v>64</v>
      </c>
      <c r="AQ4" s="114"/>
      <c r="AR4" s="27" t="s">
        <v>61</v>
      </c>
      <c r="AS4" s="28"/>
      <c r="AT4" s="28"/>
      <c r="AU4" s="29"/>
      <c r="AV4" s="113" t="s">
        <v>65</v>
      </c>
      <c r="AW4" s="114"/>
      <c r="AX4" s="113" t="s">
        <v>64</v>
      </c>
      <c r="AY4" s="114"/>
    </row>
    <row r="5" spans="1:51" s="3" customFormat="1" ht="22.5" customHeight="1">
      <c r="A5" s="99"/>
      <c r="B5" s="99"/>
      <c r="C5" s="96"/>
      <c r="D5" s="107"/>
      <c r="E5" s="108"/>
      <c r="F5" s="111"/>
      <c r="G5" s="112"/>
      <c r="H5" s="111"/>
      <c r="I5" s="112"/>
      <c r="J5" s="107"/>
      <c r="K5" s="108"/>
      <c r="L5" s="107"/>
      <c r="M5" s="108"/>
      <c r="N5" s="111"/>
      <c r="O5" s="112"/>
      <c r="P5" s="111"/>
      <c r="Q5" s="112"/>
      <c r="R5" s="107"/>
      <c r="S5" s="108"/>
      <c r="T5" s="107"/>
      <c r="U5" s="108"/>
      <c r="V5" s="111"/>
      <c r="W5" s="112"/>
      <c r="X5" s="111"/>
      <c r="Y5" s="112"/>
      <c r="Z5" s="107"/>
      <c r="AA5" s="108"/>
      <c r="AB5" s="27" t="s">
        <v>66</v>
      </c>
      <c r="AC5" s="29"/>
      <c r="AD5" s="27" t="s">
        <v>45</v>
      </c>
      <c r="AE5" s="29"/>
      <c r="AF5" s="115"/>
      <c r="AG5" s="116"/>
      <c r="AH5" s="115"/>
      <c r="AI5" s="116"/>
      <c r="AJ5" s="27" t="s">
        <v>66</v>
      </c>
      <c r="AK5" s="29"/>
      <c r="AL5" s="27" t="s">
        <v>45</v>
      </c>
      <c r="AM5" s="29"/>
      <c r="AN5" s="115"/>
      <c r="AO5" s="116"/>
      <c r="AP5" s="115"/>
      <c r="AQ5" s="116"/>
      <c r="AR5" s="27" t="s">
        <v>66</v>
      </c>
      <c r="AS5" s="29"/>
      <c r="AT5" s="27" t="s">
        <v>45</v>
      </c>
      <c r="AU5" s="29"/>
      <c r="AV5" s="115"/>
      <c r="AW5" s="116"/>
      <c r="AX5" s="115"/>
      <c r="AY5" s="116"/>
    </row>
    <row r="6" spans="1:51" s="9" customFormat="1" ht="13.5" customHeight="1">
      <c r="A6" s="99"/>
      <c r="B6" s="99"/>
      <c r="C6" s="96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山梨県</v>
      </c>
      <c r="B7" s="70" t="str">
        <f>組合状況!B7</f>
        <v>19000</v>
      </c>
      <c r="C7" s="69" t="s">
        <v>52</v>
      </c>
      <c r="D7" s="71">
        <f t="shared" ref="D7:AY7" si="0">SUM(D$8:D$57)</f>
        <v>7</v>
      </c>
      <c r="E7" s="71">
        <f t="shared" si="0"/>
        <v>16</v>
      </c>
      <c r="F7" s="71">
        <f t="shared" si="0"/>
        <v>0</v>
      </c>
      <c r="G7" s="71">
        <f t="shared" si="0"/>
        <v>0</v>
      </c>
      <c r="H7" s="71">
        <f t="shared" si="0"/>
        <v>0</v>
      </c>
      <c r="I7" s="71">
        <f t="shared" si="0"/>
        <v>0</v>
      </c>
      <c r="J7" s="71">
        <f t="shared" si="0"/>
        <v>0</v>
      </c>
      <c r="K7" s="71">
        <f t="shared" si="0"/>
        <v>0</v>
      </c>
      <c r="L7" s="71">
        <f t="shared" si="0"/>
        <v>22</v>
      </c>
      <c r="M7" s="71">
        <f t="shared" si="0"/>
        <v>48</v>
      </c>
      <c r="N7" s="71">
        <f t="shared" si="0"/>
        <v>1</v>
      </c>
      <c r="O7" s="71">
        <f t="shared" si="0"/>
        <v>4</v>
      </c>
      <c r="P7" s="71">
        <f t="shared" si="0"/>
        <v>452</v>
      </c>
      <c r="Q7" s="71">
        <f t="shared" si="0"/>
        <v>4302</v>
      </c>
      <c r="R7" s="71">
        <f t="shared" si="0"/>
        <v>0</v>
      </c>
      <c r="S7" s="71">
        <f t="shared" si="0"/>
        <v>0</v>
      </c>
      <c r="T7" s="71">
        <f t="shared" si="0"/>
        <v>0</v>
      </c>
      <c r="U7" s="71">
        <f t="shared" si="0"/>
        <v>0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1">
        <f t="shared" si="0"/>
        <v>0</v>
      </c>
      <c r="AC7" s="71">
        <f t="shared" si="0"/>
        <v>0</v>
      </c>
      <c r="AD7" s="71">
        <f t="shared" si="0"/>
        <v>0</v>
      </c>
      <c r="AE7" s="71">
        <f t="shared" si="0"/>
        <v>0</v>
      </c>
      <c r="AF7" s="71">
        <f t="shared" si="0"/>
        <v>0</v>
      </c>
      <c r="AG7" s="71">
        <f t="shared" si="0"/>
        <v>0</v>
      </c>
      <c r="AH7" s="71">
        <f t="shared" si="0"/>
        <v>0</v>
      </c>
      <c r="AI7" s="71">
        <f t="shared" si="0"/>
        <v>0</v>
      </c>
      <c r="AJ7" s="71">
        <f t="shared" si="0"/>
        <v>0</v>
      </c>
      <c r="AK7" s="71">
        <f t="shared" si="0"/>
        <v>0</v>
      </c>
      <c r="AL7" s="71">
        <f t="shared" si="0"/>
        <v>0</v>
      </c>
      <c r="AM7" s="71">
        <f t="shared" si="0"/>
        <v>0</v>
      </c>
      <c r="AN7" s="71">
        <f t="shared" si="0"/>
        <v>0</v>
      </c>
      <c r="AO7" s="71">
        <f t="shared" si="0"/>
        <v>0</v>
      </c>
      <c r="AP7" s="71">
        <f t="shared" si="0"/>
        <v>0</v>
      </c>
      <c r="AQ7" s="71">
        <f t="shared" si="0"/>
        <v>0</v>
      </c>
      <c r="AR7" s="71">
        <f t="shared" si="0"/>
        <v>46</v>
      </c>
      <c r="AS7" s="71">
        <f t="shared" si="0"/>
        <v>153</v>
      </c>
      <c r="AT7" s="71">
        <f t="shared" si="0"/>
        <v>0</v>
      </c>
      <c r="AU7" s="71">
        <f t="shared" si="0"/>
        <v>0</v>
      </c>
      <c r="AV7" s="71">
        <f t="shared" si="0"/>
        <v>0</v>
      </c>
      <c r="AW7" s="71">
        <f t="shared" si="0"/>
        <v>0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162</v>
      </c>
      <c r="C8" s="62" t="s">
        <v>163</v>
      </c>
      <c r="D8" s="63">
        <v>7</v>
      </c>
      <c r="E8" s="63">
        <v>16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1</v>
      </c>
      <c r="O8" s="63">
        <v>4</v>
      </c>
      <c r="P8" s="63">
        <v>1</v>
      </c>
      <c r="Q8" s="63">
        <v>10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167</v>
      </c>
      <c r="C9" s="62" t="s">
        <v>168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 ht="13.5" customHeight="1">
      <c r="A10" s="60" t="s">
        <v>80</v>
      </c>
      <c r="B10" s="61" t="s">
        <v>170</v>
      </c>
      <c r="C10" s="62" t="s">
        <v>171</v>
      </c>
      <c r="D10" s="63">
        <v>0</v>
      </c>
      <c r="E10" s="63"/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22</v>
      </c>
      <c r="M10" s="63">
        <v>48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25</v>
      </c>
      <c r="AS10" s="63">
        <v>72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 ht="13.5" customHeight="1">
      <c r="A11" s="60" t="s">
        <v>80</v>
      </c>
      <c r="B11" s="61" t="s">
        <v>173</v>
      </c>
      <c r="C11" s="62" t="s">
        <v>174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 ht="13.5" customHeight="1">
      <c r="A12" s="60" t="s">
        <v>80</v>
      </c>
      <c r="B12" s="61" t="s">
        <v>176</v>
      </c>
      <c r="C12" s="62" t="s">
        <v>177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 ht="13.5" customHeight="1">
      <c r="A13" s="60" t="s">
        <v>80</v>
      </c>
      <c r="B13" s="61" t="s">
        <v>179</v>
      </c>
      <c r="C13" s="62" t="s">
        <v>180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 ht="13.5" customHeight="1">
      <c r="A14" s="60" t="s">
        <v>80</v>
      </c>
      <c r="B14" s="61" t="s">
        <v>183</v>
      </c>
      <c r="C14" s="62" t="s">
        <v>184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 ht="13.5" customHeight="1">
      <c r="A15" s="60" t="s">
        <v>80</v>
      </c>
      <c r="B15" s="61" t="s">
        <v>186</v>
      </c>
      <c r="C15" s="62" t="s">
        <v>187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21</v>
      </c>
      <c r="AS15" s="63">
        <v>81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 ht="13.5" customHeight="1">
      <c r="A16" s="60" t="s">
        <v>80</v>
      </c>
      <c r="B16" s="61" t="s">
        <v>189</v>
      </c>
      <c r="C16" s="62" t="s">
        <v>190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451</v>
      </c>
      <c r="Q16" s="63">
        <v>4292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</row>
    <row r="18" spans="1:51" s="53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</row>
    <row r="19" spans="1:51" s="53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</row>
    <row r="20" spans="1:51" s="53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</row>
    <row r="21" spans="1:51" s="53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</row>
    <row r="22" spans="1:51" s="53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</row>
    <row r="23" spans="1:51" s="53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</row>
    <row r="24" spans="1:51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</row>
    <row r="25" spans="1:51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</row>
    <row r="26" spans="1:51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</row>
    <row r="27" spans="1:51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</row>
    <row r="28" spans="1:51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</row>
    <row r="29" spans="1:51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</row>
    <row r="30" spans="1:51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</row>
    <row r="31" spans="1:51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</row>
    <row r="32" spans="1:51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</row>
    <row r="33" spans="1:51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</sheetData>
  <sortState ref="A8:AY16">
    <sortCondition ref="A8:A16"/>
    <sortCondition ref="B8:B16"/>
    <sortCondition ref="C8:C16"/>
  </sortState>
  <mergeCells count="21">
    <mergeCell ref="AX4:AY5"/>
    <mergeCell ref="AH4:AI5"/>
    <mergeCell ref="AN4:AO5"/>
    <mergeCell ref="AP4:AQ5"/>
    <mergeCell ref="AV4:AW5"/>
    <mergeCell ref="X4:Y5"/>
    <mergeCell ref="Z4:AA5"/>
    <mergeCell ref="AF4:AG5"/>
    <mergeCell ref="R4:S5"/>
    <mergeCell ref="T4:U5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&amp;L収集運搬機材の状況（一部事務組合・広域連合）（平成29年度実績）</oddHeader>
  </headerFooter>
  <colBreaks count="1" manualBreakCount="1">
    <brk id="35" min="1" max="1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87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7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7"/>
      <c r="D4" s="97" t="s">
        <v>52</v>
      </c>
      <c r="E4" s="95" t="s">
        <v>39</v>
      </c>
      <c r="F4" s="95" t="s">
        <v>40</v>
      </c>
      <c r="G4" s="95" t="s">
        <v>41</v>
      </c>
      <c r="H4" s="97" t="s">
        <v>52</v>
      </c>
      <c r="I4" s="95" t="s">
        <v>39</v>
      </c>
      <c r="J4" s="95" t="s">
        <v>40</v>
      </c>
      <c r="K4" s="95" t="s">
        <v>41</v>
      </c>
      <c r="L4" s="97" t="s">
        <v>52</v>
      </c>
      <c r="M4" s="95" t="s">
        <v>39</v>
      </c>
      <c r="N4" s="95" t="s">
        <v>40</v>
      </c>
      <c r="O4" s="95" t="s">
        <v>41</v>
      </c>
      <c r="P4" s="97" t="s">
        <v>52</v>
      </c>
      <c r="Q4" s="95" t="s">
        <v>39</v>
      </c>
      <c r="R4" s="95" t="s">
        <v>40</v>
      </c>
      <c r="S4" s="95" t="s">
        <v>41</v>
      </c>
    </row>
    <row r="5" spans="1:19" s="11" customFormat="1" ht="22.5" customHeight="1">
      <c r="A5" s="99"/>
      <c r="B5" s="99"/>
      <c r="C5" s="97"/>
      <c r="D5" s="97"/>
      <c r="E5" s="96"/>
      <c r="F5" s="96"/>
      <c r="G5" s="96"/>
      <c r="H5" s="97"/>
      <c r="I5" s="96"/>
      <c r="J5" s="96"/>
      <c r="K5" s="96"/>
      <c r="L5" s="97"/>
      <c r="M5" s="96"/>
      <c r="N5" s="96"/>
      <c r="O5" s="96"/>
      <c r="P5" s="97"/>
      <c r="Q5" s="96"/>
      <c r="R5" s="96"/>
      <c r="S5" s="96"/>
    </row>
    <row r="6" spans="1:19" s="11" customFormat="1" ht="13.5" customHeight="1">
      <c r="A6" s="99"/>
      <c r="B6" s="99"/>
      <c r="C6" s="97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山梨県</v>
      </c>
      <c r="B7" s="70" t="str">
        <f>組合状況!B7</f>
        <v>19000</v>
      </c>
      <c r="C7" s="69" t="s">
        <v>52</v>
      </c>
      <c r="D7" s="71">
        <f>SUM(E7:G7)</f>
        <v>181</v>
      </c>
      <c r="E7" s="71">
        <f>SUM(E$8:E$207)</f>
        <v>125</v>
      </c>
      <c r="F7" s="71">
        <f>SUM(F$8:F$207)</f>
        <v>44</v>
      </c>
      <c r="G7" s="71">
        <f>SUM(G$8:G$207)</f>
        <v>12</v>
      </c>
      <c r="H7" s="71">
        <f>SUM(I7:K7)</f>
        <v>646</v>
      </c>
      <c r="I7" s="71">
        <f>SUM(I$8:I$207)</f>
        <v>616</v>
      </c>
      <c r="J7" s="71">
        <f>SUM(J$8:J$207)</f>
        <v>30</v>
      </c>
      <c r="K7" s="71">
        <f>SUM(K$8:K$207)</f>
        <v>0</v>
      </c>
      <c r="L7" s="71">
        <f>SUM(M7:O7)</f>
        <v>15</v>
      </c>
      <c r="M7" s="71">
        <f>SUM(M$8:M$207)</f>
        <v>7</v>
      </c>
      <c r="N7" s="71">
        <f>SUM(N$8:N$207)</f>
        <v>7</v>
      </c>
      <c r="O7" s="71">
        <f>SUM(O$8:O$207)</f>
        <v>1</v>
      </c>
      <c r="P7" s="71">
        <f>SUM(Q7:S7)</f>
        <v>82</v>
      </c>
      <c r="Q7" s="71">
        <f>SUM(Q$8:Q$207)</f>
        <v>82</v>
      </c>
      <c r="R7" s="71">
        <f>SUM(R$8:R$207)</f>
        <v>0</v>
      </c>
      <c r="S7" s="71">
        <f>SUM(S$8:S$207)</f>
        <v>0</v>
      </c>
    </row>
    <row r="8" spans="1:19" s="10" customFormat="1" ht="13.5" customHeight="1">
      <c r="A8" s="60" t="s">
        <v>80</v>
      </c>
      <c r="B8" s="61" t="s">
        <v>90</v>
      </c>
      <c r="C8" s="62" t="s">
        <v>91</v>
      </c>
      <c r="D8" s="63">
        <f>SUM(E8:G8)</f>
        <v>22</v>
      </c>
      <c r="E8" s="63">
        <v>22</v>
      </c>
      <c r="F8" s="63">
        <v>0</v>
      </c>
      <c r="G8" s="63">
        <v>0</v>
      </c>
      <c r="H8" s="63">
        <f>SUM(I8:K8)</f>
        <v>72</v>
      </c>
      <c r="I8" s="63">
        <v>72</v>
      </c>
      <c r="J8" s="63">
        <v>0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5</v>
      </c>
      <c r="Q8" s="63">
        <v>5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92</v>
      </c>
      <c r="C9" s="62" t="s">
        <v>93</v>
      </c>
      <c r="D9" s="63">
        <f>SUM(E9:G9)</f>
        <v>5</v>
      </c>
      <c r="E9" s="63">
        <v>5</v>
      </c>
      <c r="F9" s="63">
        <v>0</v>
      </c>
      <c r="G9" s="63">
        <v>0</v>
      </c>
      <c r="H9" s="63">
        <f>SUM(I9:K9)</f>
        <v>23</v>
      </c>
      <c r="I9" s="63">
        <v>19</v>
      </c>
      <c r="J9" s="63">
        <v>4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3</v>
      </c>
      <c r="Q9" s="63">
        <v>3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94</v>
      </c>
      <c r="C10" s="62" t="s">
        <v>95</v>
      </c>
      <c r="D10" s="63">
        <f>SUM(E10:G10)</f>
        <v>0</v>
      </c>
      <c r="E10" s="63">
        <v>0</v>
      </c>
      <c r="F10" s="63">
        <v>0</v>
      </c>
      <c r="G10" s="63">
        <v>0</v>
      </c>
      <c r="H10" s="63">
        <f>SUM(I10:K10)</f>
        <v>34</v>
      </c>
      <c r="I10" s="63">
        <v>30</v>
      </c>
      <c r="J10" s="63">
        <v>4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4</v>
      </c>
      <c r="Q10" s="63">
        <v>4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96</v>
      </c>
      <c r="C11" s="62" t="s">
        <v>97</v>
      </c>
      <c r="D11" s="63">
        <f>SUM(E11:G11)</f>
        <v>2</v>
      </c>
      <c r="E11" s="63">
        <v>1</v>
      </c>
      <c r="F11" s="63">
        <v>1</v>
      </c>
      <c r="G11" s="63">
        <v>0</v>
      </c>
      <c r="H11" s="63">
        <f>SUM(I11:K11)</f>
        <v>18</v>
      </c>
      <c r="I11" s="63">
        <v>18</v>
      </c>
      <c r="J11" s="63">
        <v>0</v>
      </c>
      <c r="K11" s="63">
        <v>0</v>
      </c>
      <c r="L11" s="63">
        <f>SUM(M11:O11)</f>
        <v>1</v>
      </c>
      <c r="M11" s="63">
        <v>0</v>
      </c>
      <c r="N11" s="63">
        <v>1</v>
      </c>
      <c r="O11" s="63">
        <v>0</v>
      </c>
      <c r="P11" s="63">
        <f>SUM(Q11:S11)</f>
        <v>3</v>
      </c>
      <c r="Q11" s="63">
        <v>3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98</v>
      </c>
      <c r="C12" s="62" t="s">
        <v>99</v>
      </c>
      <c r="D12" s="63">
        <f>SUM(E12:G12)</f>
        <v>0</v>
      </c>
      <c r="E12" s="63">
        <v>0</v>
      </c>
      <c r="F12" s="63">
        <v>0</v>
      </c>
      <c r="G12" s="63">
        <v>0</v>
      </c>
      <c r="H12" s="63">
        <f>SUM(I12:K12)</f>
        <v>27</v>
      </c>
      <c r="I12" s="63">
        <v>27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4</v>
      </c>
      <c r="Q12" s="63">
        <v>4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100</v>
      </c>
      <c r="C13" s="62" t="s">
        <v>101</v>
      </c>
      <c r="D13" s="63">
        <f>SUM(E13:G13)</f>
        <v>2</v>
      </c>
      <c r="E13" s="63">
        <v>2</v>
      </c>
      <c r="F13" s="63">
        <v>0</v>
      </c>
      <c r="G13" s="63">
        <v>0</v>
      </c>
      <c r="H13" s="63">
        <f>SUM(I13:K13)</f>
        <v>33</v>
      </c>
      <c r="I13" s="63">
        <v>29</v>
      </c>
      <c r="J13" s="63">
        <v>4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3</v>
      </c>
      <c r="Q13" s="63">
        <v>3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102</v>
      </c>
      <c r="C14" s="62" t="s">
        <v>103</v>
      </c>
      <c r="D14" s="63">
        <f>SUM(E14:G14)</f>
        <v>1</v>
      </c>
      <c r="E14" s="63">
        <v>1</v>
      </c>
      <c r="F14" s="63">
        <v>0</v>
      </c>
      <c r="G14" s="63">
        <v>0</v>
      </c>
      <c r="H14" s="63">
        <f>SUM(I14:K14)</f>
        <v>53</v>
      </c>
      <c r="I14" s="63">
        <v>53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4</v>
      </c>
      <c r="Q14" s="63">
        <v>4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104</v>
      </c>
      <c r="C15" s="62" t="s">
        <v>105</v>
      </c>
      <c r="D15" s="63">
        <f>SUM(E15:G15)</f>
        <v>22</v>
      </c>
      <c r="E15" s="63">
        <v>12</v>
      </c>
      <c r="F15" s="63">
        <v>6</v>
      </c>
      <c r="G15" s="63">
        <v>4</v>
      </c>
      <c r="H15" s="63">
        <f>SUM(I15:K15)</f>
        <v>38</v>
      </c>
      <c r="I15" s="63">
        <v>31</v>
      </c>
      <c r="J15" s="63">
        <v>7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6</v>
      </c>
      <c r="Q15" s="63">
        <v>6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106</v>
      </c>
      <c r="C16" s="62" t="s">
        <v>107</v>
      </c>
      <c r="D16" s="63">
        <f>SUM(E16:G16)</f>
        <v>25</v>
      </c>
      <c r="E16" s="63">
        <v>19</v>
      </c>
      <c r="F16" s="63">
        <v>5</v>
      </c>
      <c r="G16" s="63">
        <v>1</v>
      </c>
      <c r="H16" s="63">
        <f>SUM(I16:K16)</f>
        <v>58</v>
      </c>
      <c r="I16" s="63">
        <v>56</v>
      </c>
      <c r="J16" s="63">
        <v>2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6</v>
      </c>
      <c r="Q16" s="63">
        <v>6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108</v>
      </c>
      <c r="C17" s="62" t="s">
        <v>109</v>
      </c>
      <c r="D17" s="63">
        <f>SUM(E17:G17)</f>
        <v>7</v>
      </c>
      <c r="E17" s="63">
        <v>1</v>
      </c>
      <c r="F17" s="63">
        <v>5</v>
      </c>
      <c r="G17" s="63">
        <v>1</v>
      </c>
      <c r="H17" s="63">
        <f>SUM(I17:K17)</f>
        <v>37</v>
      </c>
      <c r="I17" s="63">
        <v>33</v>
      </c>
      <c r="J17" s="63">
        <v>4</v>
      </c>
      <c r="K17" s="63">
        <v>0</v>
      </c>
      <c r="L17" s="63">
        <f>SUM(M17:O17)</f>
        <v>1</v>
      </c>
      <c r="M17" s="63">
        <v>0</v>
      </c>
      <c r="N17" s="63">
        <v>0</v>
      </c>
      <c r="O17" s="63">
        <v>1</v>
      </c>
      <c r="P17" s="63">
        <f>SUM(Q17:S17)</f>
        <v>3</v>
      </c>
      <c r="Q17" s="63">
        <v>3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111</v>
      </c>
      <c r="C18" s="62" t="s">
        <v>112</v>
      </c>
      <c r="D18" s="63">
        <f>SUM(E18:G18)</f>
        <v>2</v>
      </c>
      <c r="E18" s="63">
        <v>2</v>
      </c>
      <c r="F18" s="63">
        <v>0</v>
      </c>
      <c r="G18" s="63">
        <v>0</v>
      </c>
      <c r="H18" s="63">
        <f>SUM(I18:K18)</f>
        <v>14</v>
      </c>
      <c r="I18" s="63">
        <v>14</v>
      </c>
      <c r="J18" s="63">
        <v>0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0</v>
      </c>
      <c r="Q18" s="63">
        <v>0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114</v>
      </c>
      <c r="C19" s="62" t="s">
        <v>115</v>
      </c>
      <c r="D19" s="63">
        <f>SUM(E19:G19)</f>
        <v>15</v>
      </c>
      <c r="E19" s="63">
        <v>10</v>
      </c>
      <c r="F19" s="63">
        <v>5</v>
      </c>
      <c r="G19" s="63">
        <v>0</v>
      </c>
      <c r="H19" s="63">
        <f>SUM(I19:K19)</f>
        <v>17</v>
      </c>
      <c r="I19" s="63">
        <v>16</v>
      </c>
      <c r="J19" s="63">
        <v>1</v>
      </c>
      <c r="K19" s="63">
        <v>0</v>
      </c>
      <c r="L19" s="63">
        <f>SUM(M19:O19)</f>
        <v>7</v>
      </c>
      <c r="M19" s="63">
        <v>5</v>
      </c>
      <c r="N19" s="63">
        <v>2</v>
      </c>
      <c r="O19" s="63">
        <v>0</v>
      </c>
      <c r="P19" s="63">
        <f>SUM(Q19:S19)</f>
        <v>3</v>
      </c>
      <c r="Q19" s="63">
        <v>3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117</v>
      </c>
      <c r="C20" s="62" t="s">
        <v>118</v>
      </c>
      <c r="D20" s="63">
        <f>SUM(E20:G20)</f>
        <v>15</v>
      </c>
      <c r="E20" s="63">
        <v>9</v>
      </c>
      <c r="F20" s="63">
        <v>5</v>
      </c>
      <c r="G20" s="63">
        <v>1</v>
      </c>
      <c r="H20" s="63">
        <f>SUM(I20:K20)</f>
        <v>51</v>
      </c>
      <c r="I20" s="63">
        <v>50</v>
      </c>
      <c r="J20" s="63">
        <v>1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3</v>
      </c>
      <c r="Q20" s="63">
        <v>3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120</v>
      </c>
      <c r="C21" s="62" t="s">
        <v>121</v>
      </c>
      <c r="D21" s="63">
        <f>SUM(E21:G21)</f>
        <v>6</v>
      </c>
      <c r="E21" s="63">
        <v>6</v>
      </c>
      <c r="F21" s="63">
        <v>0</v>
      </c>
      <c r="G21" s="63">
        <v>0</v>
      </c>
      <c r="H21" s="63">
        <f>SUM(I21:K21)</f>
        <v>26</v>
      </c>
      <c r="I21" s="63">
        <v>26</v>
      </c>
      <c r="J21" s="63">
        <v>0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6</v>
      </c>
      <c r="Q21" s="63">
        <v>6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123</v>
      </c>
      <c r="C22" s="62" t="s">
        <v>124</v>
      </c>
      <c r="D22" s="63">
        <f>SUM(E22:G22)</f>
        <v>0</v>
      </c>
      <c r="E22" s="63">
        <v>0</v>
      </c>
      <c r="F22" s="63">
        <v>0</v>
      </c>
      <c r="G22" s="63">
        <v>0</v>
      </c>
      <c r="H22" s="63">
        <f>SUM(I22:K22)</f>
        <v>7</v>
      </c>
      <c r="I22" s="63">
        <v>7</v>
      </c>
      <c r="J22" s="63">
        <v>0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2</v>
      </c>
      <c r="Q22" s="63">
        <v>2</v>
      </c>
      <c r="R22" s="63">
        <v>0</v>
      </c>
      <c r="S22" s="63">
        <v>0</v>
      </c>
    </row>
    <row r="23" spans="1:19" s="10" customFormat="1" ht="13.5" customHeight="1">
      <c r="A23" s="60" t="s">
        <v>80</v>
      </c>
      <c r="B23" s="61" t="s">
        <v>126</v>
      </c>
      <c r="C23" s="62" t="s">
        <v>127</v>
      </c>
      <c r="D23" s="63">
        <f>SUM(E23:G23)</f>
        <v>0</v>
      </c>
      <c r="E23" s="63">
        <v>0</v>
      </c>
      <c r="F23" s="63">
        <v>0</v>
      </c>
      <c r="G23" s="63">
        <v>0</v>
      </c>
      <c r="H23" s="63">
        <f>SUM(I23:K23)</f>
        <v>10</v>
      </c>
      <c r="I23" s="63">
        <v>10</v>
      </c>
      <c r="J23" s="63">
        <v>0</v>
      </c>
      <c r="K23" s="63">
        <v>0</v>
      </c>
      <c r="L23" s="63">
        <f>SUM(M23:O23)</f>
        <v>0</v>
      </c>
      <c r="M23" s="63">
        <v>0</v>
      </c>
      <c r="N23" s="63">
        <v>0</v>
      </c>
      <c r="O23" s="63">
        <v>0</v>
      </c>
      <c r="P23" s="63">
        <f>SUM(Q23:S23)</f>
        <v>4</v>
      </c>
      <c r="Q23" s="63">
        <v>4</v>
      </c>
      <c r="R23" s="63">
        <v>0</v>
      </c>
      <c r="S23" s="63">
        <v>0</v>
      </c>
    </row>
    <row r="24" spans="1:19" s="10" customFormat="1" ht="13.5" customHeight="1">
      <c r="A24" s="60" t="s">
        <v>80</v>
      </c>
      <c r="B24" s="61" t="s">
        <v>129</v>
      </c>
      <c r="C24" s="62" t="s">
        <v>130</v>
      </c>
      <c r="D24" s="63">
        <f>SUM(E24:G24)</f>
        <v>8</v>
      </c>
      <c r="E24" s="63">
        <v>4</v>
      </c>
      <c r="F24" s="63">
        <v>2</v>
      </c>
      <c r="G24" s="63">
        <v>2</v>
      </c>
      <c r="H24" s="63">
        <f>SUM(I24:K24)</f>
        <v>9</v>
      </c>
      <c r="I24" s="63">
        <v>9</v>
      </c>
      <c r="J24" s="63">
        <v>0</v>
      </c>
      <c r="K24" s="63">
        <v>0</v>
      </c>
      <c r="L24" s="63">
        <f>SUM(M24:O24)</f>
        <v>4</v>
      </c>
      <c r="M24" s="63">
        <v>2</v>
      </c>
      <c r="N24" s="63">
        <v>2</v>
      </c>
      <c r="O24" s="63">
        <v>0</v>
      </c>
      <c r="P24" s="63">
        <f>SUM(Q24:S24)</f>
        <v>2</v>
      </c>
      <c r="Q24" s="63">
        <v>2</v>
      </c>
      <c r="R24" s="63">
        <v>0</v>
      </c>
      <c r="S24" s="63">
        <v>0</v>
      </c>
    </row>
    <row r="25" spans="1:19" s="10" customFormat="1" ht="13.5" customHeight="1">
      <c r="A25" s="60" t="s">
        <v>80</v>
      </c>
      <c r="B25" s="61" t="s">
        <v>132</v>
      </c>
      <c r="C25" s="62" t="s">
        <v>133</v>
      </c>
      <c r="D25" s="63">
        <f>SUM(E25:G25)</f>
        <v>2</v>
      </c>
      <c r="E25" s="63">
        <v>1</v>
      </c>
      <c r="F25" s="63">
        <v>1</v>
      </c>
      <c r="G25" s="63">
        <v>0</v>
      </c>
      <c r="H25" s="63">
        <f>SUM(I25:K25)</f>
        <v>25</v>
      </c>
      <c r="I25" s="63">
        <v>24</v>
      </c>
      <c r="J25" s="63">
        <v>1</v>
      </c>
      <c r="K25" s="63">
        <v>0</v>
      </c>
      <c r="L25" s="63">
        <f>SUM(M25:O25)</f>
        <v>0</v>
      </c>
      <c r="M25" s="63">
        <v>0</v>
      </c>
      <c r="N25" s="63">
        <v>0</v>
      </c>
      <c r="O25" s="63">
        <v>0</v>
      </c>
      <c r="P25" s="63">
        <f>SUM(Q25:S25)</f>
        <v>3</v>
      </c>
      <c r="Q25" s="63">
        <v>3</v>
      </c>
      <c r="R25" s="63">
        <v>0</v>
      </c>
      <c r="S25" s="63">
        <v>0</v>
      </c>
    </row>
    <row r="26" spans="1:19" s="10" customFormat="1" ht="13.5" customHeight="1">
      <c r="A26" s="60" t="s">
        <v>80</v>
      </c>
      <c r="B26" s="61" t="s">
        <v>135</v>
      </c>
      <c r="C26" s="62" t="s">
        <v>136</v>
      </c>
      <c r="D26" s="63">
        <f>SUM(E26:G26)</f>
        <v>9</v>
      </c>
      <c r="E26" s="63">
        <v>9</v>
      </c>
      <c r="F26" s="63">
        <v>0</v>
      </c>
      <c r="G26" s="63">
        <v>0</v>
      </c>
      <c r="H26" s="63">
        <f>SUM(I26:K26)</f>
        <v>52</v>
      </c>
      <c r="I26" s="63">
        <v>51</v>
      </c>
      <c r="J26" s="63">
        <v>1</v>
      </c>
      <c r="K26" s="63">
        <v>0</v>
      </c>
      <c r="L26" s="63">
        <f>SUM(M26:O26)</f>
        <v>0</v>
      </c>
      <c r="M26" s="63">
        <v>0</v>
      </c>
      <c r="N26" s="63">
        <v>0</v>
      </c>
      <c r="O26" s="63">
        <v>0</v>
      </c>
      <c r="P26" s="63">
        <f>SUM(Q26:S26)</f>
        <v>1</v>
      </c>
      <c r="Q26" s="63">
        <v>1</v>
      </c>
      <c r="R26" s="63">
        <v>0</v>
      </c>
      <c r="S26" s="63">
        <v>0</v>
      </c>
    </row>
    <row r="27" spans="1:19" s="10" customFormat="1" ht="13.5" customHeight="1">
      <c r="A27" s="60" t="s">
        <v>80</v>
      </c>
      <c r="B27" s="61" t="s">
        <v>138</v>
      </c>
      <c r="C27" s="62" t="s">
        <v>139</v>
      </c>
      <c r="D27" s="63">
        <f>SUM(E27:G27)</f>
        <v>4</v>
      </c>
      <c r="E27" s="63">
        <v>2</v>
      </c>
      <c r="F27" s="63">
        <v>2</v>
      </c>
      <c r="G27" s="63">
        <v>0</v>
      </c>
      <c r="H27" s="63">
        <f>SUM(I27:K27)</f>
        <v>0</v>
      </c>
      <c r="I27" s="63">
        <v>0</v>
      </c>
      <c r="J27" s="63">
        <v>0</v>
      </c>
      <c r="K27" s="63">
        <v>0</v>
      </c>
      <c r="L27" s="63">
        <f>SUM(M27:O27)</f>
        <v>2</v>
      </c>
      <c r="M27" s="63">
        <v>0</v>
      </c>
      <c r="N27" s="63">
        <v>2</v>
      </c>
      <c r="O27" s="63">
        <v>0</v>
      </c>
      <c r="P27" s="63">
        <f>SUM(Q27:S27)</f>
        <v>1</v>
      </c>
      <c r="Q27" s="63">
        <v>1</v>
      </c>
      <c r="R27" s="63">
        <v>0</v>
      </c>
      <c r="S27" s="63">
        <v>0</v>
      </c>
    </row>
    <row r="28" spans="1:19" s="10" customFormat="1" ht="13.5" customHeight="1">
      <c r="A28" s="60" t="s">
        <v>80</v>
      </c>
      <c r="B28" s="61" t="s">
        <v>141</v>
      </c>
      <c r="C28" s="62" t="s">
        <v>142</v>
      </c>
      <c r="D28" s="63">
        <f>SUM(E28:G28)</f>
        <v>1</v>
      </c>
      <c r="E28" s="63">
        <v>1</v>
      </c>
      <c r="F28" s="63">
        <v>0</v>
      </c>
      <c r="G28" s="63">
        <v>0</v>
      </c>
      <c r="H28" s="63">
        <f>SUM(I28:K28)</f>
        <v>0</v>
      </c>
      <c r="I28" s="63">
        <v>0</v>
      </c>
      <c r="J28" s="63">
        <v>0</v>
      </c>
      <c r="K28" s="63">
        <v>0</v>
      </c>
      <c r="L28" s="63">
        <f>SUM(M28:O28)</f>
        <v>0</v>
      </c>
      <c r="M28" s="63">
        <v>0</v>
      </c>
      <c r="N28" s="63">
        <v>0</v>
      </c>
      <c r="O28" s="63">
        <v>0</v>
      </c>
      <c r="P28" s="63">
        <f>SUM(Q28:S28)</f>
        <v>1</v>
      </c>
      <c r="Q28" s="63">
        <v>1</v>
      </c>
      <c r="R28" s="63">
        <v>0</v>
      </c>
      <c r="S28" s="63">
        <v>0</v>
      </c>
    </row>
    <row r="29" spans="1:19" s="10" customFormat="1" ht="13.5" customHeight="1">
      <c r="A29" s="60" t="s">
        <v>80</v>
      </c>
      <c r="B29" s="61" t="s">
        <v>144</v>
      </c>
      <c r="C29" s="62" t="s">
        <v>145</v>
      </c>
      <c r="D29" s="63">
        <f>SUM(E29:G29)</f>
        <v>3</v>
      </c>
      <c r="E29" s="63">
        <v>3</v>
      </c>
      <c r="F29" s="63">
        <v>0</v>
      </c>
      <c r="G29" s="63">
        <v>0</v>
      </c>
      <c r="H29" s="63">
        <f>SUM(I29:K29)</f>
        <v>8</v>
      </c>
      <c r="I29" s="63">
        <v>8</v>
      </c>
      <c r="J29" s="63">
        <v>0</v>
      </c>
      <c r="K29" s="63">
        <v>0</v>
      </c>
      <c r="L29" s="63">
        <f>SUM(M29:O29)</f>
        <v>0</v>
      </c>
      <c r="M29" s="63">
        <v>0</v>
      </c>
      <c r="N29" s="63">
        <v>0</v>
      </c>
      <c r="O29" s="63">
        <v>0</v>
      </c>
      <c r="P29" s="63">
        <f>SUM(Q29:S29)</f>
        <v>3</v>
      </c>
      <c r="Q29" s="63">
        <v>3</v>
      </c>
      <c r="R29" s="63">
        <v>0</v>
      </c>
      <c r="S29" s="63">
        <v>0</v>
      </c>
    </row>
    <row r="30" spans="1:19" s="10" customFormat="1" ht="13.5" customHeight="1">
      <c r="A30" s="60" t="s">
        <v>80</v>
      </c>
      <c r="B30" s="61" t="s">
        <v>147</v>
      </c>
      <c r="C30" s="62" t="s">
        <v>148</v>
      </c>
      <c r="D30" s="63">
        <f>SUM(E30:G30)</f>
        <v>10</v>
      </c>
      <c r="E30" s="63">
        <v>4</v>
      </c>
      <c r="F30" s="63">
        <v>4</v>
      </c>
      <c r="G30" s="63">
        <v>2</v>
      </c>
      <c r="H30" s="63">
        <f>SUM(I30:K30)</f>
        <v>6</v>
      </c>
      <c r="I30" s="63">
        <v>6</v>
      </c>
      <c r="J30" s="63">
        <v>0</v>
      </c>
      <c r="K30" s="63">
        <v>0</v>
      </c>
      <c r="L30" s="63">
        <f>SUM(M30:O30)</f>
        <v>0</v>
      </c>
      <c r="M30" s="63">
        <v>0</v>
      </c>
      <c r="N30" s="63">
        <v>0</v>
      </c>
      <c r="O30" s="63">
        <v>0</v>
      </c>
      <c r="P30" s="63">
        <f>SUM(Q30:S30)</f>
        <v>0</v>
      </c>
      <c r="Q30" s="63">
        <v>0</v>
      </c>
      <c r="R30" s="63">
        <v>0</v>
      </c>
      <c r="S30" s="63">
        <v>0</v>
      </c>
    </row>
    <row r="31" spans="1:19" s="10" customFormat="1" ht="13.5" customHeight="1">
      <c r="A31" s="60" t="s">
        <v>80</v>
      </c>
      <c r="B31" s="61" t="s">
        <v>150</v>
      </c>
      <c r="C31" s="62" t="s">
        <v>151</v>
      </c>
      <c r="D31" s="63">
        <f>SUM(E31:G31)</f>
        <v>6</v>
      </c>
      <c r="E31" s="63">
        <v>4</v>
      </c>
      <c r="F31" s="63">
        <v>2</v>
      </c>
      <c r="G31" s="63">
        <v>0</v>
      </c>
      <c r="H31" s="63">
        <f>SUM(I31:K31)</f>
        <v>11</v>
      </c>
      <c r="I31" s="63">
        <v>10</v>
      </c>
      <c r="J31" s="63">
        <v>1</v>
      </c>
      <c r="K31" s="63">
        <v>0</v>
      </c>
      <c r="L31" s="63">
        <f>SUM(M31:O31)</f>
        <v>0</v>
      </c>
      <c r="M31" s="63">
        <v>0</v>
      </c>
      <c r="N31" s="63">
        <v>0</v>
      </c>
      <c r="O31" s="63">
        <v>0</v>
      </c>
      <c r="P31" s="63">
        <f>SUM(Q31:S31)</f>
        <v>5</v>
      </c>
      <c r="Q31" s="63">
        <v>5</v>
      </c>
      <c r="R31" s="63">
        <v>0</v>
      </c>
      <c r="S31" s="63">
        <v>0</v>
      </c>
    </row>
    <row r="32" spans="1:19" s="10" customFormat="1" ht="13.5" customHeight="1">
      <c r="A32" s="60" t="s">
        <v>80</v>
      </c>
      <c r="B32" s="61" t="s">
        <v>153</v>
      </c>
      <c r="C32" s="62" t="s">
        <v>154</v>
      </c>
      <c r="D32" s="63">
        <f>SUM(E32:G32)</f>
        <v>12</v>
      </c>
      <c r="E32" s="63">
        <v>5</v>
      </c>
      <c r="F32" s="63">
        <v>6</v>
      </c>
      <c r="G32" s="63">
        <v>1</v>
      </c>
      <c r="H32" s="63">
        <f>SUM(I32:K32)</f>
        <v>17</v>
      </c>
      <c r="I32" s="63">
        <v>17</v>
      </c>
      <c r="J32" s="63">
        <v>0</v>
      </c>
      <c r="K32" s="63">
        <v>0</v>
      </c>
      <c r="L32" s="63">
        <f>SUM(M32:O32)</f>
        <v>0</v>
      </c>
      <c r="M32" s="63">
        <v>0</v>
      </c>
      <c r="N32" s="63">
        <v>0</v>
      </c>
      <c r="O32" s="63">
        <v>0</v>
      </c>
      <c r="P32" s="63">
        <f>SUM(Q32:S32)</f>
        <v>7</v>
      </c>
      <c r="Q32" s="63">
        <v>7</v>
      </c>
      <c r="R32" s="63">
        <v>0</v>
      </c>
      <c r="S32" s="63">
        <v>0</v>
      </c>
    </row>
    <row r="33" spans="1:19" s="10" customFormat="1" ht="13.5" customHeight="1">
      <c r="A33" s="60" t="s">
        <v>80</v>
      </c>
      <c r="B33" s="61" t="s">
        <v>156</v>
      </c>
      <c r="C33" s="62" t="s">
        <v>157</v>
      </c>
      <c r="D33" s="63">
        <f>SUM(E33:G33)</f>
        <v>1</v>
      </c>
      <c r="E33" s="63">
        <v>1</v>
      </c>
      <c r="F33" s="63">
        <v>0</v>
      </c>
      <c r="G33" s="63">
        <v>0</v>
      </c>
      <c r="H33" s="63">
        <f>SUM(I33:K33)</f>
        <v>0</v>
      </c>
      <c r="I33" s="63">
        <v>0</v>
      </c>
      <c r="J33" s="63">
        <v>0</v>
      </c>
      <c r="K33" s="63">
        <v>0</v>
      </c>
      <c r="L33" s="63">
        <f>SUM(M33:O33)</f>
        <v>0</v>
      </c>
      <c r="M33" s="63">
        <v>0</v>
      </c>
      <c r="N33" s="63">
        <v>0</v>
      </c>
      <c r="O33" s="63">
        <v>0</v>
      </c>
      <c r="P33" s="63">
        <f>SUM(Q33:S33)</f>
        <v>0</v>
      </c>
      <c r="Q33" s="63">
        <v>0</v>
      </c>
      <c r="R33" s="63">
        <v>0</v>
      </c>
      <c r="S33" s="63">
        <v>0</v>
      </c>
    </row>
    <row r="34" spans="1:19" s="10" customFormat="1" ht="13.5" customHeight="1">
      <c r="A34" s="60" t="s">
        <v>80</v>
      </c>
      <c r="B34" s="61" t="s">
        <v>159</v>
      </c>
      <c r="C34" s="62" t="s">
        <v>160</v>
      </c>
      <c r="D34" s="63">
        <f>SUM(E34:G34)</f>
        <v>1</v>
      </c>
      <c r="E34" s="63">
        <v>1</v>
      </c>
      <c r="F34" s="63">
        <v>0</v>
      </c>
      <c r="G34" s="63">
        <v>0</v>
      </c>
      <c r="H34" s="63">
        <f>SUM(I34:K34)</f>
        <v>0</v>
      </c>
      <c r="I34" s="63">
        <v>0</v>
      </c>
      <c r="J34" s="63">
        <v>0</v>
      </c>
      <c r="K34" s="63">
        <v>0</v>
      </c>
      <c r="L34" s="63">
        <f>SUM(M34:O34)</f>
        <v>0</v>
      </c>
      <c r="M34" s="63">
        <v>0</v>
      </c>
      <c r="N34" s="63">
        <v>0</v>
      </c>
      <c r="O34" s="63">
        <v>0</v>
      </c>
      <c r="P34" s="63">
        <f>SUM(Q34:S34)</f>
        <v>0</v>
      </c>
      <c r="Q34" s="63">
        <v>0</v>
      </c>
      <c r="R34" s="63">
        <v>0</v>
      </c>
      <c r="S34" s="63">
        <v>0</v>
      </c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1:19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1:19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1:19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1:19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34">
    <sortCondition ref="A8:A34"/>
    <sortCondition ref="B8:B34"/>
    <sortCondition ref="C8:C34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&amp;L委託・許可件数（市区町村）（平成29年度実績）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88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7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7"/>
      <c r="D4" s="97" t="s">
        <v>52</v>
      </c>
      <c r="E4" s="95" t="s">
        <v>39</v>
      </c>
      <c r="F4" s="95" t="s">
        <v>40</v>
      </c>
      <c r="G4" s="95" t="s">
        <v>41</v>
      </c>
      <c r="H4" s="97" t="s">
        <v>52</v>
      </c>
      <c r="I4" s="95" t="s">
        <v>39</v>
      </c>
      <c r="J4" s="95" t="s">
        <v>40</v>
      </c>
      <c r="K4" s="95" t="s">
        <v>41</v>
      </c>
      <c r="L4" s="97" t="s">
        <v>52</v>
      </c>
      <c r="M4" s="95" t="s">
        <v>39</v>
      </c>
      <c r="N4" s="95" t="s">
        <v>40</v>
      </c>
      <c r="O4" s="95" t="s">
        <v>41</v>
      </c>
      <c r="P4" s="97" t="s">
        <v>52</v>
      </c>
      <c r="Q4" s="95" t="s">
        <v>39</v>
      </c>
      <c r="R4" s="95" t="s">
        <v>40</v>
      </c>
      <c r="S4" s="95" t="s">
        <v>41</v>
      </c>
    </row>
    <row r="5" spans="1:19" s="11" customFormat="1" ht="22.5" customHeight="1">
      <c r="A5" s="99"/>
      <c r="B5" s="99"/>
      <c r="C5" s="97"/>
      <c r="D5" s="97"/>
      <c r="E5" s="96"/>
      <c r="F5" s="96"/>
      <c r="G5" s="96"/>
      <c r="H5" s="97"/>
      <c r="I5" s="96"/>
      <c r="J5" s="96"/>
      <c r="K5" s="96"/>
      <c r="L5" s="97"/>
      <c r="M5" s="96"/>
      <c r="N5" s="96"/>
      <c r="O5" s="96"/>
      <c r="P5" s="97"/>
      <c r="Q5" s="96"/>
      <c r="R5" s="96"/>
      <c r="S5" s="96"/>
    </row>
    <row r="6" spans="1:19" s="45" customFormat="1" ht="13.5" customHeight="1">
      <c r="A6" s="99"/>
      <c r="B6" s="99"/>
      <c r="C6" s="97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山梨県</v>
      </c>
      <c r="B7" s="70" t="str">
        <f>組合状況!B7</f>
        <v>19000</v>
      </c>
      <c r="C7" s="69" t="s">
        <v>52</v>
      </c>
      <c r="D7" s="71">
        <f>SUM(E7:G7)</f>
        <v>33</v>
      </c>
      <c r="E7" s="71">
        <f>SUM(E$8:E$57)</f>
        <v>12</v>
      </c>
      <c r="F7" s="71">
        <f>SUM(F$8:F$57)</f>
        <v>8</v>
      </c>
      <c r="G7" s="71">
        <f>SUM(G$8:G$57)</f>
        <v>13</v>
      </c>
      <c r="H7" s="71">
        <f>SUM(I7:K7)</f>
        <v>0</v>
      </c>
      <c r="I7" s="71">
        <f>SUM(I$8:I$57)</f>
        <v>0</v>
      </c>
      <c r="J7" s="71">
        <f>SUM(J$8:J$57)</f>
        <v>0</v>
      </c>
      <c r="K7" s="71">
        <f>SUM(K$8:K$57)</f>
        <v>0</v>
      </c>
      <c r="L7" s="71">
        <f>SUM(M7:O7)</f>
        <v>5</v>
      </c>
      <c r="M7" s="71">
        <f>SUM(M$8:M$57)</f>
        <v>0</v>
      </c>
      <c r="N7" s="71">
        <f>SUM(N$8:N$57)</f>
        <v>1</v>
      </c>
      <c r="O7" s="71">
        <f>SUM(O$8:O$57)</f>
        <v>4</v>
      </c>
      <c r="P7" s="71">
        <f>SUM(Q7:S7)</f>
        <v>25</v>
      </c>
      <c r="Q7" s="71">
        <f>SUM(Q$8:Q$57)</f>
        <v>25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80</v>
      </c>
      <c r="B8" s="61" t="s">
        <v>162</v>
      </c>
      <c r="C8" s="62" t="s">
        <v>163</v>
      </c>
      <c r="D8" s="63">
        <f>SUM(E8:G8)</f>
        <v>0</v>
      </c>
      <c r="E8" s="63">
        <v>0</v>
      </c>
      <c r="F8" s="63">
        <v>0</v>
      </c>
      <c r="G8" s="63">
        <v>0</v>
      </c>
      <c r="H8" s="63">
        <f>SUM(I8:K8)</f>
        <v>0</v>
      </c>
      <c r="I8" s="63">
        <v>0</v>
      </c>
      <c r="J8" s="63">
        <v>0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0</v>
      </c>
      <c r="Q8" s="63">
        <v>0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167</v>
      </c>
      <c r="C9" s="62" t="s">
        <v>168</v>
      </c>
      <c r="D9" s="63">
        <f>SUM(E9:G9)</f>
        <v>0</v>
      </c>
      <c r="E9" s="63">
        <v>0</v>
      </c>
      <c r="F9" s="63">
        <v>0</v>
      </c>
      <c r="G9" s="63">
        <v>0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170</v>
      </c>
      <c r="C10" s="62" t="s">
        <v>171</v>
      </c>
      <c r="D10" s="63">
        <f>SUM(E10:G10)</f>
        <v>18</v>
      </c>
      <c r="E10" s="63">
        <v>12</v>
      </c>
      <c r="F10" s="63">
        <v>2</v>
      </c>
      <c r="G10" s="63">
        <v>4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2</v>
      </c>
      <c r="M10" s="63">
        <v>0</v>
      </c>
      <c r="N10" s="63">
        <v>1</v>
      </c>
      <c r="O10" s="63">
        <v>1</v>
      </c>
      <c r="P10" s="63">
        <f>SUM(Q10:S10)</f>
        <v>25</v>
      </c>
      <c r="Q10" s="63">
        <v>25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173</v>
      </c>
      <c r="C11" s="62" t="s">
        <v>174</v>
      </c>
      <c r="D11" s="63">
        <f>SUM(E11:G11)</f>
        <v>0</v>
      </c>
      <c r="E11" s="63">
        <v>0</v>
      </c>
      <c r="F11" s="63">
        <v>0</v>
      </c>
      <c r="G11" s="63">
        <v>0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176</v>
      </c>
      <c r="C12" s="62" t="s">
        <v>177</v>
      </c>
      <c r="D12" s="63">
        <f>SUM(E12:G12)</f>
        <v>0</v>
      </c>
      <c r="E12" s="63">
        <v>0</v>
      </c>
      <c r="F12" s="63">
        <v>0</v>
      </c>
      <c r="G12" s="63">
        <v>0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179</v>
      </c>
      <c r="C13" s="62" t="s">
        <v>180</v>
      </c>
      <c r="D13" s="63">
        <f>SUM(E13:G13)</f>
        <v>0</v>
      </c>
      <c r="E13" s="63">
        <v>0</v>
      </c>
      <c r="F13" s="63">
        <v>0</v>
      </c>
      <c r="G13" s="63">
        <v>0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183</v>
      </c>
      <c r="C14" s="62" t="s">
        <v>184</v>
      </c>
      <c r="D14" s="63">
        <f>SUM(E14:G14)</f>
        <v>0</v>
      </c>
      <c r="E14" s="63">
        <v>0</v>
      </c>
      <c r="F14" s="63">
        <v>0</v>
      </c>
      <c r="G14" s="63">
        <v>0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186</v>
      </c>
      <c r="C15" s="62" t="s">
        <v>187</v>
      </c>
      <c r="D15" s="63">
        <f>SUM(E15:G15)</f>
        <v>7</v>
      </c>
      <c r="E15" s="63">
        <v>0</v>
      </c>
      <c r="F15" s="63">
        <v>2</v>
      </c>
      <c r="G15" s="63">
        <v>5</v>
      </c>
      <c r="H15" s="63">
        <f>SUM(I15:K15)</f>
        <v>0</v>
      </c>
      <c r="I15" s="63">
        <v>0</v>
      </c>
      <c r="J15" s="63">
        <v>0</v>
      </c>
      <c r="K15" s="63">
        <v>0</v>
      </c>
      <c r="L15" s="63">
        <f>SUM(M15:O15)</f>
        <v>3</v>
      </c>
      <c r="M15" s="63">
        <v>0</v>
      </c>
      <c r="N15" s="63">
        <v>0</v>
      </c>
      <c r="O15" s="63">
        <v>3</v>
      </c>
      <c r="P15" s="63">
        <f>SUM(Q15:S15)</f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189</v>
      </c>
      <c r="C16" s="62" t="s">
        <v>190</v>
      </c>
      <c r="D16" s="63">
        <f>SUM(E16:G16)</f>
        <v>8</v>
      </c>
      <c r="E16" s="63">
        <v>0</v>
      </c>
      <c r="F16" s="63">
        <v>4</v>
      </c>
      <c r="G16" s="63">
        <v>4</v>
      </c>
      <c r="H16" s="63">
        <f>SUM(I16:K16)</f>
        <v>0</v>
      </c>
      <c r="I16" s="63">
        <v>0</v>
      </c>
      <c r="J16" s="63">
        <v>0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0</v>
      </c>
      <c r="Q16" s="63">
        <v>0</v>
      </c>
      <c r="R16" s="63">
        <v>0</v>
      </c>
      <c r="S16" s="63">
        <v>0</v>
      </c>
    </row>
    <row r="17" spans="1:19" s="10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</row>
    <row r="18" spans="1:19" s="10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</row>
    <row r="19" spans="1:19" s="10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</row>
    <row r="20" spans="1:19" s="10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</row>
    <row r="21" spans="1:19" s="10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</row>
    <row r="22" spans="1:19" s="10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</row>
    <row r="23" spans="1:19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16">
    <sortCondition ref="A8:A16"/>
    <sortCondition ref="B8:B16"/>
    <sortCondition ref="C8:C16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&amp;L委託・許可件数（一部事務組合・広域連合）（平成29年度実績）</oddHeader>
  </headerFooter>
  <colBreaks count="1" manualBreakCount="1">
    <brk id="11" min="1" max="1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89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98" t="s">
        <v>1</v>
      </c>
      <c r="B2" s="98" t="s">
        <v>2</v>
      </c>
      <c r="C2" s="100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99"/>
      <c r="B3" s="99"/>
      <c r="C3" s="97"/>
      <c r="D3" s="97" t="s">
        <v>52</v>
      </c>
      <c r="E3" s="117" t="s">
        <v>36</v>
      </c>
      <c r="F3" s="117" t="s">
        <v>37</v>
      </c>
      <c r="G3" s="97" t="s">
        <v>52</v>
      </c>
      <c r="H3" s="98" t="s">
        <v>39</v>
      </c>
      <c r="I3" s="98" t="s">
        <v>40</v>
      </c>
      <c r="J3" s="98" t="s">
        <v>41</v>
      </c>
    </row>
    <row r="4" spans="1:10" s="11" customFormat="1" ht="18.75" customHeight="1">
      <c r="A4" s="99"/>
      <c r="B4" s="99"/>
      <c r="C4" s="97"/>
      <c r="D4" s="97"/>
      <c r="E4" s="97"/>
      <c r="F4" s="97"/>
      <c r="G4" s="97"/>
      <c r="H4" s="96"/>
      <c r="I4" s="96"/>
      <c r="J4" s="96"/>
    </row>
    <row r="5" spans="1:10" s="11" customFormat="1" ht="22.5" customHeight="1">
      <c r="A5" s="99"/>
      <c r="B5" s="99"/>
      <c r="C5" s="97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99"/>
      <c r="B6" s="99"/>
      <c r="C6" s="97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山梨県</v>
      </c>
      <c r="B7" s="70" t="str">
        <f>組合状況!B7</f>
        <v>19000</v>
      </c>
      <c r="C7" s="69" t="s">
        <v>52</v>
      </c>
      <c r="D7" s="71">
        <f t="shared" ref="D7:J7" si="0">SUM(D$8:D$207)</f>
        <v>243</v>
      </c>
      <c r="E7" s="71">
        <f t="shared" si="0"/>
        <v>205</v>
      </c>
      <c r="F7" s="71">
        <f t="shared" si="0"/>
        <v>50</v>
      </c>
      <c r="G7" s="71">
        <f t="shared" si="0"/>
        <v>2021</v>
      </c>
      <c r="H7" s="71">
        <f t="shared" si="0"/>
        <v>1808</v>
      </c>
      <c r="I7" s="71">
        <f t="shared" si="0"/>
        <v>273</v>
      </c>
      <c r="J7" s="71">
        <f t="shared" si="0"/>
        <v>0</v>
      </c>
    </row>
    <row r="8" spans="1:10" s="10" customFormat="1" ht="13.5" customHeight="1">
      <c r="A8" s="60" t="s">
        <v>80</v>
      </c>
      <c r="B8" s="61" t="s">
        <v>90</v>
      </c>
      <c r="C8" s="62" t="s">
        <v>91</v>
      </c>
      <c r="D8" s="63">
        <v>46</v>
      </c>
      <c r="E8" s="63">
        <v>43</v>
      </c>
      <c r="F8" s="63">
        <v>3</v>
      </c>
      <c r="G8" s="63">
        <v>406</v>
      </c>
      <c r="H8" s="63">
        <v>406</v>
      </c>
      <c r="I8" s="63">
        <v>0</v>
      </c>
      <c r="J8" s="63">
        <v>0</v>
      </c>
    </row>
    <row r="9" spans="1:10" s="10" customFormat="1" ht="13.5" customHeight="1">
      <c r="A9" s="60" t="s">
        <v>80</v>
      </c>
      <c r="B9" s="61" t="s">
        <v>92</v>
      </c>
      <c r="C9" s="62" t="s">
        <v>93</v>
      </c>
      <c r="D9" s="63">
        <v>17</v>
      </c>
      <c r="E9" s="63">
        <v>14</v>
      </c>
      <c r="F9" s="63">
        <v>3</v>
      </c>
      <c r="G9" s="63">
        <v>102</v>
      </c>
      <c r="H9" s="63">
        <v>99</v>
      </c>
      <c r="I9" s="63">
        <v>3</v>
      </c>
      <c r="J9" s="63">
        <v>0</v>
      </c>
    </row>
    <row r="10" spans="1:10" s="10" customFormat="1" ht="13.5" customHeight="1">
      <c r="A10" s="60" t="s">
        <v>80</v>
      </c>
      <c r="B10" s="61" t="s">
        <v>94</v>
      </c>
      <c r="C10" s="62" t="s">
        <v>95</v>
      </c>
      <c r="D10" s="63">
        <v>14</v>
      </c>
      <c r="E10" s="63">
        <v>13</v>
      </c>
      <c r="F10" s="63">
        <v>1</v>
      </c>
      <c r="G10" s="63">
        <v>186</v>
      </c>
      <c r="H10" s="63">
        <v>129</v>
      </c>
      <c r="I10" s="63">
        <v>67</v>
      </c>
      <c r="J10" s="63">
        <v>0</v>
      </c>
    </row>
    <row r="11" spans="1:10" s="10" customFormat="1" ht="13.5" customHeight="1">
      <c r="A11" s="60" t="s">
        <v>80</v>
      </c>
      <c r="B11" s="61" t="s">
        <v>96</v>
      </c>
      <c r="C11" s="62" t="s">
        <v>97</v>
      </c>
      <c r="D11" s="63">
        <v>5</v>
      </c>
      <c r="E11" s="63">
        <v>4</v>
      </c>
      <c r="F11" s="63">
        <v>1</v>
      </c>
      <c r="G11" s="63">
        <v>33</v>
      </c>
      <c r="H11" s="63">
        <v>33</v>
      </c>
      <c r="I11" s="63">
        <v>0</v>
      </c>
      <c r="J11" s="63">
        <v>0</v>
      </c>
    </row>
    <row r="12" spans="1:10" s="10" customFormat="1" ht="13.5" customHeight="1">
      <c r="A12" s="60" t="s">
        <v>80</v>
      </c>
      <c r="B12" s="61" t="s">
        <v>98</v>
      </c>
      <c r="C12" s="62" t="s">
        <v>99</v>
      </c>
      <c r="D12" s="63">
        <v>10</v>
      </c>
      <c r="E12" s="63">
        <v>10</v>
      </c>
      <c r="F12" s="63">
        <v>3</v>
      </c>
      <c r="G12" s="63">
        <v>224</v>
      </c>
      <c r="H12" s="63">
        <v>224</v>
      </c>
      <c r="I12" s="63">
        <v>0</v>
      </c>
      <c r="J12" s="63">
        <v>0</v>
      </c>
    </row>
    <row r="13" spans="1:10" s="10" customFormat="1" ht="13.5" customHeight="1">
      <c r="A13" s="60" t="s">
        <v>80</v>
      </c>
      <c r="B13" s="61" t="s">
        <v>100</v>
      </c>
      <c r="C13" s="62" t="s">
        <v>101</v>
      </c>
      <c r="D13" s="63">
        <v>9</v>
      </c>
      <c r="E13" s="63">
        <v>8</v>
      </c>
      <c r="F13" s="63">
        <v>2</v>
      </c>
      <c r="G13" s="63">
        <v>67</v>
      </c>
      <c r="H13" s="63">
        <v>52</v>
      </c>
      <c r="I13" s="63">
        <v>15</v>
      </c>
      <c r="J13" s="63">
        <v>0</v>
      </c>
    </row>
    <row r="14" spans="1:10" s="10" customFormat="1" ht="13.5" customHeight="1">
      <c r="A14" s="60" t="s">
        <v>80</v>
      </c>
      <c r="B14" s="61" t="s">
        <v>102</v>
      </c>
      <c r="C14" s="62" t="s">
        <v>103</v>
      </c>
      <c r="D14" s="63">
        <v>17</v>
      </c>
      <c r="E14" s="63">
        <v>14</v>
      </c>
      <c r="F14" s="63">
        <v>3</v>
      </c>
      <c r="G14" s="63">
        <v>90</v>
      </c>
      <c r="H14" s="63">
        <v>90</v>
      </c>
      <c r="I14" s="63">
        <v>45</v>
      </c>
      <c r="J14" s="63">
        <v>0</v>
      </c>
    </row>
    <row r="15" spans="1:10" s="10" customFormat="1" ht="13.5" customHeight="1">
      <c r="A15" s="60" t="s">
        <v>80</v>
      </c>
      <c r="B15" s="61" t="s">
        <v>104</v>
      </c>
      <c r="C15" s="62" t="s">
        <v>105</v>
      </c>
      <c r="D15" s="63">
        <v>15</v>
      </c>
      <c r="E15" s="63">
        <v>14</v>
      </c>
      <c r="F15" s="63">
        <v>4</v>
      </c>
      <c r="G15" s="63">
        <v>146</v>
      </c>
      <c r="H15" s="63">
        <v>121</v>
      </c>
      <c r="I15" s="63">
        <v>25</v>
      </c>
      <c r="J15" s="63">
        <v>0</v>
      </c>
    </row>
    <row r="16" spans="1:10" s="10" customFormat="1" ht="13.5" customHeight="1">
      <c r="A16" s="60" t="s">
        <v>80</v>
      </c>
      <c r="B16" s="61" t="s">
        <v>106</v>
      </c>
      <c r="C16" s="62" t="s">
        <v>107</v>
      </c>
      <c r="D16" s="63">
        <v>14</v>
      </c>
      <c r="E16" s="63">
        <v>11</v>
      </c>
      <c r="F16" s="63">
        <v>4</v>
      </c>
      <c r="G16" s="63">
        <v>69</v>
      </c>
      <c r="H16" s="63">
        <v>62</v>
      </c>
      <c r="I16" s="63">
        <v>8</v>
      </c>
      <c r="J16" s="63">
        <v>0</v>
      </c>
    </row>
    <row r="17" spans="1:10" s="10" customFormat="1" ht="13.5" customHeight="1">
      <c r="A17" s="60" t="s">
        <v>80</v>
      </c>
      <c r="B17" s="61" t="s">
        <v>108</v>
      </c>
      <c r="C17" s="62" t="s">
        <v>109</v>
      </c>
      <c r="D17" s="63">
        <v>4</v>
      </c>
      <c r="E17" s="63">
        <v>4</v>
      </c>
      <c r="F17" s="63">
        <v>0</v>
      </c>
      <c r="G17" s="63">
        <v>108</v>
      </c>
      <c r="H17" s="63">
        <v>48</v>
      </c>
      <c r="I17" s="63">
        <v>60</v>
      </c>
      <c r="J17" s="63">
        <v>0</v>
      </c>
    </row>
    <row r="18" spans="1:10" s="10" customFormat="1" ht="13.5" customHeight="1">
      <c r="A18" s="60" t="s">
        <v>80</v>
      </c>
      <c r="B18" s="61" t="s">
        <v>111</v>
      </c>
      <c r="C18" s="62" t="s">
        <v>112</v>
      </c>
      <c r="D18" s="63">
        <v>18</v>
      </c>
      <c r="E18" s="63">
        <v>14</v>
      </c>
      <c r="F18" s="63">
        <v>4</v>
      </c>
      <c r="G18" s="63">
        <v>41</v>
      </c>
      <c r="H18" s="63">
        <v>41</v>
      </c>
      <c r="I18" s="63">
        <v>0</v>
      </c>
      <c r="J18" s="63">
        <v>0</v>
      </c>
    </row>
    <row r="19" spans="1:10" s="10" customFormat="1" ht="13.5" customHeight="1">
      <c r="A19" s="60" t="s">
        <v>80</v>
      </c>
      <c r="B19" s="61" t="s">
        <v>114</v>
      </c>
      <c r="C19" s="62" t="s">
        <v>115</v>
      </c>
      <c r="D19" s="63">
        <v>4</v>
      </c>
      <c r="E19" s="63">
        <v>2</v>
      </c>
      <c r="F19" s="63">
        <v>2</v>
      </c>
      <c r="G19" s="63">
        <v>32</v>
      </c>
      <c r="H19" s="63">
        <v>28</v>
      </c>
      <c r="I19" s="63">
        <v>4</v>
      </c>
      <c r="J19" s="63">
        <v>0</v>
      </c>
    </row>
    <row r="20" spans="1:10" s="10" customFormat="1" ht="13.5" customHeight="1">
      <c r="A20" s="60" t="s">
        <v>80</v>
      </c>
      <c r="B20" s="61" t="s">
        <v>117</v>
      </c>
      <c r="C20" s="62" t="s">
        <v>118</v>
      </c>
      <c r="D20" s="63">
        <v>14</v>
      </c>
      <c r="E20" s="63">
        <v>13</v>
      </c>
      <c r="F20" s="63">
        <v>2</v>
      </c>
      <c r="G20" s="63">
        <v>223</v>
      </c>
      <c r="H20" s="63">
        <v>211</v>
      </c>
      <c r="I20" s="63">
        <v>12</v>
      </c>
      <c r="J20" s="63">
        <v>0</v>
      </c>
    </row>
    <row r="21" spans="1:10" s="10" customFormat="1" ht="13.5" customHeight="1">
      <c r="A21" s="60" t="s">
        <v>80</v>
      </c>
      <c r="B21" s="61" t="s">
        <v>120</v>
      </c>
      <c r="C21" s="62" t="s">
        <v>121</v>
      </c>
      <c r="D21" s="63">
        <v>6</v>
      </c>
      <c r="E21" s="63">
        <v>3</v>
      </c>
      <c r="F21" s="63">
        <v>3</v>
      </c>
      <c r="G21" s="63">
        <v>26</v>
      </c>
      <c r="H21" s="63">
        <v>26</v>
      </c>
      <c r="I21" s="63">
        <v>0</v>
      </c>
      <c r="J21" s="63">
        <v>0</v>
      </c>
    </row>
    <row r="22" spans="1:10" s="10" customFormat="1" ht="13.5" customHeight="1">
      <c r="A22" s="60" t="s">
        <v>80</v>
      </c>
      <c r="B22" s="61" t="s">
        <v>123</v>
      </c>
      <c r="C22" s="62" t="s">
        <v>124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</row>
    <row r="23" spans="1:10" s="10" customFormat="1" ht="13.5" customHeight="1">
      <c r="A23" s="60" t="s">
        <v>80</v>
      </c>
      <c r="B23" s="61" t="s">
        <v>126</v>
      </c>
      <c r="C23" s="62" t="s">
        <v>127</v>
      </c>
      <c r="D23" s="63">
        <v>4</v>
      </c>
      <c r="E23" s="63">
        <v>1</v>
      </c>
      <c r="F23" s="63">
        <v>3</v>
      </c>
      <c r="G23" s="63">
        <v>16</v>
      </c>
      <c r="H23" s="63">
        <v>16</v>
      </c>
      <c r="I23" s="63">
        <v>0</v>
      </c>
      <c r="J23" s="63">
        <v>0</v>
      </c>
    </row>
    <row r="24" spans="1:10" s="10" customFormat="1" ht="13.5" customHeight="1">
      <c r="A24" s="60" t="s">
        <v>80</v>
      </c>
      <c r="B24" s="61" t="s">
        <v>129</v>
      </c>
      <c r="C24" s="62" t="s">
        <v>130</v>
      </c>
      <c r="D24" s="63">
        <v>3</v>
      </c>
      <c r="E24" s="63">
        <v>2</v>
      </c>
      <c r="F24" s="63">
        <v>2</v>
      </c>
      <c r="G24" s="63">
        <v>12</v>
      </c>
      <c r="H24" s="63">
        <v>12</v>
      </c>
      <c r="I24" s="63">
        <v>0</v>
      </c>
      <c r="J24" s="63">
        <v>0</v>
      </c>
    </row>
    <row r="25" spans="1:10" s="10" customFormat="1" ht="13.5" customHeight="1">
      <c r="A25" s="60" t="s">
        <v>80</v>
      </c>
      <c r="B25" s="61" t="s">
        <v>132</v>
      </c>
      <c r="C25" s="62" t="s">
        <v>133</v>
      </c>
      <c r="D25" s="63">
        <v>10</v>
      </c>
      <c r="E25" s="63">
        <v>8</v>
      </c>
      <c r="F25" s="63">
        <v>3</v>
      </c>
      <c r="G25" s="63">
        <v>63</v>
      </c>
      <c r="H25" s="63">
        <v>58</v>
      </c>
      <c r="I25" s="63">
        <v>9</v>
      </c>
      <c r="J25" s="63">
        <v>0</v>
      </c>
    </row>
    <row r="26" spans="1:10" s="10" customFormat="1" ht="13.5" customHeight="1">
      <c r="A26" s="60" t="s">
        <v>80</v>
      </c>
      <c r="B26" s="61" t="s">
        <v>135</v>
      </c>
      <c r="C26" s="62" t="s">
        <v>136</v>
      </c>
      <c r="D26" s="63">
        <v>7</v>
      </c>
      <c r="E26" s="63">
        <v>7</v>
      </c>
      <c r="F26" s="63">
        <v>0</v>
      </c>
      <c r="G26" s="63">
        <v>63</v>
      </c>
      <c r="H26" s="63">
        <v>43</v>
      </c>
      <c r="I26" s="63">
        <v>20</v>
      </c>
      <c r="J26" s="63">
        <v>0</v>
      </c>
    </row>
    <row r="27" spans="1:10" s="10" customFormat="1" ht="13.5" customHeight="1">
      <c r="A27" s="60" t="s">
        <v>80</v>
      </c>
      <c r="B27" s="61" t="s">
        <v>138</v>
      </c>
      <c r="C27" s="62" t="s">
        <v>139</v>
      </c>
      <c r="D27" s="63">
        <v>1</v>
      </c>
      <c r="E27" s="63">
        <v>1</v>
      </c>
      <c r="F27" s="63">
        <v>0</v>
      </c>
      <c r="G27" s="63">
        <v>10</v>
      </c>
      <c r="H27" s="63">
        <v>10</v>
      </c>
      <c r="I27" s="63">
        <v>0</v>
      </c>
      <c r="J27" s="63">
        <v>0</v>
      </c>
    </row>
    <row r="28" spans="1:10" s="10" customFormat="1" ht="13.5" customHeight="1">
      <c r="A28" s="60" t="s">
        <v>80</v>
      </c>
      <c r="B28" s="61" t="s">
        <v>141</v>
      </c>
      <c r="C28" s="62" t="s">
        <v>142</v>
      </c>
      <c r="D28" s="63">
        <v>1</v>
      </c>
      <c r="E28" s="63">
        <v>1</v>
      </c>
      <c r="F28" s="63">
        <v>0</v>
      </c>
      <c r="G28" s="63">
        <v>2</v>
      </c>
      <c r="H28" s="63">
        <v>2</v>
      </c>
      <c r="I28" s="63">
        <v>0</v>
      </c>
      <c r="J28" s="63">
        <v>0</v>
      </c>
    </row>
    <row r="29" spans="1:10" s="10" customFormat="1" ht="13.5" customHeight="1">
      <c r="A29" s="60" t="s">
        <v>80</v>
      </c>
      <c r="B29" s="61" t="s">
        <v>144</v>
      </c>
      <c r="C29" s="62" t="s">
        <v>145</v>
      </c>
      <c r="D29" s="63">
        <v>3</v>
      </c>
      <c r="E29" s="63">
        <v>3</v>
      </c>
      <c r="F29" s="63">
        <v>1</v>
      </c>
      <c r="G29" s="63">
        <v>19</v>
      </c>
      <c r="H29" s="63">
        <v>19</v>
      </c>
      <c r="I29" s="63">
        <v>0</v>
      </c>
      <c r="J29" s="63">
        <v>0</v>
      </c>
    </row>
    <row r="30" spans="1:10" s="10" customFormat="1" ht="13.5" customHeight="1">
      <c r="A30" s="60" t="s">
        <v>80</v>
      </c>
      <c r="B30" s="61" t="s">
        <v>147</v>
      </c>
      <c r="C30" s="62" t="s">
        <v>148</v>
      </c>
      <c r="D30" s="63">
        <v>3</v>
      </c>
      <c r="E30" s="63">
        <v>3</v>
      </c>
      <c r="F30" s="63">
        <v>0</v>
      </c>
      <c r="G30" s="63">
        <v>25</v>
      </c>
      <c r="H30" s="63">
        <v>25</v>
      </c>
      <c r="I30" s="63">
        <v>0</v>
      </c>
      <c r="J30" s="63">
        <v>0</v>
      </c>
    </row>
    <row r="31" spans="1:10" s="10" customFormat="1" ht="13.5" customHeight="1">
      <c r="A31" s="60" t="s">
        <v>80</v>
      </c>
      <c r="B31" s="61" t="s">
        <v>150</v>
      </c>
      <c r="C31" s="62" t="s">
        <v>151</v>
      </c>
      <c r="D31" s="63">
        <v>3</v>
      </c>
      <c r="E31" s="63">
        <v>2</v>
      </c>
      <c r="F31" s="63">
        <v>1</v>
      </c>
      <c r="G31" s="63">
        <v>9</v>
      </c>
      <c r="H31" s="63">
        <v>4</v>
      </c>
      <c r="I31" s="63">
        <v>5</v>
      </c>
      <c r="J31" s="63">
        <v>0</v>
      </c>
    </row>
    <row r="32" spans="1:10" s="10" customFormat="1" ht="13.5" customHeight="1">
      <c r="A32" s="60" t="s">
        <v>80</v>
      </c>
      <c r="B32" s="61" t="s">
        <v>153</v>
      </c>
      <c r="C32" s="62" t="s">
        <v>154</v>
      </c>
      <c r="D32" s="63">
        <v>13</v>
      </c>
      <c r="E32" s="63">
        <v>8</v>
      </c>
      <c r="F32" s="63">
        <v>5</v>
      </c>
      <c r="G32" s="63">
        <v>47</v>
      </c>
      <c r="H32" s="63">
        <v>47</v>
      </c>
      <c r="I32" s="63">
        <v>0</v>
      </c>
      <c r="J32" s="63">
        <v>0</v>
      </c>
    </row>
    <row r="33" spans="1:10" s="10" customFormat="1" ht="13.5" customHeight="1">
      <c r="A33" s="60" t="s">
        <v>80</v>
      </c>
      <c r="B33" s="61" t="s">
        <v>156</v>
      </c>
      <c r="C33" s="62" t="s">
        <v>157</v>
      </c>
      <c r="D33" s="63">
        <v>1</v>
      </c>
      <c r="E33" s="63">
        <v>1</v>
      </c>
      <c r="F33" s="63">
        <v>0</v>
      </c>
      <c r="G33" s="63">
        <v>1</v>
      </c>
      <c r="H33" s="63">
        <v>1</v>
      </c>
      <c r="I33" s="63">
        <v>0</v>
      </c>
      <c r="J33" s="63">
        <v>0</v>
      </c>
    </row>
    <row r="34" spans="1:10" s="10" customFormat="1" ht="13.5" customHeight="1">
      <c r="A34" s="60" t="s">
        <v>80</v>
      </c>
      <c r="B34" s="61" t="s">
        <v>159</v>
      </c>
      <c r="C34" s="62" t="s">
        <v>160</v>
      </c>
      <c r="D34" s="63">
        <v>1</v>
      </c>
      <c r="E34" s="63">
        <v>1</v>
      </c>
      <c r="F34" s="63">
        <v>0</v>
      </c>
      <c r="G34" s="63">
        <v>1</v>
      </c>
      <c r="H34" s="63">
        <v>1</v>
      </c>
      <c r="I34" s="63">
        <v>0</v>
      </c>
      <c r="J34" s="63">
        <v>0</v>
      </c>
    </row>
    <row r="35" spans="1:10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</row>
    <row r="36" spans="1:10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</row>
    <row r="37" spans="1:1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</row>
    <row r="38" spans="1:1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</row>
    <row r="39" spans="1:1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</row>
    <row r="40" spans="1:1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</row>
    <row r="41" spans="1:1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</row>
    <row r="42" spans="1:1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</row>
    <row r="43" spans="1:1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</row>
    <row r="44" spans="1:1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</row>
    <row r="45" spans="1:1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</row>
    <row r="46" spans="1:1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</row>
    <row r="47" spans="1:1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</row>
    <row r="48" spans="1:1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</row>
    <row r="49" spans="1:1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</row>
    <row r="50" spans="1:1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</row>
    <row r="51" spans="1:1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</row>
    <row r="52" spans="1:1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</row>
    <row r="53" spans="1:1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</row>
    <row r="54" spans="1:1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</row>
    <row r="55" spans="1:1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</row>
    <row r="56" spans="1:1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</row>
    <row r="57" spans="1:1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</row>
    <row r="58" spans="1:1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</row>
    <row r="59" spans="1:1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</row>
    <row r="60" spans="1:1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</row>
    <row r="61" spans="1:1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34">
    <sortCondition ref="A8:A34"/>
    <sortCondition ref="B8:B34"/>
    <sortCondition ref="C8:C34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&amp;L処理業者と従業員数（平成29年度実績）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2016-10-26T02:57:45Z</cp:lastPrinted>
  <dcterms:created xsi:type="dcterms:W3CDTF">2008-01-06T09:25:24Z</dcterms:created>
  <dcterms:modified xsi:type="dcterms:W3CDTF">2019-03-05T00:59:27Z</dcterms:modified>
</cp:coreProperties>
</file>