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9山梨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'収集運搬（生活系）'!$A$6:$FH$33</definedName>
    <definedName name="_xlnm.Print_Area" localSheetId="5">'手数料（事業系）'!$2:$34</definedName>
    <definedName name="_xlnm.Print_Area" localSheetId="6">'手数料（事業系直接搬入）'!$2:$34</definedName>
    <definedName name="_xlnm.Print_Area" localSheetId="3">'手数料（生活系）'!$2:$34</definedName>
    <definedName name="_xlnm.Print_Area" localSheetId="4">'手数料（生活系直接搬入）'!$2:$34</definedName>
    <definedName name="_xlnm.Print_Area" localSheetId="1">'収集運搬（事業系）'!$2:$34</definedName>
    <definedName name="_xlnm.Print_Area" localSheetId="0">'収集運搬（生活系）'!$2:$34</definedName>
    <definedName name="_xlnm.Print_Area" localSheetId="2">分別数等!$2:$34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<sst xmlns="http://schemas.openxmlformats.org/spreadsheetml/2006/main" count="8945" uniqueCount="231">
  <si>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</si>
  <si>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</si>
  <si>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</si>
  <si>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</si>
  <si>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</si>
  <si>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</si>
  <si>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</si>
  <si>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</si>
  <si>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</si>
  <si>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</si>
  <si>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</si>
  <si>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</si>
  <si>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</si>
  <si>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</si>
  <si>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</si>
  <si>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</si>
  <si>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</si>
  <si>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</si>
  <si>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</si>
  <si>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</si>
  <si>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</si>
  <si>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</si>
  <si>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</si>
  <si>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</si>
  <si>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</si>
  <si>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</si>
  <si>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</si>
  <si>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</si>
  <si>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</si>
  <si>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</si>
  <si>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</si>
  <si>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</si>
  <si>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</si>
  <si>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</si>
  <si>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</si>
  <si>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</si>
  <si>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</si>
  <si>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</si>
  <si>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</si>
  <si>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</si>
  <si>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</si>
  <si>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</si>
  <si>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</si>
  <si>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</si>
  <si>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</si>
  <si>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</si>
  <si>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</si>
  <si>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</si>
  <si>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</si>
  <si>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</si>
  <si>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</si>
  <si>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</si>
  <si>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</si>
  <si>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</si>
  <si>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</si>
  <si>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</si>
  <si>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</si>
  <si>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</si>
  <si>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</si>
  <si>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</si>
  <si>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</si>
  <si>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</si>
  <si>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</si>
  <si>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</si>
  <si>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</si>
  <si>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</si>
  <si>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</si>
  <si>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</si>
  <si>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</si>
  <si>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</si>
  <si>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</si>
  <si>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</si>
  <si>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</si>
  <si>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</si>
  <si>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</si>
  <si>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</si>
  <si>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</si>
  <si>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</si>
  <si>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</si>
  <si>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</si>
  <si>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</si>
  <si>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</si>
  <si>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</si>
  <si>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</si>
  <si>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</si>
  <si>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</si>
  <si>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</si>
  <si>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</si>
  <si>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</si>
  <si>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</si>
  <si>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</si>
  <si>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</si>
  <si>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</si>
  <si>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</si>
  <si>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</si>
  <si>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</si>
  <si>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</si>
  <si>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</si>
  <si>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</si>
  <si>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</si>
  <si>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</si>
  <si>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</si>
  <si>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</si>
  <si>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</si>
  <si>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</si>
  <si>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</si>
  <si>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</si>
  <si>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</si>
  <si>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</si>
  <si>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</si>
  <si>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</si>
  <si>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</si>
  <si>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</si>
  <si>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</si>
  <si>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</si>
  <si>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</si>
  <si>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</si>
  <si>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</si>
  <si>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</si>
  <si>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</si>
  <si>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</si>
  <si>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</si>
  <si>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</si>
  <si>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</si>
  <si>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</si>
  <si>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</si>
  <si>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</si>
  <si>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</si>
  <si>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山梨県</t>
  </si>
  <si>
    <t>19000</t>
  </si>
  <si>
    <t>ごみ収集運搬の状況【生活系ごみ】（平成29年度実績）</t>
    <phoneticPr fontId="2"/>
  </si>
  <si>
    <t>ごみ収集運搬の状況【事業系ごみ】（平成29年度実績）</t>
    <phoneticPr fontId="2"/>
  </si>
  <si>
    <t>ごみ分別数と処理処分の実施形態の状況（平成29年度実績）</t>
    <phoneticPr fontId="2"/>
  </si>
  <si>
    <t>ごみ手数料の状況【生活系ごみ】（平成29年度実績）</t>
    <phoneticPr fontId="2"/>
  </si>
  <si>
    <t>ごみ手数料の状況【生活系直接搬入ごみ】（平成29年度実績）</t>
    <phoneticPr fontId="2"/>
  </si>
  <si>
    <t>ごみ手数料の状況【事業系ごみ】（平成29年度実績）</t>
    <phoneticPr fontId="2"/>
  </si>
  <si>
    <t>ごみ手数料の状況【事業系直接搬入ごみ】（平成29年度実績）</t>
    <phoneticPr fontId="2"/>
  </si>
  <si>
    <t>19201</t>
  </si>
  <si>
    <t>甲府市</t>
  </si>
  <si>
    <t>○</t>
  </si>
  <si>
    <t>２回</t>
  </si>
  <si>
    <t>ステーション方式</t>
  </si>
  <si>
    <t>１回</t>
  </si>
  <si>
    <t>４回</t>
  </si>
  <si>
    <t>不定期</t>
  </si>
  <si>
    <t>７回以上</t>
  </si>
  <si>
    <t>各戸収集方式</t>
  </si>
  <si>
    <t>191036</t>
    <phoneticPr fontId="2"/>
  </si>
  <si>
    <t>19202</t>
  </si>
  <si>
    <t>富士吉田市</t>
  </si>
  <si>
    <t>３回</t>
  </si>
  <si>
    <t>191037</t>
    <phoneticPr fontId="2"/>
  </si>
  <si>
    <t>19204</t>
  </si>
  <si>
    <t>都留市</t>
  </si>
  <si>
    <t>191206</t>
    <phoneticPr fontId="2"/>
  </si>
  <si>
    <t>19205</t>
  </si>
  <si>
    <t>山梨市</t>
  </si>
  <si>
    <t>その他</t>
  </si>
  <si>
    <t>191207</t>
    <phoneticPr fontId="2"/>
  </si>
  <si>
    <t>19206</t>
  </si>
  <si>
    <t>大月市</t>
  </si>
  <si>
    <t>191208</t>
    <phoneticPr fontId="2"/>
  </si>
  <si>
    <t>19207</t>
  </si>
  <si>
    <t>韮崎市</t>
  </si>
  <si>
    <t>５回</t>
  </si>
  <si>
    <t>１回未満</t>
  </si>
  <si>
    <t>191209</t>
    <phoneticPr fontId="2"/>
  </si>
  <si>
    <t>19208</t>
  </si>
  <si>
    <t>南アルプス市</t>
  </si>
  <si>
    <t>191189</t>
    <phoneticPr fontId="2"/>
  </si>
  <si>
    <t>19209</t>
  </si>
  <si>
    <t>北杜市</t>
  </si>
  <si>
    <t>191177</t>
    <phoneticPr fontId="2"/>
  </si>
  <si>
    <t>19210</t>
  </si>
  <si>
    <t>甲斐市</t>
  </si>
  <si>
    <t>191178</t>
    <phoneticPr fontId="2"/>
  </si>
  <si>
    <t>19211</t>
  </si>
  <si>
    <t>笛吹市</t>
  </si>
  <si>
    <t>191092</t>
    <phoneticPr fontId="2"/>
  </si>
  <si>
    <t>19212</t>
  </si>
  <si>
    <t>上野原市</t>
  </si>
  <si>
    <t>191046</t>
    <phoneticPr fontId="2"/>
  </si>
  <si>
    <t>19213</t>
  </si>
  <si>
    <t>甲州市</t>
  </si>
  <si>
    <t>６回</t>
  </si>
  <si>
    <t>191047</t>
    <phoneticPr fontId="2"/>
  </si>
  <si>
    <t>19214</t>
  </si>
  <si>
    <t>中央市</t>
  </si>
  <si>
    <t>191190</t>
    <phoneticPr fontId="2"/>
  </si>
  <si>
    <t>19346</t>
  </si>
  <si>
    <t>市川三郷町</t>
  </si>
  <si>
    <t>191210</t>
    <phoneticPr fontId="2"/>
  </si>
  <si>
    <t>19364</t>
  </si>
  <si>
    <t>早川町</t>
  </si>
  <si>
    <t>191205</t>
    <phoneticPr fontId="2"/>
  </si>
  <si>
    <t>19365</t>
  </si>
  <si>
    <t>身延町</t>
  </si>
  <si>
    <t>191200</t>
    <phoneticPr fontId="2"/>
  </si>
  <si>
    <t>19366</t>
  </si>
  <si>
    <t>南部町</t>
  </si>
  <si>
    <t>191183</t>
    <phoneticPr fontId="2"/>
  </si>
  <si>
    <t>19368</t>
  </si>
  <si>
    <t>富士川町</t>
  </si>
  <si>
    <t>191194</t>
    <phoneticPr fontId="2"/>
  </si>
  <si>
    <t>19384</t>
  </si>
  <si>
    <t>昭和町</t>
  </si>
  <si>
    <t>191185</t>
    <phoneticPr fontId="2"/>
  </si>
  <si>
    <t>19422</t>
  </si>
  <si>
    <t>道志村</t>
  </si>
  <si>
    <t>191171</t>
    <phoneticPr fontId="2"/>
  </si>
  <si>
    <t>19423</t>
  </si>
  <si>
    <t>西桂町</t>
  </si>
  <si>
    <t>191156</t>
    <phoneticPr fontId="2"/>
  </si>
  <si>
    <t>19424</t>
  </si>
  <si>
    <t>忍野村</t>
  </si>
  <si>
    <t>191102</t>
    <phoneticPr fontId="2"/>
  </si>
  <si>
    <t>19425</t>
  </si>
  <si>
    <t>山中湖村</t>
  </si>
  <si>
    <t>191058</t>
    <phoneticPr fontId="2"/>
  </si>
  <si>
    <t>19429</t>
  </si>
  <si>
    <t>鳴沢村</t>
  </si>
  <si>
    <t>191140</t>
    <phoneticPr fontId="2"/>
  </si>
  <si>
    <t>19430</t>
  </si>
  <si>
    <t>富士河口湖町</t>
  </si>
  <si>
    <t>191082</t>
    <phoneticPr fontId="2"/>
  </si>
  <si>
    <t>19442</t>
  </si>
  <si>
    <t>小菅村</t>
  </si>
  <si>
    <t>191123</t>
    <phoneticPr fontId="2"/>
  </si>
  <si>
    <t>19443</t>
  </si>
  <si>
    <t>丹波山村</t>
  </si>
  <si>
    <t>191105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</si>
</sst>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4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27</v>
      </c>
      <c r="Q7" s="46">
        <f t="shared" si="1"/>
        <v>0</v>
      </c>
      <c r="R7" s="46">
        <f>COUNTIF(R$8:R$207,"&lt;&gt;")</f>
        <v>27</v>
      </c>
      <c r="S7" s="46">
        <f>COUNTIF(S$8:S$207,"&lt;&gt;")</f>
        <v>27</v>
      </c>
      <c r="T7" s="46">
        <f t="shared" ref="T7:Y7" si="2">COUNTIF(T$8:T$207,"○")</f>
        <v>1</v>
      </c>
      <c r="U7" s="46">
        <f t="shared" si="2"/>
        <v>24</v>
      </c>
      <c r="V7" s="46">
        <f t="shared" si="2"/>
        <v>0</v>
      </c>
      <c r="W7" s="46">
        <f t="shared" si="2"/>
        <v>2</v>
      </c>
      <c r="X7" s="46">
        <f t="shared" si="2"/>
        <v>25</v>
      </c>
      <c r="Y7" s="46">
        <f t="shared" si="2"/>
        <v>0</v>
      </c>
      <c r="Z7" s="46">
        <f>COUNTIF(Z$8:Z$207,"&lt;&gt;")</f>
        <v>25</v>
      </c>
      <c r="AA7" s="46">
        <f>COUNTIF(AA$8:AA$207,"&lt;&gt;")</f>
        <v>25</v>
      </c>
      <c r="AB7" s="46">
        <f t="shared" ref="AB7:AG7" si="3">COUNTIF(AB$8:AB$207,"○")</f>
        <v>5</v>
      </c>
      <c r="AC7" s="46">
        <f t="shared" si="3"/>
        <v>21</v>
      </c>
      <c r="AD7" s="46">
        <f t="shared" si="3"/>
        <v>0</v>
      </c>
      <c r="AE7" s="46">
        <f t="shared" si="3"/>
        <v>2</v>
      </c>
      <c r="AF7" s="46">
        <f t="shared" si="3"/>
        <v>24</v>
      </c>
      <c r="AG7" s="46">
        <f t="shared" si="3"/>
        <v>1</v>
      </c>
      <c r="AH7" s="46">
        <f>COUNTIF(AH$8:AH$207,"&lt;&gt;")</f>
        <v>25</v>
      </c>
      <c r="AI7" s="46">
        <f>COUNTIF(AI$8:AI$207,"&lt;&gt;")</f>
        <v>25</v>
      </c>
      <c r="AJ7" s="46">
        <f t="shared" ref="AJ7:AO7" si="4">COUNTIF(AJ$8:AJ$207,"○")</f>
        <v>4</v>
      </c>
      <c r="AK7" s="46">
        <f t="shared" si="4"/>
        <v>19</v>
      </c>
      <c r="AL7" s="46">
        <f t="shared" si="4"/>
        <v>0</v>
      </c>
      <c r="AM7" s="46">
        <f t="shared" si="4"/>
        <v>4</v>
      </c>
      <c r="AN7" s="46">
        <f t="shared" si="4"/>
        <v>23</v>
      </c>
      <c r="AO7" s="46">
        <f t="shared" si="4"/>
        <v>0</v>
      </c>
      <c r="AP7" s="46">
        <f>COUNTIF(AP$8:AP$207,"&lt;&gt;")</f>
        <v>23</v>
      </c>
      <c r="AQ7" s="46">
        <f>COUNTIF(AQ$8:AQ$207,"&lt;&gt;")</f>
        <v>23</v>
      </c>
      <c r="AR7" s="46">
        <f t="shared" ref="AR7:AW7" si="5">COUNTIF(AR$8:AR$207,"○")</f>
        <v>4</v>
      </c>
      <c r="AS7" s="46">
        <f t="shared" si="5"/>
        <v>15</v>
      </c>
      <c r="AT7" s="46">
        <f t="shared" si="5"/>
        <v>0</v>
      </c>
      <c r="AU7" s="46">
        <f t="shared" si="5"/>
        <v>8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3</v>
      </c>
      <c r="BA7" s="46">
        <f t="shared" si="6"/>
        <v>22</v>
      </c>
      <c r="BB7" s="46">
        <f t="shared" si="6"/>
        <v>0</v>
      </c>
      <c r="BC7" s="46">
        <f t="shared" si="6"/>
        <v>2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1</v>
      </c>
      <c r="BI7" s="46">
        <f t="shared" si="7"/>
        <v>24</v>
      </c>
      <c r="BJ7" s="46">
        <f t="shared" si="7"/>
        <v>0</v>
      </c>
      <c r="BK7" s="46">
        <f t="shared" si="7"/>
        <v>2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3</v>
      </c>
      <c r="BQ7" s="46">
        <f t="shared" si="8"/>
        <v>22</v>
      </c>
      <c r="BR7" s="46">
        <f t="shared" si="8"/>
        <v>0</v>
      </c>
      <c r="BS7" s="46">
        <f t="shared" si="8"/>
        <v>2</v>
      </c>
      <c r="BT7" s="46">
        <f t="shared" si="8"/>
        <v>25</v>
      </c>
      <c r="BU7" s="46">
        <f t="shared" si="8"/>
        <v>0</v>
      </c>
      <c r="BV7" s="46">
        <f>COUNTIF(BV$8:BV$207,"&lt;&gt;")</f>
        <v>25</v>
      </c>
      <c r="BW7" s="46">
        <f>COUNTIF(BW$8:BW$207,"&lt;&gt;")</f>
        <v>25</v>
      </c>
      <c r="BX7" s="46">
        <f t="shared" ref="BX7:CC7" si="9">COUNTIF(BX$8:BX$207,"○")</f>
        <v>3</v>
      </c>
      <c r="BY7" s="46">
        <f t="shared" si="9"/>
        <v>19</v>
      </c>
      <c r="BZ7" s="46">
        <f t="shared" si="9"/>
        <v>0</v>
      </c>
      <c r="CA7" s="46">
        <f t="shared" si="9"/>
        <v>5</v>
      </c>
      <c r="CB7" s="46">
        <f t="shared" si="9"/>
        <v>22</v>
      </c>
      <c r="CC7" s="46">
        <f t="shared" si="9"/>
        <v>0</v>
      </c>
      <c r="CD7" s="46">
        <f>COUNTIF(CD$8:CD$207,"&lt;&gt;")</f>
        <v>22</v>
      </c>
      <c r="CE7" s="46">
        <f>COUNTIF(CE$8:CE$207,"&lt;&gt;")</f>
        <v>22</v>
      </c>
      <c r="CF7" s="46">
        <f t="shared" ref="CF7:CK7" si="10">COUNTIF(CF$8:CF$207,"○")</f>
        <v>5</v>
      </c>
      <c r="CG7" s="46">
        <f t="shared" si="10"/>
        <v>11</v>
      </c>
      <c r="CH7" s="46">
        <f t="shared" si="10"/>
        <v>0</v>
      </c>
      <c r="CI7" s="46">
        <f t="shared" si="10"/>
        <v>12</v>
      </c>
      <c r="CJ7" s="46">
        <f t="shared" si="10"/>
        <v>14</v>
      </c>
      <c r="CK7" s="46">
        <f t="shared" si="10"/>
        <v>1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2</v>
      </c>
      <c r="CO7" s="46">
        <f t="shared" si="11"/>
        <v>3</v>
      </c>
      <c r="CP7" s="46">
        <f t="shared" si="11"/>
        <v>0</v>
      </c>
      <c r="CQ7" s="46">
        <f t="shared" si="11"/>
        <v>22</v>
      </c>
      <c r="CR7" s="46">
        <f t="shared" si="11"/>
        <v>5</v>
      </c>
      <c r="CS7" s="46">
        <f t="shared" si="11"/>
        <v>0</v>
      </c>
      <c r="CT7" s="46">
        <f>COUNTIF(CT$8:CT$207,"&lt;&gt;")</f>
        <v>5</v>
      </c>
      <c r="CU7" s="46">
        <f>COUNTIF(CU$8:CU$207,"&lt;&gt;")</f>
        <v>5</v>
      </c>
      <c r="CV7" s="46">
        <f t="shared" ref="CV7:DA7" si="12">COUNTIF(CV$8:CV$207,"○")</f>
        <v>4</v>
      </c>
      <c r="CW7" s="46">
        <f t="shared" si="12"/>
        <v>9</v>
      </c>
      <c r="CX7" s="46">
        <f t="shared" si="12"/>
        <v>0</v>
      </c>
      <c r="CY7" s="46">
        <f t="shared" si="12"/>
        <v>14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25</v>
      </c>
      <c r="DH7" s="46">
        <f t="shared" si="13"/>
        <v>1</v>
      </c>
      <c r="DI7" s="46">
        <f t="shared" si="13"/>
        <v>1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4</v>
      </c>
      <c r="DM7" s="46">
        <f t="shared" si="14"/>
        <v>5</v>
      </c>
      <c r="DN7" s="46">
        <f t="shared" si="14"/>
        <v>1</v>
      </c>
      <c r="DO7" s="46">
        <f t="shared" si="14"/>
        <v>17</v>
      </c>
      <c r="DP7" s="46">
        <f t="shared" si="14"/>
        <v>10</v>
      </c>
      <c r="DQ7" s="46">
        <f t="shared" si="14"/>
        <v>0</v>
      </c>
      <c r="DR7" s="46">
        <f>COUNTIF(DR$8:DR$207,"&lt;&gt;")</f>
        <v>10</v>
      </c>
      <c r="DS7" s="46">
        <f>COUNTIF(DS$8:DS$207,"&lt;&gt;")</f>
        <v>10</v>
      </c>
      <c r="DT7" s="46">
        <f t="shared" ref="DT7:DY7" si="15">COUNTIF(DT$8:DT$207,"○")</f>
        <v>0</v>
      </c>
      <c r="DU7" s="46">
        <f t="shared" si="15"/>
        <v>2</v>
      </c>
      <c r="DV7" s="46">
        <f t="shared" si="15"/>
        <v>0</v>
      </c>
      <c r="DW7" s="46">
        <f t="shared" si="15"/>
        <v>25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4</v>
      </c>
      <c r="EC7" s="46">
        <f t="shared" si="16"/>
        <v>6</v>
      </c>
      <c r="ED7" s="46">
        <f t="shared" si="16"/>
        <v>0</v>
      </c>
      <c r="EE7" s="46">
        <f t="shared" si="16"/>
        <v>17</v>
      </c>
      <c r="EF7" s="46">
        <f t="shared" si="16"/>
        <v>10</v>
      </c>
      <c r="EG7" s="46">
        <f t="shared" si="16"/>
        <v>0</v>
      </c>
      <c r="EH7" s="46">
        <f>COUNTIF(EH$8:EH$207,"&lt;&gt;")</f>
        <v>10</v>
      </c>
      <c r="EI7" s="46">
        <f>COUNTIF(EI$8:EI$207,"&lt;&gt;")</f>
        <v>10</v>
      </c>
      <c r="EJ7" s="46">
        <f t="shared" ref="EJ7:EO7" si="17">COUNTIF(EJ$8:EJ$207,"○")</f>
        <v>2</v>
      </c>
      <c r="EK7" s="46">
        <f t="shared" si="17"/>
        <v>3</v>
      </c>
      <c r="EL7" s="46">
        <f t="shared" si="17"/>
        <v>0</v>
      </c>
      <c r="EM7" s="46">
        <f t="shared" si="17"/>
        <v>22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0</v>
      </c>
      <c r="ES7" s="46">
        <f t="shared" si="18"/>
        <v>7</v>
      </c>
      <c r="ET7" s="46">
        <f t="shared" si="18"/>
        <v>0</v>
      </c>
      <c r="EU7" s="46">
        <f t="shared" si="18"/>
        <v>20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4</v>
      </c>
      <c r="FA7" s="46">
        <f t="shared" si="19"/>
        <v>21</v>
      </c>
      <c r="FB7" s="46">
        <f t="shared" si="19"/>
        <v>0</v>
      </c>
      <c r="FC7" s="46">
        <f t="shared" si="19"/>
        <v>2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140</v>
      </c>
      <c r="S8" s="40" t="s">
        <v>141</v>
      </c>
      <c r="T8" s="40"/>
      <c r="U8" s="40" t="s">
        <v>139</v>
      </c>
      <c r="V8" s="40"/>
      <c r="W8" s="40"/>
      <c r="X8" s="40" t="s">
        <v>139</v>
      </c>
      <c r="Y8" s="40"/>
      <c r="Z8" s="40" t="s">
        <v>142</v>
      </c>
      <c r="AA8" s="40" t="s">
        <v>141</v>
      </c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141</v>
      </c>
      <c r="AJ8" s="40" t="s">
        <v>139</v>
      </c>
      <c r="AK8" s="40"/>
      <c r="AL8" s="40"/>
      <c r="AM8" s="40"/>
      <c r="AN8" s="40" t="s">
        <v>139</v>
      </c>
      <c r="AO8" s="40"/>
      <c r="AP8" s="40" t="s">
        <v>142</v>
      </c>
      <c r="AQ8" s="40" t="s">
        <v>141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142</v>
      </c>
      <c r="AY8" s="40" t="s">
        <v>141</v>
      </c>
      <c r="AZ8" s="40"/>
      <c r="BA8" s="40" t="s">
        <v>139</v>
      </c>
      <c r="BB8" s="40"/>
      <c r="BC8" s="40"/>
      <c r="BD8" s="40" t="s">
        <v>139</v>
      </c>
      <c r="BE8" s="40"/>
      <c r="BF8" s="40" t="s">
        <v>142</v>
      </c>
      <c r="BG8" s="40" t="s">
        <v>141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142</v>
      </c>
      <c r="BO8" s="40" t="s">
        <v>141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142</v>
      </c>
      <c r="BW8" s="40" t="s">
        <v>141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142</v>
      </c>
      <c r="CE8" s="40" t="s">
        <v>141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141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142</v>
      </c>
      <c r="DC8" s="40" t="s">
        <v>141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 t="s">
        <v>139</v>
      </c>
      <c r="DM8" s="40"/>
      <c r="DN8" s="40"/>
      <c r="DO8" s="40"/>
      <c r="DP8" s="40" t="s">
        <v>139</v>
      </c>
      <c r="DQ8" s="40"/>
      <c r="DR8" s="40" t="s">
        <v>142</v>
      </c>
      <c r="DS8" s="40" t="s">
        <v>141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141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145</v>
      </c>
      <c r="EQ8" s="40" t="s">
        <v>141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147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150</v>
      </c>
      <c r="S9" s="40" t="s">
        <v>141</v>
      </c>
      <c r="T9" s="40"/>
      <c r="U9" s="40" t="s">
        <v>139</v>
      </c>
      <c r="V9" s="40"/>
      <c r="W9" s="40"/>
      <c r="X9" s="40" t="s">
        <v>139</v>
      </c>
      <c r="Y9" s="40"/>
      <c r="Z9" s="40" t="s">
        <v>143</v>
      </c>
      <c r="AA9" s="40" t="s">
        <v>141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143</v>
      </c>
      <c r="AI9" s="40" t="s">
        <v>141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143</v>
      </c>
      <c r="BG9" s="40" t="s">
        <v>141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143</v>
      </c>
      <c r="BO9" s="40" t="s">
        <v>141</v>
      </c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146</v>
      </c>
      <c r="FH9" s="119" t="s">
        <v>151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150</v>
      </c>
      <c r="S10" s="40" t="s">
        <v>141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142</v>
      </c>
      <c r="AA10" s="40" t="s">
        <v>141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140</v>
      </c>
      <c r="AI10" s="40" t="s">
        <v>141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140</v>
      </c>
      <c r="AQ10" s="40" t="s">
        <v>141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140</v>
      </c>
      <c r="AY10" s="40" t="s">
        <v>141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140</v>
      </c>
      <c r="BG10" s="40" t="s">
        <v>141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140</v>
      </c>
      <c r="BO10" s="40" t="s">
        <v>141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140</v>
      </c>
      <c r="BW10" s="40" t="s">
        <v>141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140</v>
      </c>
      <c r="CE10" s="40" t="s">
        <v>141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142</v>
      </c>
      <c r="FG10" s="40" t="s">
        <v>141</v>
      </c>
      <c r="FH10" s="119" t="s">
        <v>154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150</v>
      </c>
      <c r="S11" s="40" t="s">
        <v>141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143</v>
      </c>
      <c r="AA11" s="40" t="s">
        <v>141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141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141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141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141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141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141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141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141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144</v>
      </c>
      <c r="CU11" s="40" t="s">
        <v>141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144</v>
      </c>
      <c r="DC11" s="40" t="s">
        <v>141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144</v>
      </c>
      <c r="DS11" s="40" t="s">
        <v>141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142</v>
      </c>
      <c r="EY11" s="40" t="s">
        <v>141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140</v>
      </c>
      <c r="FG11" s="40" t="s">
        <v>157</v>
      </c>
      <c r="FH11" s="119" t="s">
        <v>158</v>
      </c>
      <c r="FI11" s="118"/>
    </row>
    <row r="12" spans="1:165" s="15" customFormat="1" ht="13.5" customHeight="1" x14ac:dyDescent="0.15">
      <c r="A12" s="40" t="s">
        <v>128</v>
      </c>
      <c r="B12" s="41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150</v>
      </c>
      <c r="S12" s="40" t="s">
        <v>141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142</v>
      </c>
      <c r="AA12" s="40" t="s">
        <v>141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140</v>
      </c>
      <c r="AI12" s="40" t="s">
        <v>141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140</v>
      </c>
      <c r="AQ12" s="40" t="s">
        <v>141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140</v>
      </c>
      <c r="AY12" s="40" t="s">
        <v>141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140</v>
      </c>
      <c r="BG12" s="40" t="s">
        <v>141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140</v>
      </c>
      <c r="BO12" s="40" t="s">
        <v>141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140</v>
      </c>
      <c r="BW12" s="40" t="s">
        <v>141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140</v>
      </c>
      <c r="CE12" s="40" t="s">
        <v>141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142</v>
      </c>
      <c r="FG12" s="40" t="s">
        <v>141</v>
      </c>
      <c r="FH12" s="119" t="s">
        <v>161</v>
      </c>
      <c r="FI12" s="118"/>
    </row>
    <row r="13" spans="1:165" s="15" customFormat="1" ht="13.5" customHeight="1" x14ac:dyDescent="0.15">
      <c r="A13" s="40" t="s">
        <v>128</v>
      </c>
      <c r="B13" s="41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140</v>
      </c>
      <c r="S13" s="40" t="s">
        <v>141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140</v>
      </c>
      <c r="AA13" s="40" t="s">
        <v>141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142</v>
      </c>
      <c r="AI13" s="40" t="s">
        <v>141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142</v>
      </c>
      <c r="AQ13" s="40" t="s">
        <v>141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142</v>
      </c>
      <c r="AY13" s="40" t="s">
        <v>141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142</v>
      </c>
      <c r="BG13" s="40" t="s">
        <v>141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142</v>
      </c>
      <c r="BO13" s="40" t="s">
        <v>141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142</v>
      </c>
      <c r="BW13" s="40" t="s">
        <v>141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142</v>
      </c>
      <c r="CE13" s="40" t="s">
        <v>141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164</v>
      </c>
      <c r="DS13" s="40" t="s">
        <v>141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 t="s">
        <v>139</v>
      </c>
      <c r="ET13" s="40"/>
      <c r="EU13" s="40"/>
      <c r="EV13" s="40" t="s">
        <v>139</v>
      </c>
      <c r="EW13" s="40"/>
      <c r="EX13" s="40" t="s">
        <v>144</v>
      </c>
      <c r="EY13" s="40" t="s">
        <v>141</v>
      </c>
      <c r="EZ13" s="40"/>
      <c r="FA13" s="40" t="s">
        <v>139</v>
      </c>
      <c r="FB13" s="40"/>
      <c r="FC13" s="40"/>
      <c r="FD13" s="40" t="s">
        <v>139</v>
      </c>
      <c r="FE13" s="40"/>
      <c r="FF13" s="40" t="s">
        <v>165</v>
      </c>
      <c r="FG13" s="40" t="s">
        <v>141</v>
      </c>
      <c r="FH13" s="119" t="s">
        <v>166</v>
      </c>
      <c r="FI13" s="118"/>
    </row>
    <row r="14" spans="1:165" s="15" customFormat="1" ht="13.5" customHeight="1" x14ac:dyDescent="0.15">
      <c r="A14" s="40" t="s">
        <v>128</v>
      </c>
      <c r="B14" s="41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140</v>
      </c>
      <c r="S14" s="40" t="s">
        <v>141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142</v>
      </c>
      <c r="AA14" s="40" t="s">
        <v>141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165</v>
      </c>
      <c r="AI14" s="40" t="s">
        <v>141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165</v>
      </c>
      <c r="AQ14" s="40" t="s">
        <v>141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165</v>
      </c>
      <c r="AY14" s="40" t="s">
        <v>141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142</v>
      </c>
      <c r="BG14" s="40" t="s">
        <v>141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142</v>
      </c>
      <c r="BO14" s="40" t="s">
        <v>141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165</v>
      </c>
      <c r="BW14" s="40" t="s">
        <v>141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140</v>
      </c>
      <c r="CE14" s="40" t="s">
        <v>141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140</v>
      </c>
      <c r="CM14" s="40" t="s">
        <v>141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143</v>
      </c>
      <c r="DC14" s="40" t="s">
        <v>157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165</v>
      </c>
      <c r="DS14" s="40" t="s">
        <v>157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145</v>
      </c>
      <c r="EI14" s="40" t="s">
        <v>157</v>
      </c>
      <c r="EJ14" s="40" t="s">
        <v>139</v>
      </c>
      <c r="EK14" s="40"/>
      <c r="EL14" s="40"/>
      <c r="EM14" s="40"/>
      <c r="EN14" s="40" t="s">
        <v>139</v>
      </c>
      <c r="EO14" s="40"/>
      <c r="EP14" s="40" t="s">
        <v>144</v>
      </c>
      <c r="EQ14" s="40" t="s">
        <v>157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142</v>
      </c>
      <c r="FG14" s="40" t="s">
        <v>157</v>
      </c>
      <c r="FH14" s="119" t="s">
        <v>169</v>
      </c>
      <c r="FI14" s="118"/>
    </row>
    <row r="15" spans="1:165" s="15" customFormat="1" ht="13.5" customHeight="1" x14ac:dyDescent="0.15">
      <c r="A15" s="40" t="s">
        <v>128</v>
      </c>
      <c r="B15" s="41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140</v>
      </c>
      <c r="S15" s="40" t="s">
        <v>141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140</v>
      </c>
      <c r="AA15" s="40" t="s">
        <v>141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142</v>
      </c>
      <c r="AI15" s="40" t="s">
        <v>141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142</v>
      </c>
      <c r="AQ15" s="40" t="s">
        <v>141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142</v>
      </c>
      <c r="AY15" s="40" t="s">
        <v>141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142</v>
      </c>
      <c r="BG15" s="40" t="s">
        <v>141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142</v>
      </c>
      <c r="BO15" s="40" t="s">
        <v>141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142</v>
      </c>
      <c r="BW15" s="40" t="s">
        <v>141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142</v>
      </c>
      <c r="CE15" s="40" t="s">
        <v>141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142</v>
      </c>
      <c r="CM15" s="40" t="s">
        <v>141</v>
      </c>
      <c r="CN15" s="40"/>
      <c r="CO15" s="40" t="s">
        <v>139</v>
      </c>
      <c r="CP15" s="40"/>
      <c r="CQ15" s="40"/>
      <c r="CR15" s="40" t="s">
        <v>139</v>
      </c>
      <c r="CS15" s="40"/>
      <c r="CT15" s="40" t="s">
        <v>142</v>
      </c>
      <c r="CU15" s="40" t="s">
        <v>141</v>
      </c>
      <c r="CV15" s="40"/>
      <c r="CW15" s="40" t="s">
        <v>139</v>
      </c>
      <c r="CX15" s="40"/>
      <c r="CY15" s="40"/>
      <c r="CZ15" s="40" t="s">
        <v>139</v>
      </c>
      <c r="DA15" s="40"/>
      <c r="DB15" s="40" t="s">
        <v>142</v>
      </c>
      <c r="DC15" s="40" t="s">
        <v>141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 t="s">
        <v>139</v>
      </c>
      <c r="DN15" s="40"/>
      <c r="DO15" s="40"/>
      <c r="DP15" s="40" t="s">
        <v>139</v>
      </c>
      <c r="DQ15" s="40"/>
      <c r="DR15" s="40" t="s">
        <v>144</v>
      </c>
      <c r="DS15" s="40" t="s">
        <v>157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142</v>
      </c>
      <c r="EY15" s="40" t="s">
        <v>141</v>
      </c>
      <c r="EZ15" s="40"/>
      <c r="FA15" s="40" t="s">
        <v>139</v>
      </c>
      <c r="FB15" s="40"/>
      <c r="FC15" s="40"/>
      <c r="FD15" s="40" t="s">
        <v>139</v>
      </c>
      <c r="FE15" s="40"/>
      <c r="FF15" s="40" t="s">
        <v>142</v>
      </c>
      <c r="FG15" s="40" t="s">
        <v>141</v>
      </c>
      <c r="FH15" s="119" t="s">
        <v>172</v>
      </c>
      <c r="FI15" s="118"/>
    </row>
    <row r="16" spans="1:165" s="15" customFormat="1" ht="13.5" customHeight="1" x14ac:dyDescent="0.15">
      <c r="A16" s="40" t="s">
        <v>128</v>
      </c>
      <c r="B16" s="41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140</v>
      </c>
      <c r="S16" s="40" t="s">
        <v>141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140</v>
      </c>
      <c r="AA16" s="40" t="s">
        <v>141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144</v>
      </c>
      <c r="AI16" s="40" t="s">
        <v>141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144</v>
      </c>
      <c r="AQ16" s="40" t="s">
        <v>141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144</v>
      </c>
      <c r="AY16" s="40" t="s">
        <v>141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144</v>
      </c>
      <c r="BG16" s="40" t="s">
        <v>141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144</v>
      </c>
      <c r="BO16" s="40" t="s">
        <v>141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144</v>
      </c>
      <c r="BW16" s="40" t="s">
        <v>141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141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141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 t="s">
        <v>139</v>
      </c>
      <c r="DO16" s="40"/>
      <c r="DP16" s="40" t="s">
        <v>139</v>
      </c>
      <c r="DQ16" s="40"/>
      <c r="DR16" s="40" t="s">
        <v>144</v>
      </c>
      <c r="DS16" s="40" t="s">
        <v>141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144</v>
      </c>
      <c r="EI16" s="40" t="s">
        <v>141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140</v>
      </c>
      <c r="EY16" s="40" t="s">
        <v>141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140</v>
      </c>
      <c r="FG16" s="40" t="s">
        <v>141</v>
      </c>
      <c r="FH16" s="119" t="s">
        <v>175</v>
      </c>
      <c r="FI16" s="118"/>
    </row>
    <row r="17" spans="1:165" s="15" customFormat="1" ht="13.5" customHeight="1" x14ac:dyDescent="0.15">
      <c r="A17" s="40" t="s">
        <v>128</v>
      </c>
      <c r="B17" s="41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140</v>
      </c>
      <c r="S17" s="40" t="s">
        <v>141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145</v>
      </c>
      <c r="AI17" s="40" t="s">
        <v>141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142</v>
      </c>
      <c r="AQ17" s="40" t="s">
        <v>141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145</v>
      </c>
      <c r="AY17" s="40" t="s">
        <v>141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165</v>
      </c>
      <c r="BG17" s="40" t="s">
        <v>141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142</v>
      </c>
      <c r="BO17" s="40" t="s">
        <v>141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142</v>
      </c>
      <c r="BW17" s="40" t="s">
        <v>141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145</v>
      </c>
      <c r="CE17" s="40" t="s">
        <v>141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145</v>
      </c>
      <c r="CM17" s="40" t="s">
        <v>141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142</v>
      </c>
      <c r="DC17" s="40" t="s">
        <v>141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165</v>
      </c>
      <c r="EI17" s="40" t="s">
        <v>141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 t="s">
        <v>139</v>
      </c>
      <c r="ET17" s="40"/>
      <c r="EU17" s="40"/>
      <c r="EV17" s="40" t="s">
        <v>139</v>
      </c>
      <c r="EW17" s="40"/>
      <c r="EX17" s="40" t="s">
        <v>165</v>
      </c>
      <c r="EY17" s="40" t="s">
        <v>141</v>
      </c>
      <c r="EZ17" s="40"/>
      <c r="FA17" s="40" t="s">
        <v>139</v>
      </c>
      <c r="FB17" s="40"/>
      <c r="FC17" s="40"/>
      <c r="FD17" s="40" t="s">
        <v>139</v>
      </c>
      <c r="FE17" s="40"/>
      <c r="FF17" s="40" t="s">
        <v>165</v>
      </c>
      <c r="FG17" s="40" t="s">
        <v>141</v>
      </c>
      <c r="FH17" s="119" t="s">
        <v>178</v>
      </c>
      <c r="FI17" s="118"/>
    </row>
    <row r="18" spans="1:165" s="15" customFormat="1" ht="13.5" customHeight="1" x14ac:dyDescent="0.15">
      <c r="A18" s="40" t="s">
        <v>128</v>
      </c>
      <c r="B18" s="41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150</v>
      </c>
      <c r="S18" s="40" t="s">
        <v>141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140</v>
      </c>
      <c r="AA18" s="40" t="s">
        <v>141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140</v>
      </c>
      <c r="AI18" s="40" t="s">
        <v>141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140</v>
      </c>
      <c r="AQ18" s="40" t="s">
        <v>141</v>
      </c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140</v>
      </c>
      <c r="BG18" s="40" t="s">
        <v>141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140</v>
      </c>
      <c r="BO18" s="40" t="s">
        <v>141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145</v>
      </c>
      <c r="BW18" s="40" t="s">
        <v>157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157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 t="s">
        <v>139</v>
      </c>
      <c r="CW18" s="40"/>
      <c r="CX18" s="40"/>
      <c r="CY18" s="40"/>
      <c r="CZ18" s="40" t="s">
        <v>139</v>
      </c>
      <c r="DA18" s="40"/>
      <c r="DB18" s="40" t="s">
        <v>143</v>
      </c>
      <c r="DC18" s="40" t="s">
        <v>157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140</v>
      </c>
      <c r="FG18" s="40" t="s">
        <v>141</v>
      </c>
      <c r="FH18" s="119" t="s">
        <v>181</v>
      </c>
      <c r="FI18" s="118"/>
    </row>
    <row r="19" spans="1:165" s="15" customFormat="1" ht="13.5" customHeight="1" x14ac:dyDescent="0.15">
      <c r="A19" s="40" t="s">
        <v>128</v>
      </c>
      <c r="B19" s="41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150</v>
      </c>
      <c r="S19" s="40" t="s">
        <v>141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140</v>
      </c>
      <c r="AA19" s="40" t="s">
        <v>141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184</v>
      </c>
      <c r="AI19" s="40" t="s">
        <v>141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184</v>
      </c>
      <c r="AQ19" s="40" t="s">
        <v>141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184</v>
      </c>
      <c r="AY19" s="40" t="s">
        <v>141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184</v>
      </c>
      <c r="BG19" s="40" t="s">
        <v>141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184</v>
      </c>
      <c r="BO19" s="40" t="s">
        <v>141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184</v>
      </c>
      <c r="BW19" s="40" t="s">
        <v>141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184</v>
      </c>
      <c r="CE19" s="40" t="s">
        <v>141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140</v>
      </c>
      <c r="CM19" s="40" t="s">
        <v>141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184</v>
      </c>
      <c r="DC19" s="40" t="s">
        <v>141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185</v>
      </c>
      <c r="FI19" s="118"/>
    </row>
    <row r="20" spans="1:165" s="15" customFormat="1" ht="13.5" customHeight="1" x14ac:dyDescent="0.15">
      <c r="A20" s="40" t="s">
        <v>128</v>
      </c>
      <c r="B20" s="41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150</v>
      </c>
      <c r="S20" s="40" t="s">
        <v>141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140</v>
      </c>
      <c r="AA20" s="40" t="s">
        <v>141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142</v>
      </c>
      <c r="AI20" s="40" t="s">
        <v>141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142</v>
      </c>
      <c r="AQ20" s="40" t="s">
        <v>141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142</v>
      </c>
      <c r="AY20" s="40" t="s">
        <v>141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142</v>
      </c>
      <c r="BG20" s="40" t="s">
        <v>141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142</v>
      </c>
      <c r="BO20" s="40" t="s">
        <v>141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142</v>
      </c>
      <c r="BW20" s="40" t="s">
        <v>141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142</v>
      </c>
      <c r="CE20" s="40" t="s">
        <v>141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142</v>
      </c>
      <c r="CM20" s="40" t="s">
        <v>141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142</v>
      </c>
      <c r="CU20" s="40" t="s">
        <v>141</v>
      </c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145</v>
      </c>
      <c r="DK20" s="40" t="s">
        <v>141</v>
      </c>
      <c r="DL20" s="40"/>
      <c r="DM20" s="40" t="s">
        <v>139</v>
      </c>
      <c r="DN20" s="40"/>
      <c r="DO20" s="40"/>
      <c r="DP20" s="40" t="s">
        <v>139</v>
      </c>
      <c r="DQ20" s="40"/>
      <c r="DR20" s="40" t="s">
        <v>144</v>
      </c>
      <c r="DS20" s="40" t="s">
        <v>141</v>
      </c>
      <c r="DT20" s="40"/>
      <c r="DU20" s="40"/>
      <c r="DV20" s="40"/>
      <c r="DW20" s="40" t="s">
        <v>139</v>
      </c>
      <c r="DX20" s="40"/>
      <c r="DY20" s="40"/>
      <c r="DZ20" s="40"/>
      <c r="EA20" s="40"/>
      <c r="EB20" s="40" t="s">
        <v>139</v>
      </c>
      <c r="EC20" s="40"/>
      <c r="ED20" s="40"/>
      <c r="EE20" s="40"/>
      <c r="EF20" s="40" t="s">
        <v>139</v>
      </c>
      <c r="EG20" s="40"/>
      <c r="EH20" s="40" t="s">
        <v>144</v>
      </c>
      <c r="EI20" s="40" t="s">
        <v>141</v>
      </c>
      <c r="EJ20" s="40"/>
      <c r="EK20" s="40" t="s">
        <v>139</v>
      </c>
      <c r="EL20" s="40"/>
      <c r="EM20" s="40"/>
      <c r="EN20" s="40" t="s">
        <v>139</v>
      </c>
      <c r="EO20" s="40"/>
      <c r="EP20" s="40" t="s">
        <v>144</v>
      </c>
      <c r="EQ20" s="40" t="s">
        <v>141</v>
      </c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141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165</v>
      </c>
      <c r="FG20" s="40" t="s">
        <v>141</v>
      </c>
      <c r="FH20" s="119" t="s">
        <v>188</v>
      </c>
      <c r="FI20" s="118"/>
    </row>
    <row r="21" spans="1:165" s="15" customFormat="1" ht="13.5" customHeight="1" x14ac:dyDescent="0.15">
      <c r="A21" s="40" t="s">
        <v>128</v>
      </c>
      <c r="B21" s="41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140</v>
      </c>
      <c r="S21" s="40" t="s">
        <v>141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140</v>
      </c>
      <c r="AA21" s="40" t="s">
        <v>141</v>
      </c>
      <c r="AB21" s="40" t="s">
        <v>139</v>
      </c>
      <c r="AC21" s="40"/>
      <c r="AD21" s="40"/>
      <c r="AE21" s="40"/>
      <c r="AF21" s="40"/>
      <c r="AG21" s="40" t="s">
        <v>139</v>
      </c>
      <c r="AH21" s="40" t="s">
        <v>143</v>
      </c>
      <c r="AI21" s="40" t="s">
        <v>141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144</v>
      </c>
      <c r="AQ21" s="40" t="s">
        <v>141</v>
      </c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141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141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141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143</v>
      </c>
      <c r="CE21" s="40" t="s">
        <v>141</v>
      </c>
      <c r="CF21" s="40" t="s">
        <v>139</v>
      </c>
      <c r="CG21" s="40"/>
      <c r="CH21" s="40"/>
      <c r="CI21" s="40"/>
      <c r="CJ21" s="40"/>
      <c r="CK21" s="40" t="s">
        <v>139</v>
      </c>
      <c r="CL21" s="40" t="s">
        <v>140</v>
      </c>
      <c r="CM21" s="40" t="s">
        <v>141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142</v>
      </c>
      <c r="FG21" s="40" t="s">
        <v>157</v>
      </c>
      <c r="FH21" s="119" t="s">
        <v>191</v>
      </c>
      <c r="FI21" s="118"/>
    </row>
    <row r="22" spans="1:165" s="15" customFormat="1" ht="13.5" customHeight="1" x14ac:dyDescent="0.15">
      <c r="A22" s="40" t="s">
        <v>128</v>
      </c>
      <c r="B22" s="41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140</v>
      </c>
      <c r="S22" s="40" t="s">
        <v>141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 t="s">
        <v>139</v>
      </c>
      <c r="AC22" s="40"/>
      <c r="AD22" s="40"/>
      <c r="AE22" s="40"/>
      <c r="AF22" s="40" t="s">
        <v>139</v>
      </c>
      <c r="AG22" s="40"/>
      <c r="AH22" s="40" t="s">
        <v>142</v>
      </c>
      <c r="AI22" s="40" t="s">
        <v>141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142</v>
      </c>
      <c r="AQ22" s="40" t="s">
        <v>141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142</v>
      </c>
      <c r="AY22" s="40" t="s">
        <v>141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142</v>
      </c>
      <c r="BG22" s="40" t="s">
        <v>141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142</v>
      </c>
      <c r="BO22" s="40" t="s">
        <v>141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142</v>
      </c>
      <c r="BW22" s="40" t="s">
        <v>141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142</v>
      </c>
      <c r="CE22" s="40" t="s">
        <v>141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142</v>
      </c>
      <c r="CM22" s="40" t="s">
        <v>141</v>
      </c>
      <c r="CN22" s="40" t="s">
        <v>139</v>
      </c>
      <c r="CO22" s="40"/>
      <c r="CP22" s="40"/>
      <c r="CQ22" s="40"/>
      <c r="CR22" s="40" t="s">
        <v>139</v>
      </c>
      <c r="CS22" s="40"/>
      <c r="CT22" s="40" t="s">
        <v>142</v>
      </c>
      <c r="CU22" s="40" t="s">
        <v>141</v>
      </c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 t="s">
        <v>139</v>
      </c>
      <c r="FA22" s="40"/>
      <c r="FB22" s="40"/>
      <c r="FC22" s="40"/>
      <c r="FD22" s="40" t="s">
        <v>139</v>
      </c>
      <c r="FE22" s="40"/>
      <c r="FF22" s="40" t="s">
        <v>144</v>
      </c>
      <c r="FG22" s="40" t="s">
        <v>146</v>
      </c>
      <c r="FH22" s="119" t="s">
        <v>194</v>
      </c>
      <c r="FI22" s="118"/>
    </row>
    <row r="23" spans="1:165" s="15" customFormat="1" ht="13.5" customHeight="1" x14ac:dyDescent="0.15">
      <c r="A23" s="40" t="s">
        <v>128</v>
      </c>
      <c r="B23" s="41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140</v>
      </c>
      <c r="S23" s="40" t="s">
        <v>141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142</v>
      </c>
      <c r="AA23" s="40" t="s">
        <v>141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142</v>
      </c>
      <c r="AI23" s="40" t="s">
        <v>141</v>
      </c>
      <c r="AJ23" s="40" t="s">
        <v>139</v>
      </c>
      <c r="AK23" s="40"/>
      <c r="AL23" s="40"/>
      <c r="AM23" s="40"/>
      <c r="AN23" s="40" t="s">
        <v>139</v>
      </c>
      <c r="AO23" s="40"/>
      <c r="AP23" s="40" t="s">
        <v>142</v>
      </c>
      <c r="AQ23" s="40" t="s">
        <v>141</v>
      </c>
      <c r="AR23" s="40" t="s">
        <v>139</v>
      </c>
      <c r="AS23" s="40"/>
      <c r="AT23" s="40"/>
      <c r="AU23" s="40"/>
      <c r="AV23" s="40" t="s">
        <v>139</v>
      </c>
      <c r="AW23" s="40"/>
      <c r="AX23" s="40" t="s">
        <v>140</v>
      </c>
      <c r="AY23" s="40" t="s">
        <v>141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142</v>
      </c>
      <c r="BG23" s="40" t="s">
        <v>141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142</v>
      </c>
      <c r="BO23" s="40" t="s">
        <v>141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142</v>
      </c>
      <c r="BW23" s="40" t="s">
        <v>141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140</v>
      </c>
      <c r="CE23" s="40" t="s">
        <v>141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140</v>
      </c>
      <c r="CM23" s="40" t="s">
        <v>141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140</v>
      </c>
      <c r="CU23" s="40" t="s">
        <v>141</v>
      </c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157</v>
      </c>
      <c r="FH23" s="119" t="s">
        <v>197</v>
      </c>
      <c r="FI23" s="118"/>
    </row>
    <row r="24" spans="1:165" s="15" customFormat="1" ht="13.5" customHeight="1" x14ac:dyDescent="0.15">
      <c r="A24" s="40" t="s">
        <v>128</v>
      </c>
      <c r="B24" s="41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140</v>
      </c>
      <c r="S24" s="40" t="s">
        <v>141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142</v>
      </c>
      <c r="AA24" s="40" t="s">
        <v>141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142</v>
      </c>
      <c r="AI24" s="40" t="s">
        <v>141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142</v>
      </c>
      <c r="AQ24" s="40" t="s">
        <v>141</v>
      </c>
      <c r="AR24" s="40" t="s">
        <v>139</v>
      </c>
      <c r="AS24" s="40"/>
      <c r="AT24" s="40"/>
      <c r="AU24" s="40"/>
      <c r="AV24" s="40" t="s">
        <v>139</v>
      </c>
      <c r="AW24" s="40"/>
      <c r="AX24" s="40" t="s">
        <v>142</v>
      </c>
      <c r="AY24" s="40" t="s">
        <v>141</v>
      </c>
      <c r="AZ24" s="40" t="s">
        <v>139</v>
      </c>
      <c r="BA24" s="40"/>
      <c r="BB24" s="40"/>
      <c r="BC24" s="40"/>
      <c r="BD24" s="40" t="s">
        <v>139</v>
      </c>
      <c r="BE24" s="40"/>
      <c r="BF24" s="40" t="s">
        <v>142</v>
      </c>
      <c r="BG24" s="40" t="s">
        <v>141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142</v>
      </c>
      <c r="BO24" s="40" t="s">
        <v>141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142</v>
      </c>
      <c r="BW24" s="40" t="s">
        <v>141</v>
      </c>
      <c r="BX24" s="40" t="s">
        <v>139</v>
      </c>
      <c r="BY24" s="40"/>
      <c r="BZ24" s="40"/>
      <c r="CA24" s="40"/>
      <c r="CB24" s="40" t="s">
        <v>139</v>
      </c>
      <c r="CC24" s="40"/>
      <c r="CD24" s="40" t="s">
        <v>140</v>
      </c>
      <c r="CE24" s="40" t="s">
        <v>141</v>
      </c>
      <c r="CF24" s="40" t="s">
        <v>139</v>
      </c>
      <c r="CG24" s="40"/>
      <c r="CH24" s="40"/>
      <c r="CI24" s="40"/>
      <c r="CJ24" s="40" t="s">
        <v>139</v>
      </c>
      <c r="CK24" s="40"/>
      <c r="CL24" s="40" t="s">
        <v>140</v>
      </c>
      <c r="CM24" s="40" t="s">
        <v>141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 t="s">
        <v>139</v>
      </c>
      <c r="CW24" s="40"/>
      <c r="CX24" s="40"/>
      <c r="CY24" s="40"/>
      <c r="CZ24" s="40" t="s">
        <v>139</v>
      </c>
      <c r="DA24" s="40"/>
      <c r="DB24" s="40" t="s">
        <v>142</v>
      </c>
      <c r="DC24" s="40" t="s">
        <v>141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142</v>
      </c>
      <c r="EI24" s="40" t="s">
        <v>141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144</v>
      </c>
      <c r="FG24" s="40" t="s">
        <v>157</v>
      </c>
      <c r="FH24" s="119" t="s">
        <v>200</v>
      </c>
      <c r="FI24" s="118"/>
    </row>
    <row r="25" spans="1:165" s="15" customFormat="1" ht="13.5" customHeight="1" x14ac:dyDescent="0.15">
      <c r="A25" s="40" t="s">
        <v>128</v>
      </c>
      <c r="B25" s="41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140</v>
      </c>
      <c r="S25" s="40" t="s">
        <v>141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142</v>
      </c>
      <c r="AA25" s="40" t="s">
        <v>141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144</v>
      </c>
      <c r="AI25" s="40" t="s">
        <v>157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144</v>
      </c>
      <c r="AQ25" s="40" t="s">
        <v>157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144</v>
      </c>
      <c r="AY25" s="40" t="s">
        <v>157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144</v>
      </c>
      <c r="BG25" s="40" t="s">
        <v>141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144</v>
      </c>
      <c r="BO25" s="40" t="s">
        <v>141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141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157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157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140</v>
      </c>
      <c r="DC25" s="40" t="s">
        <v>141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 t="s">
        <v>139</v>
      </c>
      <c r="DN25" s="40"/>
      <c r="DO25" s="40"/>
      <c r="DP25" s="40" t="s">
        <v>139</v>
      </c>
      <c r="DQ25" s="40"/>
      <c r="DR25" s="40" t="s">
        <v>144</v>
      </c>
      <c r="DS25" s="40" t="s">
        <v>157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144</v>
      </c>
      <c r="EI25" s="40" t="s">
        <v>141</v>
      </c>
      <c r="EJ25" s="40"/>
      <c r="EK25" s="40" t="s">
        <v>139</v>
      </c>
      <c r="EL25" s="40"/>
      <c r="EM25" s="40"/>
      <c r="EN25" s="40" t="s">
        <v>139</v>
      </c>
      <c r="EO25" s="40"/>
      <c r="EP25" s="40" t="s">
        <v>142</v>
      </c>
      <c r="EQ25" s="40" t="s">
        <v>141</v>
      </c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145</v>
      </c>
      <c r="FG25" s="40" t="s">
        <v>157</v>
      </c>
      <c r="FH25" s="119" t="s">
        <v>203</v>
      </c>
      <c r="FI25" s="118"/>
    </row>
    <row r="26" spans="1:165" s="15" customFormat="1" ht="13.5" customHeight="1" x14ac:dyDescent="0.15">
      <c r="A26" s="40" t="s">
        <v>128</v>
      </c>
      <c r="B26" s="41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140</v>
      </c>
      <c r="S26" s="40" t="s">
        <v>141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141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145</v>
      </c>
      <c r="AI26" s="40" t="s">
        <v>141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145</v>
      </c>
      <c r="AQ26" s="40" t="s">
        <v>141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145</v>
      </c>
      <c r="AY26" s="40" t="s">
        <v>141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141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141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145</v>
      </c>
      <c r="BW26" s="40" t="s">
        <v>141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145</v>
      </c>
      <c r="CE26" s="40" t="s">
        <v>141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145</v>
      </c>
      <c r="CM26" s="40" t="s">
        <v>141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142</v>
      </c>
      <c r="DC26" s="40" t="s">
        <v>141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 t="s">
        <v>139</v>
      </c>
      <c r="DM26" s="40"/>
      <c r="DN26" s="40"/>
      <c r="DO26" s="40"/>
      <c r="DP26" s="40" t="s">
        <v>139</v>
      </c>
      <c r="DQ26" s="40"/>
      <c r="DR26" s="40" t="s">
        <v>144</v>
      </c>
      <c r="DS26" s="40" t="s">
        <v>141</v>
      </c>
      <c r="DT26" s="40"/>
      <c r="DU26" s="40" t="s">
        <v>139</v>
      </c>
      <c r="DV26" s="40"/>
      <c r="DW26" s="40"/>
      <c r="DX26" s="40" t="s">
        <v>139</v>
      </c>
      <c r="DY26" s="40"/>
      <c r="DZ26" s="40" t="s">
        <v>142</v>
      </c>
      <c r="EA26" s="40" t="s">
        <v>141</v>
      </c>
      <c r="EB26" s="40"/>
      <c r="EC26" s="40" t="s">
        <v>139</v>
      </c>
      <c r="ED26" s="40"/>
      <c r="EE26" s="40"/>
      <c r="EF26" s="40" t="s">
        <v>139</v>
      </c>
      <c r="EG26" s="40"/>
      <c r="EH26" s="40" t="s">
        <v>142</v>
      </c>
      <c r="EI26" s="40" t="s">
        <v>141</v>
      </c>
      <c r="EJ26" s="40"/>
      <c r="EK26" s="40" t="s">
        <v>139</v>
      </c>
      <c r="EL26" s="40"/>
      <c r="EM26" s="40"/>
      <c r="EN26" s="40" t="s">
        <v>139</v>
      </c>
      <c r="EO26" s="40"/>
      <c r="EP26" s="40" t="s">
        <v>142</v>
      </c>
      <c r="EQ26" s="40" t="s">
        <v>141</v>
      </c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142</v>
      </c>
      <c r="FG26" s="40" t="s">
        <v>141</v>
      </c>
      <c r="FH26" s="119" t="s">
        <v>206</v>
      </c>
      <c r="FI26" s="118"/>
    </row>
    <row r="27" spans="1:165" s="15" customFormat="1" ht="13.5" customHeight="1" x14ac:dyDescent="0.15">
      <c r="A27" s="40" t="s">
        <v>128</v>
      </c>
      <c r="B27" s="41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157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157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157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157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142</v>
      </c>
      <c r="CE27" s="40" t="s">
        <v>157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144</v>
      </c>
      <c r="DC27" s="40" t="s">
        <v>157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157</v>
      </c>
      <c r="FH27" s="119" t="s">
        <v>209</v>
      </c>
      <c r="FI27" s="118"/>
    </row>
    <row r="28" spans="1:165" s="15" customFormat="1" ht="13.5" customHeight="1" x14ac:dyDescent="0.15">
      <c r="A28" s="40" t="s">
        <v>128</v>
      </c>
      <c r="B28" s="41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150</v>
      </c>
      <c r="S28" s="40" t="s">
        <v>141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141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143</v>
      </c>
      <c r="AI28" s="40" t="s">
        <v>141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143</v>
      </c>
      <c r="AQ28" s="40" t="s">
        <v>141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143</v>
      </c>
      <c r="AY28" s="40" t="s">
        <v>141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141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141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143</v>
      </c>
      <c r="BW28" s="40" t="s">
        <v>141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143</v>
      </c>
      <c r="CE28" s="40" t="s">
        <v>141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 t="s">
        <v>139</v>
      </c>
      <c r="FB28" s="40"/>
      <c r="FC28" s="40"/>
      <c r="FD28" s="40" t="s">
        <v>139</v>
      </c>
      <c r="FE28" s="40"/>
      <c r="FF28" s="40" t="s">
        <v>144</v>
      </c>
      <c r="FG28" s="40" t="s">
        <v>157</v>
      </c>
      <c r="FH28" s="119" t="s">
        <v>212</v>
      </c>
      <c r="FI28" s="118"/>
    </row>
    <row r="29" spans="1:165" s="15" customFormat="1" ht="13.5" customHeight="1" x14ac:dyDescent="0.15">
      <c r="A29" s="40" t="s">
        <v>128</v>
      </c>
      <c r="B29" s="41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140</v>
      </c>
      <c r="S29" s="40" t="s">
        <v>141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141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145</v>
      </c>
      <c r="AI29" s="40" t="s">
        <v>157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145</v>
      </c>
      <c r="AQ29" s="40" t="s">
        <v>157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145</v>
      </c>
      <c r="AY29" s="40" t="s">
        <v>157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145</v>
      </c>
      <c r="BG29" s="40" t="s">
        <v>157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145</v>
      </c>
      <c r="BO29" s="40" t="s">
        <v>157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145</v>
      </c>
      <c r="BW29" s="40" t="s">
        <v>157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145</v>
      </c>
      <c r="CE29" s="40" t="s">
        <v>157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145</v>
      </c>
      <c r="DC29" s="40" t="s">
        <v>157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145</v>
      </c>
      <c r="DS29" s="40" t="s">
        <v>157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144</v>
      </c>
      <c r="EA29" s="40" t="s">
        <v>157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157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157</v>
      </c>
      <c r="FH29" s="119" t="s">
        <v>215</v>
      </c>
      <c r="FI29" s="118"/>
    </row>
    <row r="30" spans="1:165" s="15" customFormat="1" ht="13.5" customHeight="1" x14ac:dyDescent="0.15">
      <c r="A30" s="40" t="s">
        <v>128</v>
      </c>
      <c r="B30" s="41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143</v>
      </c>
      <c r="S30" s="40" t="s">
        <v>146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146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 t="s">
        <v>139</v>
      </c>
      <c r="AL30" s="40"/>
      <c r="AM30" s="40"/>
      <c r="AN30" s="40" t="s">
        <v>139</v>
      </c>
      <c r="AO30" s="40"/>
      <c r="AP30" s="40" t="s">
        <v>142</v>
      </c>
      <c r="AQ30" s="40" t="s">
        <v>157</v>
      </c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 t="s">
        <v>139</v>
      </c>
      <c r="BR30" s="40"/>
      <c r="BS30" s="40"/>
      <c r="BT30" s="40" t="s">
        <v>139</v>
      </c>
      <c r="BU30" s="40"/>
      <c r="BV30" s="40" t="s">
        <v>140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146</v>
      </c>
      <c r="FH30" s="119" t="s">
        <v>218</v>
      </c>
      <c r="FI30" s="118"/>
    </row>
    <row r="31" spans="1:165" s="15" customFormat="1" ht="13.5" customHeight="1" x14ac:dyDescent="0.15">
      <c r="A31" s="40" t="s">
        <v>128</v>
      </c>
      <c r="B31" s="41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140</v>
      </c>
      <c r="S31" s="40" t="s">
        <v>141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143</v>
      </c>
      <c r="AA31" s="40" t="s">
        <v>141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140</v>
      </c>
      <c r="AI31" s="40" t="s">
        <v>141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140</v>
      </c>
      <c r="AQ31" s="40" t="s">
        <v>141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140</v>
      </c>
      <c r="AY31" s="40" t="s">
        <v>141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143</v>
      </c>
      <c r="BG31" s="40" t="s">
        <v>141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143</v>
      </c>
      <c r="BO31" s="40" t="s">
        <v>141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140</v>
      </c>
      <c r="BW31" s="40" t="s">
        <v>141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 t="s">
        <v>139</v>
      </c>
      <c r="CX31" s="40"/>
      <c r="CY31" s="40"/>
      <c r="CZ31" s="40" t="s">
        <v>139</v>
      </c>
      <c r="DA31" s="40"/>
      <c r="DB31" s="40" t="s">
        <v>140</v>
      </c>
      <c r="DC31" s="40" t="s">
        <v>141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142</v>
      </c>
      <c r="EI31" s="40" t="s">
        <v>141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142</v>
      </c>
      <c r="FG31" s="40" t="s">
        <v>141</v>
      </c>
      <c r="FH31" s="119" t="s">
        <v>221</v>
      </c>
      <c r="FI31" s="118"/>
    </row>
    <row r="32" spans="1:165" s="15" customFormat="1" ht="13.5" customHeight="1" x14ac:dyDescent="0.15">
      <c r="A32" s="40" t="s">
        <v>128</v>
      </c>
      <c r="B32" s="41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140</v>
      </c>
      <c r="S32" s="40" t="s">
        <v>141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140</v>
      </c>
      <c r="AA32" s="40" t="s">
        <v>141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 t="s">
        <v>139</v>
      </c>
      <c r="FA32" s="40"/>
      <c r="FB32" s="40"/>
      <c r="FC32" s="40"/>
      <c r="FD32" s="40" t="s">
        <v>139</v>
      </c>
      <c r="FE32" s="40"/>
      <c r="FF32" s="40" t="s">
        <v>144</v>
      </c>
      <c r="FG32" s="40" t="s">
        <v>141</v>
      </c>
      <c r="FH32" s="119" t="s">
        <v>224</v>
      </c>
      <c r="FI32" s="118"/>
    </row>
    <row r="33" spans="1:165" s="15" customFormat="1" ht="13.5" customHeight="1" x14ac:dyDescent="0.15">
      <c r="A33" s="40" t="s">
        <v>128</v>
      </c>
      <c r="B33" s="41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150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142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150</v>
      </c>
      <c r="AI33" s="40" t="s">
        <v>141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 t="s">
        <v>139</v>
      </c>
      <c r="DE33" s="40"/>
      <c r="DF33" s="40"/>
      <c r="DG33" s="40"/>
      <c r="DH33" s="40" t="s">
        <v>139</v>
      </c>
      <c r="DI33" s="40"/>
      <c r="DJ33" s="40" t="s">
        <v>165</v>
      </c>
      <c r="DK33" s="40" t="s">
        <v>141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165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142</v>
      </c>
      <c r="FG33" s="40" t="s">
        <v>141</v>
      </c>
      <c r="FH33" s="119" t="s">
        <v>227</v>
      </c>
      <c r="FI33" s="118"/>
    </row>
    <row r="34" spans="1:165" s="15" customFormat="1" ht="13.5" customHeight="1" x14ac:dyDescent="0.15">
      <c r="A34" s="40" t="s">
        <v>128</v>
      </c>
      <c r="B34" s="41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150</v>
      </c>
      <c r="S34" s="40" t="s">
        <v>157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140</v>
      </c>
      <c r="AA34" s="40" t="s">
        <v>157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150</v>
      </c>
      <c r="AI34" s="40" t="s">
        <v>157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157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157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157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142</v>
      </c>
      <c r="CE34" s="40" t="s">
        <v>157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140</v>
      </c>
      <c r="CM34" s="40" t="s">
        <v>157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142</v>
      </c>
      <c r="FG34" s="40" t="s">
        <v>157</v>
      </c>
      <c r="FH34" s="119" t="s">
        <v>230</v>
      </c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4">
    <sortCondition ref="A8:A34"/>
    <sortCondition ref="B8:B34"/>
    <sortCondition ref="C8:C34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&amp;Lごみ収集運搬の状況【生活系ごみ】（平成29年度実績）</oddHeader>
  </headerFooter>
  <colBreaks count="9" manualBreakCount="9">
    <brk id="19" min="1" max="33" man="1"/>
    <brk id="35" min="1" max="33" man="1"/>
    <brk id="51" min="1" max="33" man="1"/>
    <brk id="67" min="1" max="33" man="1"/>
    <brk id="83" min="1" max="33" man="1"/>
    <brk id="99" min="1" max="33" man="1"/>
    <brk id="115" min="1" max="33" man="1"/>
    <brk id="131" min="1" max="33" man="1"/>
    <brk id="147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0</v>
      </c>
      <c r="M7" s="46">
        <f t="shared" si="1"/>
        <v>3</v>
      </c>
      <c r="N7" s="46">
        <f t="shared" si="1"/>
        <v>20</v>
      </c>
      <c r="O7" s="46">
        <f t="shared" si="1"/>
        <v>4</v>
      </c>
      <c r="P7" s="46">
        <f t="shared" si="1"/>
        <v>23</v>
      </c>
      <c r="Q7" s="46">
        <f t="shared" si="1"/>
        <v>0</v>
      </c>
      <c r="R7" s="46">
        <f>COUNTIF(R$8:R$207,"&lt;&gt;")</f>
        <v>23</v>
      </c>
      <c r="S7" s="46">
        <f>COUNTIF(S$8:S$207,"&lt;&gt;")</f>
        <v>23</v>
      </c>
      <c r="T7" s="46">
        <f t="shared" ref="T7:Y7" si="2">COUNTIF(T$8:T$207,"○")</f>
        <v>0</v>
      </c>
      <c r="U7" s="46">
        <f t="shared" si="2"/>
        <v>2</v>
      </c>
      <c r="V7" s="46">
        <f t="shared" si="2"/>
        <v>16</v>
      </c>
      <c r="W7" s="46">
        <f t="shared" si="2"/>
        <v>9</v>
      </c>
      <c r="X7" s="46">
        <f t="shared" si="2"/>
        <v>18</v>
      </c>
      <c r="Y7" s="46">
        <f t="shared" si="2"/>
        <v>0</v>
      </c>
      <c r="Z7" s="46">
        <f>COUNTIF(Z$8:Z$207,"&lt;&gt;")</f>
        <v>18</v>
      </c>
      <c r="AA7" s="46">
        <f>COUNTIF(AA$8:AA$207,"&lt;&gt;")</f>
        <v>18</v>
      </c>
      <c r="AB7" s="46">
        <f t="shared" ref="AB7:AG7" si="3">COUNTIF(AB$8:AB$207,"○")</f>
        <v>0</v>
      </c>
      <c r="AC7" s="46">
        <f t="shared" si="3"/>
        <v>3</v>
      </c>
      <c r="AD7" s="46">
        <f t="shared" si="3"/>
        <v>10</v>
      </c>
      <c r="AE7" s="46">
        <f t="shared" si="3"/>
        <v>14</v>
      </c>
      <c r="AF7" s="46">
        <f t="shared" si="3"/>
        <v>13</v>
      </c>
      <c r="AG7" s="46">
        <f t="shared" si="3"/>
        <v>0</v>
      </c>
      <c r="AH7" s="46">
        <f>COUNTIF(AH$8:AH$207,"&lt;&gt;")</f>
        <v>13</v>
      </c>
      <c r="AI7" s="46">
        <f>COUNTIF(AI$8:AI$207,"&lt;&gt;")</f>
        <v>13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10</v>
      </c>
      <c r="AM7" s="46">
        <f t="shared" si="4"/>
        <v>16</v>
      </c>
      <c r="AN7" s="46">
        <f t="shared" si="4"/>
        <v>11</v>
      </c>
      <c r="AO7" s="46">
        <f t="shared" si="4"/>
        <v>0</v>
      </c>
      <c r="AP7" s="46">
        <f>COUNTIF(AP$8:AP$207,"&lt;&gt;")</f>
        <v>11</v>
      </c>
      <c r="AQ7" s="46">
        <f>COUNTIF(AQ$8:AQ$207,"&lt;&gt;")</f>
        <v>11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10</v>
      </c>
      <c r="AU7" s="46">
        <f t="shared" si="5"/>
        <v>17</v>
      </c>
      <c r="AV7" s="46">
        <f t="shared" si="5"/>
        <v>10</v>
      </c>
      <c r="AW7" s="46">
        <f t="shared" si="5"/>
        <v>0</v>
      </c>
      <c r="AX7" s="46">
        <f>COUNTIF(AX$8:AX$207,"&lt;&gt;")</f>
        <v>10</v>
      </c>
      <c r="AY7" s="46">
        <f>COUNTIF(AY$8:AY$207,"&lt;&gt;")</f>
        <v>10</v>
      </c>
      <c r="AZ7" s="46">
        <f t="shared" ref="AZ7:BE7" si="6">COUNTIF(AZ$8:AZ$207,"○")</f>
        <v>0</v>
      </c>
      <c r="BA7" s="46">
        <f t="shared" si="6"/>
        <v>3</v>
      </c>
      <c r="BB7" s="46">
        <f t="shared" si="6"/>
        <v>13</v>
      </c>
      <c r="BC7" s="46">
        <f t="shared" si="6"/>
        <v>11</v>
      </c>
      <c r="BD7" s="46">
        <f t="shared" si="6"/>
        <v>16</v>
      </c>
      <c r="BE7" s="46">
        <f t="shared" si="6"/>
        <v>0</v>
      </c>
      <c r="BF7" s="46">
        <f>COUNTIF(BF$8:BF$207,"&lt;&gt;")</f>
        <v>16</v>
      </c>
      <c r="BG7" s="46">
        <f>COUNTIF(BG$8:BG$207,"&lt;&gt;")</f>
        <v>16</v>
      </c>
      <c r="BH7" s="46">
        <f t="shared" ref="BH7:BM7" si="7">COUNTIF(BH$8:BH$207,"○")</f>
        <v>0</v>
      </c>
      <c r="BI7" s="46">
        <f t="shared" si="7"/>
        <v>3</v>
      </c>
      <c r="BJ7" s="46">
        <f t="shared" si="7"/>
        <v>12</v>
      </c>
      <c r="BK7" s="46">
        <f t="shared" si="7"/>
        <v>12</v>
      </c>
      <c r="BL7" s="46">
        <f t="shared" si="7"/>
        <v>15</v>
      </c>
      <c r="BM7" s="46">
        <f t="shared" si="7"/>
        <v>0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0</v>
      </c>
      <c r="BQ7" s="46">
        <f t="shared" si="8"/>
        <v>3</v>
      </c>
      <c r="BR7" s="46">
        <f t="shared" si="8"/>
        <v>11</v>
      </c>
      <c r="BS7" s="46">
        <f t="shared" si="8"/>
        <v>13</v>
      </c>
      <c r="BT7" s="46">
        <f t="shared" si="8"/>
        <v>14</v>
      </c>
      <c r="BU7" s="46">
        <f t="shared" si="8"/>
        <v>0</v>
      </c>
      <c r="BV7" s="46">
        <f>COUNTIF(BV$8:BV$207,"&lt;&gt;")</f>
        <v>14</v>
      </c>
      <c r="BW7" s="46">
        <f>COUNTIF(BW$8:BW$207,"&lt;&gt;")</f>
        <v>14</v>
      </c>
      <c r="BX7" s="46">
        <f t="shared" ref="BX7:CC7" si="9">COUNTIF(BX$8:BX$207,"○")</f>
        <v>0</v>
      </c>
      <c r="BY7" s="46">
        <f t="shared" si="9"/>
        <v>2</v>
      </c>
      <c r="BZ7" s="46">
        <f t="shared" si="9"/>
        <v>10</v>
      </c>
      <c r="CA7" s="46">
        <f t="shared" si="9"/>
        <v>15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0</v>
      </c>
      <c r="CG7" s="46">
        <f t="shared" si="10"/>
        <v>1</v>
      </c>
      <c r="CH7" s="46">
        <f t="shared" si="10"/>
        <v>5</v>
      </c>
      <c r="CI7" s="46">
        <f t="shared" si="10"/>
        <v>21</v>
      </c>
      <c r="CJ7" s="46">
        <f t="shared" si="10"/>
        <v>6</v>
      </c>
      <c r="CK7" s="46">
        <f t="shared" si="10"/>
        <v>0</v>
      </c>
      <c r="CL7" s="46">
        <f>COUNTIF(CL$8:CL$207,"&lt;&gt;")</f>
        <v>6</v>
      </c>
      <c r="CM7" s="46">
        <f>COUNTIF(CM$8:CM$207,"&lt;&gt;")</f>
        <v>6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27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3</v>
      </c>
      <c r="CY7" s="46">
        <f t="shared" si="12"/>
        <v>23</v>
      </c>
      <c r="CZ7" s="46">
        <f t="shared" si="12"/>
        <v>4</v>
      </c>
      <c r="DA7" s="46">
        <f t="shared" si="12"/>
        <v>0</v>
      </c>
      <c r="DB7" s="46">
        <f>COUNTIF(DB$8:DB$207,"&lt;&gt;")</f>
        <v>4</v>
      </c>
      <c r="DC7" s="46">
        <f>COUNTIF(DC$8:DC$207,"&lt;&gt;")</f>
        <v>4</v>
      </c>
      <c r="DD7" s="46">
        <f t="shared" ref="DD7:DI7" si="13">COUNTIF(DD$8:DD$207,"○")</f>
        <v>3</v>
      </c>
      <c r="DE7" s="46">
        <f t="shared" si="13"/>
        <v>0</v>
      </c>
      <c r="DF7" s="46">
        <f t="shared" si="13"/>
        <v>0</v>
      </c>
      <c r="DG7" s="46">
        <f t="shared" si="13"/>
        <v>24</v>
      </c>
      <c r="DH7" s="46">
        <f t="shared" si="13"/>
        <v>1</v>
      </c>
      <c r="DI7" s="46">
        <f t="shared" si="13"/>
        <v>2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26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26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1</v>
      </c>
      <c r="EE7" s="46">
        <f t="shared" si="16"/>
        <v>25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25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1</v>
      </c>
      <c r="ET7" s="46">
        <f t="shared" si="18"/>
        <v>2</v>
      </c>
      <c r="EU7" s="46">
        <f t="shared" si="18"/>
        <v>24</v>
      </c>
      <c r="EV7" s="46">
        <f t="shared" si="18"/>
        <v>3</v>
      </c>
      <c r="EW7" s="46">
        <f t="shared" si="18"/>
        <v>0</v>
      </c>
      <c r="EX7" s="46">
        <f>COUNTIF(EX$8:EX$207,"&lt;&gt;")</f>
        <v>3</v>
      </c>
      <c r="EY7" s="46">
        <f>COUNTIF(EY$8:EY$207,"&lt;&gt;")</f>
        <v>3</v>
      </c>
      <c r="EZ7" s="46">
        <f t="shared" ref="EZ7:FE7" si="19">COUNTIF(EZ$8:EZ$207,"○")</f>
        <v>0</v>
      </c>
      <c r="FA7" s="46">
        <f t="shared" si="19"/>
        <v>4</v>
      </c>
      <c r="FB7" s="46">
        <f t="shared" si="19"/>
        <v>13</v>
      </c>
      <c r="FC7" s="46">
        <f t="shared" si="19"/>
        <v>10</v>
      </c>
      <c r="FD7" s="46">
        <f t="shared" si="19"/>
        <v>17</v>
      </c>
      <c r="FE7" s="46">
        <f t="shared" si="19"/>
        <v>0</v>
      </c>
      <c r="FF7" s="46">
        <f>COUNTIF(FF$8:FF$207,"&lt;&gt;")</f>
        <v>17</v>
      </c>
      <c r="FG7" s="46">
        <f>COUNTIF(FG$8:FG$207,"&lt;&gt;")</f>
        <v>17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146</v>
      </c>
      <c r="T8" s="40"/>
      <c r="U8" s="40"/>
      <c r="V8" s="40" t="s">
        <v>139</v>
      </c>
      <c r="W8" s="40"/>
      <c r="X8" s="40" t="s">
        <v>139</v>
      </c>
      <c r="Y8" s="40"/>
      <c r="Z8" s="40" t="s">
        <v>144</v>
      </c>
      <c r="AA8" s="40" t="s">
        <v>146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146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144</v>
      </c>
      <c r="AQ8" s="40" t="s">
        <v>146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144</v>
      </c>
      <c r="AY8" s="40" t="s">
        <v>146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146</v>
      </c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146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146</v>
      </c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146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 t="s">
        <v>139</v>
      </c>
      <c r="EM8" s="40"/>
      <c r="EN8" s="40" t="s">
        <v>139</v>
      </c>
      <c r="EO8" s="40"/>
      <c r="EP8" s="40" t="s">
        <v>144</v>
      </c>
      <c r="EQ8" s="40" t="s">
        <v>146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146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146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146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144</v>
      </c>
      <c r="AA10" s="40" t="s">
        <v>146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144</v>
      </c>
      <c r="AI10" s="40" t="s">
        <v>146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144</v>
      </c>
      <c r="AQ10" s="40" t="s">
        <v>146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144</v>
      </c>
      <c r="AY10" s="40" t="s">
        <v>146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144</v>
      </c>
      <c r="BG10" s="40" t="s">
        <v>146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144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144</v>
      </c>
      <c r="BW10" s="40" t="s">
        <v>146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144</v>
      </c>
      <c r="CE10" s="40" t="s">
        <v>146</v>
      </c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146</v>
      </c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157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146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146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146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146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146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146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146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146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146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146</v>
      </c>
    </row>
    <row r="13" spans="1:16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146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146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146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146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144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144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144</v>
      </c>
      <c r="CM14" s="40" t="s">
        <v>146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146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146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146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 t="s">
        <v>139</v>
      </c>
      <c r="FC15" s="40"/>
      <c r="FD15" s="40" t="s">
        <v>139</v>
      </c>
      <c r="FE15" s="40"/>
      <c r="FF15" s="40" t="s">
        <v>144</v>
      </c>
      <c r="FG15" s="40" t="s">
        <v>146</v>
      </c>
    </row>
    <row r="16" spans="1:16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146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146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144</v>
      </c>
      <c r="AI16" s="40" t="s">
        <v>146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144</v>
      </c>
      <c r="AQ16" s="40" t="s">
        <v>146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144</v>
      </c>
      <c r="AY16" s="40" t="s">
        <v>146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146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146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144</v>
      </c>
      <c r="BW16" s="40" t="s">
        <v>146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144</v>
      </c>
      <c r="CE16" s="40" t="s">
        <v>146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144</v>
      </c>
      <c r="CM16" s="40" t="s">
        <v>146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144</v>
      </c>
      <c r="EY16" s="40" t="s">
        <v>146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146</v>
      </c>
    </row>
    <row r="17" spans="1:16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146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144</v>
      </c>
      <c r="AI17" s="40" t="s">
        <v>146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144</v>
      </c>
      <c r="AQ17" s="40" t="s">
        <v>146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144</v>
      </c>
      <c r="AY17" s="40" t="s">
        <v>146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146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146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144</v>
      </c>
      <c r="BW17" s="40" t="s">
        <v>146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144</v>
      </c>
      <c r="CE17" s="40" t="s">
        <v>146</v>
      </c>
      <c r="CF17" s="40"/>
      <c r="CG17" s="40"/>
      <c r="CH17" s="40" t="s">
        <v>139</v>
      </c>
      <c r="CI17" s="40"/>
      <c r="CJ17" s="40" t="s">
        <v>139</v>
      </c>
      <c r="CK17" s="40"/>
      <c r="CL17" s="40" t="s">
        <v>144</v>
      </c>
      <c r="CM17" s="40" t="s">
        <v>146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 t="s">
        <v>139</v>
      </c>
      <c r="CY17" s="40"/>
      <c r="CZ17" s="40" t="s">
        <v>139</v>
      </c>
      <c r="DA17" s="40"/>
      <c r="DB17" s="40" t="s">
        <v>144</v>
      </c>
      <c r="DC17" s="40" t="s">
        <v>146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 t="s">
        <v>139</v>
      </c>
      <c r="EE17" s="40"/>
      <c r="EF17" s="40" t="s">
        <v>139</v>
      </c>
      <c r="EG17" s="40"/>
      <c r="EH17" s="40" t="s">
        <v>144</v>
      </c>
      <c r="EI17" s="40" t="s">
        <v>146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 t="s">
        <v>139</v>
      </c>
      <c r="EU17" s="40"/>
      <c r="EV17" s="40" t="s">
        <v>139</v>
      </c>
      <c r="EW17" s="40"/>
      <c r="EX17" s="40" t="s">
        <v>144</v>
      </c>
      <c r="EY17" s="40" t="s">
        <v>146</v>
      </c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146</v>
      </c>
    </row>
    <row r="18" spans="1:16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146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146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146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146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146</v>
      </c>
    </row>
    <row r="19" spans="1:16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146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146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146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144</v>
      </c>
      <c r="BG20" s="40" t="s">
        <v>146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144</v>
      </c>
      <c r="BO20" s="40" t="s">
        <v>146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/>
      <c r="O21" s="40" t="s">
        <v>139</v>
      </c>
      <c r="P21" s="40"/>
      <c r="Q21" s="40"/>
      <c r="R21" s="40"/>
      <c r="S21" s="40"/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 t="s">
        <v>139</v>
      </c>
      <c r="DE21" s="40"/>
      <c r="DF21" s="40"/>
      <c r="DG21" s="40"/>
      <c r="DH21" s="40"/>
      <c r="DI21" s="40" t="s">
        <v>139</v>
      </c>
      <c r="DJ21" s="40" t="s">
        <v>143</v>
      </c>
      <c r="DK21" s="40" t="s">
        <v>146</v>
      </c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 t="s">
        <v>139</v>
      </c>
      <c r="DE23" s="40"/>
      <c r="DF23" s="40"/>
      <c r="DG23" s="40"/>
      <c r="DH23" s="40"/>
      <c r="DI23" s="40" t="s">
        <v>139</v>
      </c>
      <c r="DJ23" s="40" t="s">
        <v>144</v>
      </c>
      <c r="DK23" s="40" t="s">
        <v>146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146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146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146</v>
      </c>
    </row>
    <row r="26" spans="1:16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144</v>
      </c>
      <c r="S26" s="40" t="s">
        <v>146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144</v>
      </c>
      <c r="AA26" s="40" t="s">
        <v>146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144</v>
      </c>
      <c r="AI26" s="40" t="s">
        <v>146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144</v>
      </c>
      <c r="AQ26" s="40" t="s">
        <v>146</v>
      </c>
      <c r="AR26" s="40"/>
      <c r="AS26" s="40"/>
      <c r="AT26" s="40" t="s">
        <v>139</v>
      </c>
      <c r="AU26" s="40"/>
      <c r="AV26" s="40" t="s">
        <v>139</v>
      </c>
      <c r="AW26" s="40"/>
      <c r="AX26" s="40" t="s">
        <v>144</v>
      </c>
      <c r="AY26" s="40" t="s">
        <v>146</v>
      </c>
      <c r="AZ26" s="40"/>
      <c r="BA26" s="40"/>
      <c r="BB26" s="40" t="s">
        <v>139</v>
      </c>
      <c r="BC26" s="40"/>
      <c r="BD26" s="40" t="s">
        <v>139</v>
      </c>
      <c r="BE26" s="40"/>
      <c r="BF26" s="40" t="s">
        <v>144</v>
      </c>
      <c r="BG26" s="40" t="s">
        <v>146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144</v>
      </c>
      <c r="BO26" s="40" t="s">
        <v>146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144</v>
      </c>
      <c r="BW26" s="40" t="s">
        <v>146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144</v>
      </c>
      <c r="CE26" s="40" t="s">
        <v>146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144</v>
      </c>
      <c r="CM26" s="40" t="s">
        <v>146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 t="s">
        <v>139</v>
      </c>
      <c r="FC26" s="40"/>
      <c r="FD26" s="40" t="s">
        <v>139</v>
      </c>
      <c r="FE26" s="40"/>
      <c r="FF26" s="40" t="s">
        <v>144</v>
      </c>
      <c r="FG26" s="40" t="s">
        <v>146</v>
      </c>
    </row>
    <row r="27" spans="1:16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140</v>
      </c>
      <c r="S27" s="40" t="s">
        <v>141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141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142</v>
      </c>
      <c r="AI27" s="40" t="s">
        <v>157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142</v>
      </c>
      <c r="AQ27" s="40" t="s">
        <v>157</v>
      </c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142</v>
      </c>
      <c r="BG27" s="40" t="s">
        <v>141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142</v>
      </c>
      <c r="BO27" s="40" t="s">
        <v>157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142</v>
      </c>
      <c r="BW27" s="40" t="s">
        <v>157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142</v>
      </c>
      <c r="CE27" s="40" t="s">
        <v>157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144</v>
      </c>
      <c r="DC27" s="40" t="s">
        <v>157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157</v>
      </c>
    </row>
    <row r="28" spans="1:16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146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146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144</v>
      </c>
      <c r="AA29" s="40" t="s">
        <v>146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144</v>
      </c>
      <c r="AI29" s="40" t="s">
        <v>146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144</v>
      </c>
      <c r="AQ29" s="40" t="s">
        <v>146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144</v>
      </c>
      <c r="AY29" s="40" t="s">
        <v>146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144</v>
      </c>
      <c r="BG29" s="40" t="s">
        <v>146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144</v>
      </c>
      <c r="BO29" s="40" t="s">
        <v>146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144</v>
      </c>
      <c r="BW29" s="40" t="s">
        <v>146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144</v>
      </c>
      <c r="CE29" s="40" t="s">
        <v>146</v>
      </c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144</v>
      </c>
      <c r="DC29" s="40" t="s">
        <v>146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 t="s">
        <v>139</v>
      </c>
      <c r="DO29" s="40"/>
      <c r="DP29" s="40" t="s">
        <v>139</v>
      </c>
      <c r="DQ29" s="40"/>
      <c r="DR29" s="40" t="s">
        <v>144</v>
      </c>
      <c r="DS29" s="40" t="s">
        <v>146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144</v>
      </c>
      <c r="EA29" s="40" t="s">
        <v>157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157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144</v>
      </c>
      <c r="FG29" s="40" t="s">
        <v>146</v>
      </c>
    </row>
    <row r="30" spans="1:16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157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144</v>
      </c>
      <c r="AA30" s="40" t="s">
        <v>157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 t="s">
        <v>139</v>
      </c>
      <c r="BS30" s="40"/>
      <c r="BT30" s="40" t="s">
        <v>139</v>
      </c>
      <c r="BU30" s="40"/>
      <c r="BV30" s="40" t="s">
        <v>144</v>
      </c>
      <c r="BW30" s="40" t="s">
        <v>157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157</v>
      </c>
    </row>
    <row r="31" spans="1:16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141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141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141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141</v>
      </c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 t="s">
        <v>139</v>
      </c>
      <c r="FB31" s="40"/>
      <c r="FC31" s="40"/>
      <c r="FD31" s="40" t="s">
        <v>139</v>
      </c>
      <c r="FE31" s="40"/>
      <c r="FF31" s="40" t="s">
        <v>144</v>
      </c>
      <c r="FG31" s="40" t="s">
        <v>146</v>
      </c>
    </row>
    <row r="32" spans="1:16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146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144</v>
      </c>
      <c r="AA32" s="40" t="s">
        <v>146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146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144</v>
      </c>
      <c r="AQ32" s="40" t="s">
        <v>146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144</v>
      </c>
      <c r="AY32" s="40" t="s">
        <v>146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146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146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146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144</v>
      </c>
      <c r="CE32" s="40" t="s">
        <v>146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144</v>
      </c>
      <c r="CM32" s="40" t="s">
        <v>146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150</v>
      </c>
      <c r="S33" s="40" t="s">
        <v>141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142</v>
      </c>
      <c r="AA33" s="40" t="s">
        <v>141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150</v>
      </c>
      <c r="AI33" s="40" t="s">
        <v>141</v>
      </c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140</v>
      </c>
      <c r="BG33" s="40" t="s">
        <v>141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140</v>
      </c>
      <c r="BO33" s="40" t="s">
        <v>141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140</v>
      </c>
      <c r="BW33" s="40" t="s">
        <v>141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 t="s">
        <v>139</v>
      </c>
      <c r="DE33" s="40"/>
      <c r="DF33" s="40"/>
      <c r="DG33" s="40"/>
      <c r="DH33" s="40" t="s">
        <v>139</v>
      </c>
      <c r="DI33" s="40"/>
      <c r="DJ33" s="40" t="s">
        <v>165</v>
      </c>
      <c r="DK33" s="40" t="s">
        <v>141</v>
      </c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165</v>
      </c>
      <c r="EY33" s="40" t="s">
        <v>141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142</v>
      </c>
      <c r="FG33" s="40" t="s">
        <v>141</v>
      </c>
    </row>
    <row r="34" spans="1:16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150</v>
      </c>
      <c r="S34" s="40" t="s">
        <v>157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 t="s">
        <v>139</v>
      </c>
      <c r="AD34" s="40"/>
      <c r="AE34" s="40"/>
      <c r="AF34" s="40" t="s">
        <v>139</v>
      </c>
      <c r="AG34" s="40"/>
      <c r="AH34" s="40" t="s">
        <v>150</v>
      </c>
      <c r="AI34" s="40" t="s">
        <v>157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140</v>
      </c>
      <c r="BG34" s="40" t="s">
        <v>157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140</v>
      </c>
      <c r="BO34" s="40" t="s">
        <v>157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142</v>
      </c>
      <c r="BW34" s="40" t="s">
        <v>157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142</v>
      </c>
      <c r="CE34" s="40" t="s">
        <v>157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140</v>
      </c>
      <c r="CM34" s="40" t="s">
        <v>157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142</v>
      </c>
      <c r="FG34" s="40" t="s">
        <v>157</v>
      </c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4">
    <sortCondition ref="A8:A34"/>
    <sortCondition ref="B8:B34"/>
    <sortCondition ref="C8:C34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BH4:BO4"/>
    <mergeCell ref="AZ4:BG4"/>
    <mergeCell ref="AR4:AY4"/>
    <mergeCell ref="AJ4:AQ4"/>
    <mergeCell ref="AB4:AI4"/>
    <mergeCell ref="AN5:AO5"/>
    <mergeCell ref="AZ5:BC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&amp;Lごみ収集運搬の状況【事業系ごみ】（平成29年度実績）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4">
        <f>COUNTIF(D$8:D$207,"&lt;&gt;")</f>
        <v>27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1</v>
      </c>
      <c r="J7" s="46">
        <f t="shared" si="0"/>
        <v>0</v>
      </c>
      <c r="K7" s="46">
        <f t="shared" si="0"/>
        <v>0</v>
      </c>
      <c r="L7" s="46">
        <f t="shared" si="0"/>
        <v>4</v>
      </c>
      <c r="M7" s="46">
        <f t="shared" si="0"/>
        <v>2</v>
      </c>
      <c r="N7" s="46">
        <f t="shared" si="0"/>
        <v>2</v>
      </c>
      <c r="O7" s="46">
        <f t="shared" si="0"/>
        <v>2</v>
      </c>
      <c r="P7" s="46">
        <f t="shared" si="0"/>
        <v>1</v>
      </c>
      <c r="Q7" s="46">
        <f t="shared" si="0"/>
        <v>0</v>
      </c>
      <c r="R7" s="46">
        <f t="shared" si="0"/>
        <v>1</v>
      </c>
      <c r="S7" s="46">
        <f t="shared" si="0"/>
        <v>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3</v>
      </c>
      <c r="Y7" s="46">
        <f t="shared" si="0"/>
        <v>3</v>
      </c>
      <c r="Z7" s="46">
        <f t="shared" si="0"/>
        <v>3</v>
      </c>
      <c r="AA7" s="46">
        <f t="shared" si="0"/>
        <v>1</v>
      </c>
      <c r="AB7" s="46">
        <f t="shared" si="0"/>
        <v>0</v>
      </c>
      <c r="AC7" s="46">
        <f t="shared" si="0"/>
        <v>0</v>
      </c>
      <c r="AD7" s="46">
        <f t="shared" si="0"/>
        <v>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7</v>
      </c>
      <c r="AP7" s="46">
        <f t="shared" si="0"/>
        <v>16</v>
      </c>
      <c r="AQ7" s="46">
        <f t="shared" si="0"/>
        <v>11</v>
      </c>
      <c r="AR7" s="46">
        <f t="shared" si="0"/>
        <v>25</v>
      </c>
      <c r="AS7" s="46">
        <f t="shared" si="0"/>
        <v>10</v>
      </c>
      <c r="AT7" s="46">
        <f t="shared" si="0"/>
        <v>14</v>
      </c>
      <c r="AU7" s="46">
        <f t="shared" si="0"/>
        <v>25</v>
      </c>
      <c r="AV7" s="46">
        <f t="shared" si="0"/>
        <v>18</v>
      </c>
      <c r="AW7" s="46">
        <f t="shared" si="0"/>
        <v>22</v>
      </c>
      <c r="AX7" s="46">
        <f t="shared" si="0"/>
        <v>0</v>
      </c>
      <c r="AY7" s="46">
        <f t="shared" si="0"/>
        <v>1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25</v>
      </c>
      <c r="BH7" s="46">
        <f t="shared" si="0"/>
        <v>15</v>
      </c>
      <c r="BI7" s="46">
        <f t="shared" si="0"/>
        <v>22</v>
      </c>
      <c r="BJ7" s="46">
        <f t="shared" si="0"/>
        <v>5</v>
      </c>
      <c r="BK7" s="46">
        <f t="shared" si="0"/>
        <v>23</v>
      </c>
      <c r="BL7" s="46">
        <f t="shared" si="0"/>
        <v>19</v>
      </c>
      <c r="BM7" s="46">
        <f t="shared" si="0"/>
        <v>2</v>
      </c>
      <c r="BN7" s="46">
        <f t="shared" si="0"/>
        <v>10</v>
      </c>
      <c r="BO7" s="46">
        <f t="shared" si="0"/>
        <v>2</v>
      </c>
      <c r="BP7" s="46">
        <f t="shared" si="0"/>
        <v>6</v>
      </c>
      <c r="BQ7" s="46">
        <f t="shared" ref="BQ7:EB7" si="1">COUNTIF(BQ$8:BQ$207,"○")</f>
        <v>2</v>
      </c>
      <c r="BR7" s="46">
        <f t="shared" si="1"/>
        <v>5</v>
      </c>
      <c r="BS7" s="46">
        <f t="shared" si="1"/>
        <v>0</v>
      </c>
      <c r="BT7" s="46">
        <f t="shared" si="1"/>
        <v>8</v>
      </c>
      <c r="BU7" s="46">
        <f t="shared" si="1"/>
        <v>4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1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27</v>
      </c>
      <c r="CP7" s="46">
        <f t="shared" si="1"/>
        <v>17</v>
      </c>
      <c r="CQ7" s="46">
        <f t="shared" si="1"/>
        <v>10</v>
      </c>
      <c r="CR7" s="46">
        <f t="shared" si="1"/>
        <v>1</v>
      </c>
      <c r="CS7" s="46">
        <f t="shared" si="1"/>
        <v>0</v>
      </c>
      <c r="CT7" s="46">
        <f t="shared" si="1"/>
        <v>2</v>
      </c>
      <c r="CU7" s="46">
        <f t="shared" si="1"/>
        <v>25</v>
      </c>
      <c r="CV7" s="46">
        <f t="shared" si="1"/>
        <v>0</v>
      </c>
      <c r="CW7" s="46">
        <f t="shared" si="1"/>
        <v>0</v>
      </c>
      <c r="CX7" s="46">
        <f t="shared" si="1"/>
        <v>18</v>
      </c>
      <c r="CY7" s="46">
        <f t="shared" si="1"/>
        <v>7</v>
      </c>
      <c r="CZ7" s="46">
        <f t="shared" si="1"/>
        <v>0</v>
      </c>
      <c r="DA7" s="46">
        <f t="shared" si="1"/>
        <v>2</v>
      </c>
      <c r="DB7" s="46">
        <f t="shared" si="1"/>
        <v>2</v>
      </c>
      <c r="DC7" s="46">
        <f t="shared" si="1"/>
        <v>22</v>
      </c>
      <c r="DD7" s="46">
        <f t="shared" si="1"/>
        <v>0</v>
      </c>
      <c r="DE7" s="46">
        <f t="shared" si="1"/>
        <v>3</v>
      </c>
      <c r="DF7" s="46">
        <f t="shared" si="1"/>
        <v>5</v>
      </c>
      <c r="DG7" s="46">
        <f t="shared" si="1"/>
        <v>22</v>
      </c>
      <c r="DH7" s="46">
        <f t="shared" si="1"/>
        <v>0</v>
      </c>
      <c r="DI7" s="46">
        <f t="shared" si="1"/>
        <v>1</v>
      </c>
      <c r="DJ7" s="46">
        <f t="shared" si="1"/>
        <v>0</v>
      </c>
      <c r="DK7" s="46">
        <f t="shared" si="1"/>
        <v>7</v>
      </c>
      <c r="DL7" s="46">
        <f t="shared" si="1"/>
        <v>0</v>
      </c>
      <c r="DM7" s="46">
        <f t="shared" si="1"/>
        <v>20</v>
      </c>
      <c r="DN7" s="46">
        <f t="shared" si="1"/>
        <v>4</v>
      </c>
      <c r="DO7" s="46">
        <f t="shared" si="1"/>
        <v>20</v>
      </c>
      <c r="DP7" s="46">
        <f t="shared" si="1"/>
        <v>0</v>
      </c>
      <c r="DQ7" s="46">
        <f t="shared" si="1"/>
        <v>4</v>
      </c>
      <c r="DR7" s="46">
        <f t="shared" si="1"/>
        <v>0</v>
      </c>
      <c r="DS7" s="46">
        <f t="shared" si="1"/>
        <v>5</v>
      </c>
      <c r="DT7" s="46">
        <f t="shared" si="1"/>
        <v>0</v>
      </c>
      <c r="DU7" s="46">
        <f t="shared" si="1"/>
        <v>22</v>
      </c>
      <c r="DV7" s="46">
        <f t="shared" si="1"/>
        <v>3</v>
      </c>
      <c r="DW7" s="46">
        <f t="shared" si="1"/>
        <v>20</v>
      </c>
      <c r="DX7" s="46">
        <f t="shared" si="1"/>
        <v>0</v>
      </c>
      <c r="DY7" s="46">
        <f t="shared" si="1"/>
        <v>5</v>
      </c>
      <c r="DZ7" s="46">
        <f t="shared" si="1"/>
        <v>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22</v>
      </c>
      <c r="ED7" s="46">
        <f t="shared" si="2"/>
        <v>10</v>
      </c>
      <c r="EE7" s="46">
        <f t="shared" si="2"/>
        <v>17</v>
      </c>
      <c r="EF7" s="46">
        <f t="shared" si="2"/>
        <v>0</v>
      </c>
      <c r="EG7" s="46">
        <f t="shared" si="2"/>
        <v>1</v>
      </c>
      <c r="EH7" s="46">
        <f t="shared" si="2"/>
        <v>1</v>
      </c>
      <c r="EI7" s="46">
        <f t="shared" si="2"/>
        <v>5</v>
      </c>
      <c r="EJ7" s="46">
        <f t="shared" si="2"/>
        <v>0</v>
      </c>
      <c r="EK7" s="46">
        <f t="shared" si="2"/>
        <v>21</v>
      </c>
      <c r="EL7" s="46">
        <f t="shared" si="2"/>
        <v>10</v>
      </c>
      <c r="EM7" s="46">
        <f t="shared" si="2"/>
        <v>17</v>
      </c>
      <c r="EN7" s="46">
        <f t="shared" si="2"/>
        <v>0</v>
      </c>
      <c r="EO7" s="46">
        <f t="shared" si="2"/>
        <v>1</v>
      </c>
      <c r="EP7" s="46">
        <f t="shared" si="2"/>
        <v>0</v>
      </c>
      <c r="EQ7" s="46">
        <f t="shared" si="2"/>
        <v>7</v>
      </c>
      <c r="ER7" s="46">
        <f t="shared" si="2"/>
        <v>0</v>
      </c>
      <c r="ES7" s="46">
        <f t="shared" si="2"/>
        <v>20</v>
      </c>
      <c r="ET7" s="46">
        <f t="shared" si="2"/>
        <v>5</v>
      </c>
      <c r="EU7" s="46">
        <f t="shared" si="2"/>
        <v>22</v>
      </c>
      <c r="EV7" s="46">
        <f t="shared" si="2"/>
        <v>0</v>
      </c>
      <c r="EW7" s="46">
        <f t="shared" si="2"/>
        <v>1</v>
      </c>
      <c r="EX7" s="46">
        <f t="shared" si="2"/>
        <v>0</v>
      </c>
      <c r="EY7" s="46">
        <f t="shared" si="2"/>
        <v>5</v>
      </c>
      <c r="EZ7" s="46">
        <f t="shared" si="2"/>
        <v>0</v>
      </c>
      <c r="FA7" s="46">
        <f t="shared" si="2"/>
        <v>22</v>
      </c>
      <c r="FB7" s="46">
        <f t="shared" si="2"/>
        <v>5</v>
      </c>
      <c r="FC7" s="46">
        <f t="shared" si="2"/>
        <v>19</v>
      </c>
      <c r="FD7" s="46">
        <f t="shared" si="2"/>
        <v>0</v>
      </c>
      <c r="FE7" s="46">
        <f t="shared" si="2"/>
        <v>4</v>
      </c>
      <c r="FF7" s="46">
        <f t="shared" si="2"/>
        <v>0</v>
      </c>
      <c r="FG7" s="46">
        <f t="shared" si="2"/>
        <v>5</v>
      </c>
      <c r="FH7" s="46">
        <f t="shared" si="2"/>
        <v>0</v>
      </c>
      <c r="FI7" s="46">
        <f t="shared" si="2"/>
        <v>22</v>
      </c>
      <c r="FJ7" s="46">
        <f t="shared" si="2"/>
        <v>2</v>
      </c>
      <c r="FK7" s="46">
        <f t="shared" si="2"/>
        <v>16</v>
      </c>
      <c r="FL7" s="46">
        <f t="shared" si="2"/>
        <v>0</v>
      </c>
      <c r="FM7" s="46">
        <f t="shared" si="2"/>
        <v>10</v>
      </c>
      <c r="FN7" s="46">
        <f t="shared" si="2"/>
        <v>0</v>
      </c>
      <c r="FO7" s="46">
        <f t="shared" si="2"/>
        <v>6</v>
      </c>
      <c r="FP7" s="46">
        <f t="shared" si="2"/>
        <v>0</v>
      </c>
      <c r="FQ7" s="46">
        <f t="shared" si="2"/>
        <v>21</v>
      </c>
      <c r="FR7" s="46">
        <f t="shared" si="2"/>
        <v>1</v>
      </c>
      <c r="FS7" s="46">
        <f t="shared" si="2"/>
        <v>6</v>
      </c>
      <c r="FT7" s="46">
        <f t="shared" si="2"/>
        <v>0</v>
      </c>
      <c r="FU7" s="46">
        <f t="shared" si="2"/>
        <v>20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25</v>
      </c>
      <c r="FZ7" s="46">
        <f t="shared" si="2"/>
        <v>2</v>
      </c>
      <c r="GA7" s="46">
        <f t="shared" si="2"/>
        <v>11</v>
      </c>
      <c r="GB7" s="46">
        <f t="shared" si="2"/>
        <v>0</v>
      </c>
      <c r="GC7" s="46">
        <f t="shared" si="2"/>
        <v>15</v>
      </c>
      <c r="GD7" s="46">
        <f t="shared" si="2"/>
        <v>0</v>
      </c>
      <c r="GE7" s="46">
        <f t="shared" si="2"/>
        <v>5</v>
      </c>
      <c r="GF7" s="46">
        <f t="shared" si="2"/>
        <v>0</v>
      </c>
      <c r="GG7" s="46">
        <f t="shared" si="2"/>
        <v>22</v>
      </c>
      <c r="GH7" s="46">
        <f t="shared" si="2"/>
        <v>3</v>
      </c>
      <c r="GI7" s="46">
        <f t="shared" si="2"/>
        <v>1</v>
      </c>
      <c r="GJ7" s="46">
        <f t="shared" si="2"/>
        <v>0</v>
      </c>
      <c r="GK7" s="46">
        <f t="shared" si="2"/>
        <v>23</v>
      </c>
      <c r="GL7" s="46">
        <f t="shared" si="2"/>
        <v>1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26</v>
      </c>
      <c r="GP7" s="46">
        <f t="shared" si="3"/>
        <v>1</v>
      </c>
      <c r="GQ7" s="46">
        <f t="shared" si="3"/>
        <v>7</v>
      </c>
      <c r="GR7" s="46">
        <f t="shared" si="3"/>
        <v>0</v>
      </c>
      <c r="GS7" s="46">
        <f t="shared" si="3"/>
        <v>19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27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25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0</v>
      </c>
      <c r="HG7" s="46">
        <f t="shared" si="3"/>
        <v>8</v>
      </c>
      <c r="HH7" s="46">
        <f t="shared" si="3"/>
        <v>0</v>
      </c>
      <c r="HI7" s="46">
        <f t="shared" si="3"/>
        <v>19</v>
      </c>
      <c r="HJ7" s="46">
        <f t="shared" si="3"/>
        <v>0</v>
      </c>
      <c r="HK7" s="46">
        <f t="shared" si="3"/>
        <v>4</v>
      </c>
      <c r="HL7" s="46">
        <f t="shared" si="3"/>
        <v>0</v>
      </c>
      <c r="HM7" s="46">
        <f t="shared" si="3"/>
        <v>23</v>
      </c>
      <c r="HN7" s="46">
        <f t="shared" si="3"/>
        <v>1</v>
      </c>
      <c r="HO7" s="46">
        <f t="shared" si="3"/>
        <v>3</v>
      </c>
      <c r="HP7" s="46">
        <f t="shared" si="3"/>
        <v>0</v>
      </c>
      <c r="HQ7" s="46">
        <f t="shared" si="3"/>
        <v>23</v>
      </c>
      <c r="HR7" s="46">
        <f t="shared" si="3"/>
        <v>0</v>
      </c>
      <c r="HS7" s="46">
        <f t="shared" si="3"/>
        <v>1</v>
      </c>
      <c r="HT7" s="46">
        <f t="shared" si="3"/>
        <v>0</v>
      </c>
      <c r="HU7" s="46">
        <f t="shared" si="3"/>
        <v>26</v>
      </c>
      <c r="HV7" s="46">
        <f t="shared" si="3"/>
        <v>0</v>
      </c>
      <c r="HW7" s="46">
        <f t="shared" si="3"/>
        <v>7</v>
      </c>
      <c r="HX7" s="46">
        <f t="shared" si="3"/>
        <v>0</v>
      </c>
      <c r="HY7" s="46">
        <f t="shared" si="3"/>
        <v>20</v>
      </c>
      <c r="HZ7" s="46">
        <f t="shared" si="3"/>
        <v>0</v>
      </c>
      <c r="IA7" s="46">
        <f t="shared" si="3"/>
        <v>6</v>
      </c>
      <c r="IB7" s="46">
        <f t="shared" si="3"/>
        <v>0</v>
      </c>
      <c r="IC7" s="46">
        <f t="shared" si="3"/>
        <v>21</v>
      </c>
      <c r="ID7" s="46">
        <f t="shared" si="3"/>
        <v>12</v>
      </c>
      <c r="IE7" s="46">
        <f t="shared" si="3"/>
        <v>14</v>
      </c>
      <c r="IF7" s="46">
        <f t="shared" si="3"/>
        <v>0</v>
      </c>
      <c r="IG7" s="46">
        <f t="shared" si="3"/>
        <v>2</v>
      </c>
      <c r="IH7" s="46">
        <f t="shared" si="3"/>
        <v>0</v>
      </c>
      <c r="II7" s="46">
        <f t="shared" si="3"/>
        <v>20</v>
      </c>
      <c r="IJ7" s="46">
        <f t="shared" si="3"/>
        <v>0</v>
      </c>
      <c r="IK7" s="46">
        <f t="shared" si="3"/>
        <v>7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 t="s">
        <v>139</v>
      </c>
      <c r="AS8" s="42"/>
      <c r="AT8" s="42"/>
      <c r="AU8" s="42" t="s">
        <v>139</v>
      </c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 t="s">
        <v>139</v>
      </c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 t="s">
        <v>139</v>
      </c>
      <c r="BO8" s="42"/>
      <c r="BP8" s="42" t="s">
        <v>139</v>
      </c>
      <c r="BQ8" s="42"/>
      <c r="BR8" s="42" t="s">
        <v>139</v>
      </c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 t="s">
        <v>139</v>
      </c>
      <c r="GR8" s="42"/>
      <c r="GS8" s="42"/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 t="s">
        <v>139</v>
      </c>
      <c r="HP8" s="42"/>
      <c r="HQ8" s="42"/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17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 t="s">
        <v>139</v>
      </c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 t="s">
        <v>139</v>
      </c>
      <c r="BQ9" s="42"/>
      <c r="BR9" s="42" t="s">
        <v>139</v>
      </c>
      <c r="BS9" s="42"/>
      <c r="BT9" s="42" t="s">
        <v>139</v>
      </c>
      <c r="BU9" s="42"/>
      <c r="BV9" s="42"/>
      <c r="BW9" s="42" t="s">
        <v>139</v>
      </c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 t="s">
        <v>139</v>
      </c>
      <c r="CY9" s="42"/>
      <c r="CZ9" s="42"/>
      <c r="DA9" s="42"/>
      <c r="DB9" s="42"/>
      <c r="DC9" s="42" t="s">
        <v>139</v>
      </c>
      <c r="DD9" s="42"/>
      <c r="DE9" s="42"/>
      <c r="DF9" s="42" t="s">
        <v>139</v>
      </c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/>
      <c r="EV9" s="42"/>
      <c r="EW9" s="42" t="s">
        <v>139</v>
      </c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/>
      <c r="HX9" s="42"/>
      <c r="HY9" s="42" t="s">
        <v>139</v>
      </c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/>
      <c r="AR10" s="42" t="s">
        <v>139</v>
      </c>
      <c r="AS10" s="42"/>
      <c r="AT10" s="42"/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 t="s">
        <v>139</v>
      </c>
      <c r="EU10" s="42"/>
      <c r="EV10" s="42"/>
      <c r="EW10" s="42"/>
      <c r="EX10" s="42"/>
      <c r="EY10" s="42"/>
      <c r="EZ10" s="42"/>
      <c r="FA10" s="42" t="s">
        <v>139</v>
      </c>
      <c r="FB10" s="42" t="s">
        <v>139</v>
      </c>
      <c r="FC10" s="42"/>
      <c r="FD10" s="42"/>
      <c r="FE10" s="42"/>
      <c r="FF10" s="42"/>
      <c r="FG10" s="42"/>
      <c r="FH10" s="42"/>
      <c r="FI10" s="42" t="s">
        <v>139</v>
      </c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23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/>
      <c r="CQ11" s="42" t="s">
        <v>139</v>
      </c>
      <c r="CR11" s="42"/>
      <c r="CS11" s="42"/>
      <c r="CT11" s="42"/>
      <c r="CU11" s="42" t="s">
        <v>139</v>
      </c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/>
      <c r="IE11" s="42" t="s">
        <v>139</v>
      </c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0">
        <v>20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 t="s">
        <v>139</v>
      </c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0">
        <v>21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 t="s">
        <v>139</v>
      </c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 t="s">
        <v>139</v>
      </c>
      <c r="BQ14" s="42" t="s">
        <v>139</v>
      </c>
      <c r="BR14" s="42" t="s">
        <v>139</v>
      </c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 t="s">
        <v>139</v>
      </c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/>
      <c r="CU14" s="42" t="s">
        <v>139</v>
      </c>
      <c r="CV14" s="42"/>
      <c r="CW14" s="42"/>
      <c r="CX14" s="42" t="s">
        <v>139</v>
      </c>
      <c r="CY14" s="42"/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/>
      <c r="EA14" s="42"/>
      <c r="EB14" s="42"/>
      <c r="EC14" s="42" t="s">
        <v>139</v>
      </c>
      <c r="ED14" s="42"/>
      <c r="EE14" s="42" t="s">
        <v>139</v>
      </c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 t="s">
        <v>139</v>
      </c>
      <c r="FK14" s="42"/>
      <c r="FL14" s="42"/>
      <c r="FM14" s="42"/>
      <c r="FN14" s="42"/>
      <c r="FO14" s="42"/>
      <c r="FP14" s="42"/>
      <c r="FQ14" s="42" t="s">
        <v>139</v>
      </c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 t="s">
        <v>139</v>
      </c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0">
        <v>20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 t="s">
        <v>139</v>
      </c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 t="s">
        <v>139</v>
      </c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 t="s">
        <v>139</v>
      </c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 t="s">
        <v>139</v>
      </c>
      <c r="FD15" s="42"/>
      <c r="FE15" s="42"/>
      <c r="FF15" s="42"/>
      <c r="FG15" s="42"/>
      <c r="FH15" s="42"/>
      <c r="FI15" s="42" t="s">
        <v>139</v>
      </c>
      <c r="FJ15" s="42"/>
      <c r="FK15" s="42" t="s">
        <v>139</v>
      </c>
      <c r="FL15" s="42"/>
      <c r="FM15" s="42"/>
      <c r="FN15" s="42"/>
      <c r="FO15" s="42"/>
      <c r="FP15" s="42"/>
      <c r="FQ15" s="42" t="s">
        <v>139</v>
      </c>
      <c r="FR15" s="42"/>
      <c r="FS15" s="42" t="s">
        <v>139</v>
      </c>
      <c r="FT15" s="42"/>
      <c r="FU15" s="42"/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 t="s">
        <v>139</v>
      </c>
      <c r="GR15" s="42"/>
      <c r="GS15" s="42"/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0">
        <v>26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 t="s">
        <v>139</v>
      </c>
      <c r="BO16" s="42"/>
      <c r="BP16" s="42" t="s">
        <v>139</v>
      </c>
      <c r="BQ16" s="42" t="s">
        <v>139</v>
      </c>
      <c r="BR16" s="42" t="s">
        <v>139</v>
      </c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 t="s">
        <v>139</v>
      </c>
      <c r="CY16" s="42"/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 t="s">
        <v>139</v>
      </c>
      <c r="IB16" s="42"/>
      <c r="IC16" s="42"/>
      <c r="ID16" s="42" t="s">
        <v>139</v>
      </c>
      <c r="IE16" s="42"/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0">
        <v>21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 t="s">
        <v>139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 t="s">
        <v>139</v>
      </c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 t="s">
        <v>139</v>
      </c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 t="s">
        <v>139</v>
      </c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 t="s">
        <v>139</v>
      </c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 t="s">
        <v>139</v>
      </c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 t="s">
        <v>139</v>
      </c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 t="s">
        <v>139</v>
      </c>
      <c r="BL18" s="42"/>
      <c r="BM18" s="42"/>
      <c r="BN18" s="42"/>
      <c r="BO18" s="42"/>
      <c r="BP18" s="42" t="s">
        <v>139</v>
      </c>
      <c r="BQ18" s="42"/>
      <c r="BR18" s="42"/>
      <c r="BS18" s="42"/>
      <c r="BT18" s="42" t="s">
        <v>139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/>
      <c r="DL18" s="42"/>
      <c r="DM18" s="42" t="s">
        <v>139</v>
      </c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/>
      <c r="EI18" s="42"/>
      <c r="EJ18" s="42"/>
      <c r="EK18" s="42" t="s">
        <v>139</v>
      </c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/>
      <c r="EZ18" s="42"/>
      <c r="FA18" s="42" t="s">
        <v>139</v>
      </c>
      <c r="FB18" s="42" t="s">
        <v>139</v>
      </c>
      <c r="FC18" s="42"/>
      <c r="FD18" s="42"/>
      <c r="FE18" s="42"/>
      <c r="FF18" s="42"/>
      <c r="FG18" s="42"/>
      <c r="FH18" s="42"/>
      <c r="FI18" s="42" t="s">
        <v>139</v>
      </c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0">
        <v>21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0">
        <v>20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 t="s">
        <v>139</v>
      </c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 t="s">
        <v>139</v>
      </c>
      <c r="BN20" s="42" t="s">
        <v>139</v>
      </c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 t="s">
        <v>139</v>
      </c>
      <c r="CU20" s="42"/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 t="s">
        <v>139</v>
      </c>
      <c r="GI20" s="42"/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0">
        <v>22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/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 t="s">
        <v>139</v>
      </c>
      <c r="CY21" s="42"/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 t="s">
        <v>139</v>
      </c>
      <c r="EE21" s="42"/>
      <c r="EF21" s="42"/>
      <c r="EG21" s="42"/>
      <c r="EH21" s="42"/>
      <c r="EI21" s="42" t="s">
        <v>139</v>
      </c>
      <c r="EJ21" s="42"/>
      <c r="EK21" s="42"/>
      <c r="EL21" s="42" t="s">
        <v>139</v>
      </c>
      <c r="EM21" s="42"/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 t="s">
        <v>139</v>
      </c>
      <c r="FS21" s="42"/>
      <c r="FT21" s="42"/>
      <c r="FU21" s="42"/>
      <c r="FV21" s="42"/>
      <c r="FW21" s="42" t="s">
        <v>139</v>
      </c>
      <c r="FX21" s="42"/>
      <c r="FY21" s="42"/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 t="s">
        <v>139</v>
      </c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0">
        <v>8</v>
      </c>
      <c r="E22" s="42"/>
      <c r="F22" s="42"/>
      <c r="G22" s="42"/>
      <c r="H22" s="42"/>
      <c r="I22" s="42"/>
      <c r="J22" s="42"/>
      <c r="K22" s="42"/>
      <c r="L22" s="42" t="s">
        <v>139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 t="s">
        <v>139</v>
      </c>
      <c r="FD22" s="42"/>
      <c r="FE22" s="42"/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 t="s">
        <v>139</v>
      </c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 t="s">
        <v>139</v>
      </c>
      <c r="IF22" s="42"/>
      <c r="IG22" s="42"/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0">
        <v>10</v>
      </c>
      <c r="E23" s="42"/>
      <c r="F23" s="42"/>
      <c r="G23" s="42"/>
      <c r="H23" s="42"/>
      <c r="I23" s="42"/>
      <c r="J23" s="42"/>
      <c r="K23" s="42"/>
      <c r="L23" s="42"/>
      <c r="M23" s="42"/>
      <c r="N23" s="42" t="s">
        <v>139</v>
      </c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 t="s">
        <v>139</v>
      </c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/>
      <c r="EF23" s="42"/>
      <c r="EG23" s="42"/>
      <c r="EH23" s="42" t="s">
        <v>139</v>
      </c>
      <c r="EI23" s="42"/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0">
        <v>8</v>
      </c>
      <c r="E24" s="42"/>
      <c r="F24" s="42"/>
      <c r="G24" s="42"/>
      <c r="H24" s="42"/>
      <c r="I24" s="42"/>
      <c r="J24" s="42"/>
      <c r="K24" s="42"/>
      <c r="L24" s="42" t="s">
        <v>139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 t="s">
        <v>139</v>
      </c>
      <c r="AS24" s="42"/>
      <c r="AT24" s="42"/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/>
      <c r="CQ24" s="42" t="s">
        <v>139</v>
      </c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/>
      <c r="DG24" s="42" t="s">
        <v>139</v>
      </c>
      <c r="DH24" s="42"/>
      <c r="DI24" s="42"/>
      <c r="DJ24" s="42"/>
      <c r="DK24" s="42" t="s">
        <v>139</v>
      </c>
      <c r="DL24" s="42"/>
      <c r="DM24" s="42"/>
      <c r="DN24" s="42"/>
      <c r="DO24" s="42" t="s">
        <v>139</v>
      </c>
      <c r="DP24" s="42"/>
      <c r="DQ24" s="42"/>
      <c r="DR24" s="42"/>
      <c r="DS24" s="42" t="s">
        <v>139</v>
      </c>
      <c r="DT24" s="42"/>
      <c r="DU24" s="42"/>
      <c r="DV24" s="42"/>
      <c r="DW24" s="42" t="s">
        <v>139</v>
      </c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 t="s">
        <v>139</v>
      </c>
      <c r="FD24" s="42"/>
      <c r="FE24" s="42"/>
      <c r="FF24" s="42"/>
      <c r="FG24" s="42" t="s">
        <v>139</v>
      </c>
      <c r="FH24" s="42"/>
      <c r="FI24" s="42"/>
      <c r="FJ24" s="42"/>
      <c r="FK24" s="42" t="s">
        <v>139</v>
      </c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0">
        <v>22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/>
      <c r="AU25" s="42" t="s">
        <v>139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 t="s">
        <v>139</v>
      </c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 t="s">
        <v>139</v>
      </c>
      <c r="HH25" s="42"/>
      <c r="HI25" s="42"/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0">
        <v>22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 t="s">
        <v>139</v>
      </c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 t="s">
        <v>139</v>
      </c>
      <c r="DX26" s="42"/>
      <c r="DY26" s="42"/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 t="s">
        <v>139</v>
      </c>
      <c r="GR26" s="42"/>
      <c r="GS26" s="42"/>
      <c r="GT26" s="42"/>
      <c r="GU26" s="42"/>
      <c r="GV26" s="42"/>
      <c r="GW26" s="42" t="s">
        <v>139</v>
      </c>
      <c r="GX26" s="42"/>
      <c r="GY26" s="42" t="s">
        <v>139</v>
      </c>
      <c r="GZ26" s="42"/>
      <c r="HA26" s="42"/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 t="s">
        <v>139</v>
      </c>
      <c r="HP26" s="42"/>
      <c r="HQ26" s="42"/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 t="s">
        <v>139</v>
      </c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 t="s">
        <v>139</v>
      </c>
      <c r="CF27" s="42" t="s">
        <v>139</v>
      </c>
      <c r="CG27" s="42" t="s">
        <v>139</v>
      </c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/>
      <c r="CQ27" s="42" t="s">
        <v>139</v>
      </c>
      <c r="CR27" s="42"/>
      <c r="CS27" s="42"/>
      <c r="CT27" s="42"/>
      <c r="CU27" s="42" t="s">
        <v>139</v>
      </c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/>
      <c r="EJ27" s="42"/>
      <c r="EK27" s="42" t="s">
        <v>139</v>
      </c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 t="s">
        <v>139</v>
      </c>
      <c r="FD27" s="42"/>
      <c r="FE27" s="42"/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/>
      <c r="FP27" s="42"/>
      <c r="FQ27" s="42" t="s">
        <v>139</v>
      </c>
      <c r="FR27" s="42"/>
      <c r="FS27" s="42" t="s">
        <v>139</v>
      </c>
      <c r="FT27" s="42"/>
      <c r="FU27" s="42"/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 t="s">
        <v>139</v>
      </c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0">
        <v>12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139</v>
      </c>
      <c r="AS28" s="42"/>
      <c r="AT28" s="42"/>
      <c r="AU28" s="42" t="s">
        <v>139</v>
      </c>
      <c r="AV28" s="42" t="s">
        <v>139</v>
      </c>
      <c r="AW28" s="42" t="s">
        <v>139</v>
      </c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 t="s">
        <v>139</v>
      </c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 t="s">
        <v>139</v>
      </c>
      <c r="DL28" s="42"/>
      <c r="DM28" s="42"/>
      <c r="DN28" s="42"/>
      <c r="DO28" s="42" t="s">
        <v>139</v>
      </c>
      <c r="DP28" s="42"/>
      <c r="DQ28" s="42"/>
      <c r="DR28" s="42"/>
      <c r="DS28" s="42" t="s">
        <v>139</v>
      </c>
      <c r="DT28" s="42"/>
      <c r="DU28" s="42"/>
      <c r="DV28" s="42"/>
      <c r="DW28" s="42" t="s">
        <v>139</v>
      </c>
      <c r="DX28" s="42"/>
      <c r="DY28" s="42"/>
      <c r="DZ28" s="42"/>
      <c r="EA28" s="42" t="s">
        <v>139</v>
      </c>
      <c r="EB28" s="42"/>
      <c r="EC28" s="42"/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/>
      <c r="FC28" s="42" t="s">
        <v>139</v>
      </c>
      <c r="FD28" s="42"/>
      <c r="FE28" s="42"/>
      <c r="FF28" s="42"/>
      <c r="FG28" s="42" t="s">
        <v>139</v>
      </c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0">
        <v>3</v>
      </c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 t="s">
        <v>139</v>
      </c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/>
      <c r="DT29" s="42"/>
      <c r="DU29" s="42" t="s">
        <v>139</v>
      </c>
      <c r="DV29" s="42"/>
      <c r="DW29" s="42" t="s">
        <v>139</v>
      </c>
      <c r="DX29" s="42"/>
      <c r="DY29" s="42"/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/>
      <c r="EJ29" s="42"/>
      <c r="EK29" s="42" t="s">
        <v>139</v>
      </c>
      <c r="EL29" s="42"/>
      <c r="EM29" s="42" t="s">
        <v>139</v>
      </c>
      <c r="EN29" s="42"/>
      <c r="EO29" s="42"/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/>
      <c r="EZ29" s="42"/>
      <c r="FA29" s="42" t="s">
        <v>139</v>
      </c>
      <c r="FB29" s="42"/>
      <c r="FC29" s="42" t="s">
        <v>139</v>
      </c>
      <c r="FD29" s="42"/>
      <c r="FE29" s="42"/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/>
      <c r="GV29" s="42"/>
      <c r="GW29" s="42" t="s">
        <v>139</v>
      </c>
      <c r="GX29" s="42"/>
      <c r="GY29" s="42" t="s">
        <v>139</v>
      </c>
      <c r="GZ29" s="42"/>
      <c r="HA29" s="42"/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0">
        <v>5</v>
      </c>
      <c r="E30" s="42"/>
      <c r="F30" s="42"/>
      <c r="G30" s="42"/>
      <c r="H30" s="42"/>
      <c r="I30" s="42" t="s">
        <v>139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/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 t="s">
        <v>139</v>
      </c>
      <c r="CY30" s="42"/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/>
      <c r="EF30" s="42"/>
      <c r="EG30" s="42" t="s">
        <v>139</v>
      </c>
      <c r="EH30" s="42"/>
      <c r="EI30" s="42"/>
      <c r="EJ30" s="42"/>
      <c r="EK30" s="42" t="s">
        <v>139</v>
      </c>
      <c r="EL30" s="42"/>
      <c r="EM30" s="42"/>
      <c r="EN30" s="42"/>
      <c r="EO30" s="42" t="s">
        <v>139</v>
      </c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/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/>
      <c r="DL31" s="42"/>
      <c r="DM31" s="42" t="s">
        <v>139</v>
      </c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 t="s">
        <v>139</v>
      </c>
      <c r="DX31" s="42"/>
      <c r="DY31" s="42"/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/>
      <c r="EZ31" s="42"/>
      <c r="FA31" s="42" t="s">
        <v>139</v>
      </c>
      <c r="FB31" s="42"/>
      <c r="FC31" s="42"/>
      <c r="FD31" s="42"/>
      <c r="FE31" s="42" t="s">
        <v>139</v>
      </c>
      <c r="FF31" s="42"/>
      <c r="FG31" s="42"/>
      <c r="FH31" s="42"/>
      <c r="FI31" s="42" t="s">
        <v>139</v>
      </c>
      <c r="FJ31" s="42"/>
      <c r="FK31" s="42"/>
      <c r="FL31" s="42"/>
      <c r="FM31" s="42" t="s">
        <v>139</v>
      </c>
      <c r="FN31" s="42"/>
      <c r="FO31" s="42"/>
      <c r="FP31" s="42"/>
      <c r="FQ31" s="42" t="s">
        <v>139</v>
      </c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/>
      <c r="IE31" s="42" t="s">
        <v>139</v>
      </c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0">
        <v>9</v>
      </c>
      <c r="E32" s="42"/>
      <c r="F32" s="42"/>
      <c r="G32" s="42"/>
      <c r="H32" s="42"/>
      <c r="I32" s="42"/>
      <c r="J32" s="42"/>
      <c r="K32" s="42"/>
      <c r="L32" s="42"/>
      <c r="M32" s="42" t="s">
        <v>139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 t="s">
        <v>139</v>
      </c>
      <c r="BQ32" s="42"/>
      <c r="BR32" s="42" t="s">
        <v>139</v>
      </c>
      <c r="BS32" s="42"/>
      <c r="BT32" s="42" t="s">
        <v>139</v>
      </c>
      <c r="BU32" s="42"/>
      <c r="BV32" s="42"/>
      <c r="BW32" s="42" t="s">
        <v>139</v>
      </c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 t="s">
        <v>139</v>
      </c>
      <c r="CY32" s="42"/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/>
      <c r="DL32" s="42"/>
      <c r="DM32" s="42" t="s">
        <v>139</v>
      </c>
      <c r="DN32" s="42"/>
      <c r="DO32" s="42" t="s">
        <v>139</v>
      </c>
      <c r="DP32" s="42"/>
      <c r="DQ32" s="42"/>
      <c r="DR32" s="42"/>
      <c r="DS32" s="42"/>
      <c r="DT32" s="42"/>
      <c r="DU32" s="42" t="s">
        <v>139</v>
      </c>
      <c r="DV32" s="42"/>
      <c r="DW32" s="42" t="s">
        <v>139</v>
      </c>
      <c r="DX32" s="42"/>
      <c r="DY32" s="42"/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/>
      <c r="EJ32" s="42"/>
      <c r="EK32" s="42" t="s">
        <v>139</v>
      </c>
      <c r="EL32" s="42" t="s">
        <v>139</v>
      </c>
      <c r="EM32" s="42"/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 t="s">
        <v>139</v>
      </c>
      <c r="FD32" s="42"/>
      <c r="FE32" s="42"/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/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 t="s">
        <v>139</v>
      </c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 t="s">
        <v>139</v>
      </c>
      <c r="GI33" s="42"/>
      <c r="GJ33" s="42"/>
      <c r="GK33" s="42"/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0">
        <v>8</v>
      </c>
      <c r="E34" s="42"/>
      <c r="F34" s="42"/>
      <c r="G34" s="42"/>
      <c r="H34" s="42"/>
      <c r="I34" s="42"/>
      <c r="J34" s="42"/>
      <c r="K34" s="42"/>
      <c r="L34" s="42" t="s">
        <v>139</v>
      </c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 t="s">
        <v>139</v>
      </c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 t="s">
        <v>139</v>
      </c>
      <c r="FT34" s="42"/>
      <c r="FU34" s="42"/>
      <c r="FV34" s="42"/>
      <c r="FW34" s="42" t="s">
        <v>139</v>
      </c>
      <c r="FX34" s="42"/>
      <c r="FY34" s="42"/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/>
      <c r="HX34" s="42"/>
      <c r="HY34" s="42" t="s">
        <v>139</v>
      </c>
      <c r="HZ34" s="42"/>
      <c r="IA34" s="42"/>
      <c r="IB34" s="42"/>
      <c r="IC34" s="42" t="s">
        <v>139</v>
      </c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4">
    <sortCondition ref="A8:A34"/>
    <sortCondition ref="B8:B34"/>
    <sortCondition ref="C8:C34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&amp;Lごみ分別数と処理処分の実施形態の状況（平成29年度実績）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9</v>
      </c>
      <c r="P7" s="46">
        <f t="shared" si="0"/>
        <v>18</v>
      </c>
      <c r="Q7" s="46">
        <f t="shared" si="0"/>
        <v>0</v>
      </c>
      <c r="R7" s="46">
        <f t="shared" si="0"/>
        <v>0</v>
      </c>
      <c r="S7" s="46">
        <f t="shared" si="0"/>
        <v>8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6</v>
      </c>
      <c r="AA7" s="46">
        <f t="shared" si="0"/>
        <v>19</v>
      </c>
      <c r="AB7" s="46">
        <f t="shared" si="0"/>
        <v>0</v>
      </c>
      <c r="AC7" s="46">
        <f t="shared" si="0"/>
        <v>2</v>
      </c>
      <c r="AD7" s="46">
        <f t="shared" si="0"/>
        <v>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25</v>
      </c>
      <c r="AM7" s="46">
        <f t="shared" si="0"/>
        <v>0</v>
      </c>
      <c r="AN7" s="46">
        <f t="shared" si="0"/>
        <v>2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23</v>
      </c>
      <c r="AX7" s="46">
        <f t="shared" si="0"/>
        <v>0</v>
      </c>
      <c r="AY7" s="46">
        <f t="shared" si="0"/>
        <v>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18</v>
      </c>
      <c r="BI7" s="46">
        <f t="shared" si="0"/>
        <v>0</v>
      </c>
      <c r="BJ7" s="46">
        <f t="shared" si="0"/>
        <v>8</v>
      </c>
      <c r="BK7" s="46">
        <f t="shared" si="0"/>
        <v>1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22</v>
      </c>
      <c r="BT7" s="46">
        <f t="shared" si="1"/>
        <v>0</v>
      </c>
      <c r="BU7" s="46">
        <f t="shared" si="1"/>
        <v>2</v>
      </c>
      <c r="BV7" s="46">
        <f t="shared" si="1"/>
        <v>2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3</v>
      </c>
      <c r="CD7" s="46">
        <f t="shared" si="1"/>
        <v>22</v>
      </c>
      <c r="CE7" s="46">
        <f t="shared" si="1"/>
        <v>0</v>
      </c>
      <c r="CF7" s="46">
        <f t="shared" si="1"/>
        <v>2</v>
      </c>
      <c r="CG7" s="46">
        <f t="shared" si="1"/>
        <v>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2</v>
      </c>
      <c r="CO7" s="46">
        <f t="shared" si="1"/>
        <v>23</v>
      </c>
      <c r="CP7" s="46">
        <f t="shared" si="1"/>
        <v>0</v>
      </c>
      <c r="CQ7" s="46">
        <f t="shared" si="1"/>
        <v>2</v>
      </c>
      <c r="CR7" s="46">
        <f t="shared" si="1"/>
        <v>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21</v>
      </c>
      <c r="DA7" s="46">
        <f t="shared" si="1"/>
        <v>0</v>
      </c>
      <c r="DB7" s="46">
        <f t="shared" si="1"/>
        <v>5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14</v>
      </c>
      <c r="DL7" s="46">
        <f t="shared" si="1"/>
        <v>0</v>
      </c>
      <c r="DM7" s="46">
        <f t="shared" si="1"/>
        <v>12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5</v>
      </c>
      <c r="DW7" s="46">
        <f t="shared" si="1"/>
        <v>0</v>
      </c>
      <c r="DX7" s="46">
        <f t="shared" si="1"/>
        <v>22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12</v>
      </c>
      <c r="EH7" s="46">
        <f t="shared" si="2"/>
        <v>0</v>
      </c>
      <c r="EI7" s="46">
        <f t="shared" si="2"/>
        <v>14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25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10</v>
      </c>
      <c r="FD7" s="46">
        <f t="shared" si="2"/>
        <v>0</v>
      </c>
      <c r="FE7" s="46">
        <f t="shared" si="2"/>
        <v>17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2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9</v>
      </c>
      <c r="FZ7" s="46">
        <f t="shared" si="2"/>
        <v>0</v>
      </c>
      <c r="GA7" s="46">
        <f t="shared" si="2"/>
        <v>17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4</v>
      </c>
      <c r="GK7" s="46">
        <f t="shared" si="2"/>
        <v>0</v>
      </c>
      <c r="GL7" s="46">
        <f t="shared" si="2"/>
        <v>22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1</v>
      </c>
      <c r="GW7" s="46">
        <f t="shared" si="3"/>
        <v>20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9</v>
      </c>
      <c r="HF7" s="46">
        <f t="shared" si="3"/>
        <v>15</v>
      </c>
      <c r="HG7" s="46">
        <f t="shared" si="3"/>
        <v>1</v>
      </c>
      <c r="HH7" s="46">
        <f t="shared" si="3"/>
        <v>2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 t="s">
        <v>139</v>
      </c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 t="s">
        <v>139</v>
      </c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 t="s">
        <v>139</v>
      </c>
      <c r="GW17" s="40"/>
      <c r="GX17" s="40" t="s">
        <v>139</v>
      </c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/>
      <c r="V22" s="42"/>
      <c r="W22" s="42"/>
      <c r="X22" s="42"/>
      <c r="Y22" s="42" t="s">
        <v>139</v>
      </c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/>
      <c r="BW22" s="42"/>
      <c r="BX22" s="42"/>
      <c r="BY22" s="42"/>
      <c r="BZ22" s="42"/>
      <c r="CA22" s="42"/>
      <c r="CB22" s="42" t="s">
        <v>139</v>
      </c>
      <c r="CC22" s="42" t="s">
        <v>139</v>
      </c>
      <c r="CD22" s="42"/>
      <c r="CE22" s="42"/>
      <c r="CF22" s="42"/>
      <c r="CG22" s="42"/>
      <c r="CH22" s="42"/>
      <c r="CI22" s="42"/>
      <c r="CJ22" s="42"/>
      <c r="CK22" s="42"/>
      <c r="CL22" s="42"/>
      <c r="CM22" s="42" t="s">
        <v>139</v>
      </c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/>
      <c r="HN22" s="40"/>
      <c r="HO22" s="40" t="s">
        <v>139</v>
      </c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 t="s">
        <v>139</v>
      </c>
      <c r="GJ25" s="42"/>
      <c r="GK25" s="42"/>
      <c r="GL25" s="42"/>
      <c r="GM25" s="42" t="s">
        <v>139</v>
      </c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 t="s">
        <v>139</v>
      </c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&amp;Lごみ手数料の状況【生活系ごみ】（平成29年度実績）</oddHeader>
  </headerFooter>
  <colBreaks count="9" manualBreakCount="9">
    <brk id="25" min="1" max="33" man="1"/>
    <brk id="47" min="1" max="33" man="1"/>
    <brk id="69" min="1" max="33" man="1"/>
    <brk id="91" min="1" max="33" man="1"/>
    <brk id="113" min="1" max="33" man="1"/>
    <brk id="135" min="1" max="33" man="1"/>
    <brk id="157" min="1" max="33" man="1"/>
    <brk id="179" min="1" max="33" man="1"/>
    <brk id="201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10</v>
      </c>
      <c r="Q7" s="46">
        <f t="shared" si="0"/>
        <v>1</v>
      </c>
      <c r="R7" s="46">
        <f t="shared" si="0"/>
        <v>3</v>
      </c>
      <c r="S7" s="46">
        <f t="shared" si="0"/>
        <v>13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11</v>
      </c>
      <c r="AA7" s="46">
        <f t="shared" si="0"/>
        <v>11</v>
      </c>
      <c r="AB7" s="46">
        <f t="shared" si="0"/>
        <v>1</v>
      </c>
      <c r="AC7" s="46">
        <f t="shared" si="0"/>
        <v>4</v>
      </c>
      <c r="AD7" s="46">
        <f t="shared" si="0"/>
        <v>11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14</v>
      </c>
      <c r="AM7" s="46">
        <f t="shared" si="0"/>
        <v>0</v>
      </c>
      <c r="AN7" s="46">
        <f t="shared" si="0"/>
        <v>10</v>
      </c>
      <c r="AO7" s="46">
        <f t="shared" si="0"/>
        <v>2</v>
      </c>
      <c r="AP7" s="46">
        <f t="shared" si="0"/>
        <v>1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13</v>
      </c>
      <c r="AX7" s="46">
        <f t="shared" si="0"/>
        <v>0</v>
      </c>
      <c r="AY7" s="46">
        <f t="shared" si="0"/>
        <v>11</v>
      </c>
      <c r="AZ7" s="46">
        <f t="shared" si="0"/>
        <v>2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11</v>
      </c>
      <c r="BI7" s="46">
        <f t="shared" si="0"/>
        <v>0</v>
      </c>
      <c r="BJ7" s="46">
        <f t="shared" si="0"/>
        <v>13</v>
      </c>
      <c r="BK7" s="46">
        <f t="shared" si="0"/>
        <v>2</v>
      </c>
      <c r="BL7" s="46">
        <f t="shared" si="0"/>
        <v>1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13</v>
      </c>
      <c r="BT7" s="46">
        <f t="shared" si="1"/>
        <v>0</v>
      </c>
      <c r="BU7" s="46">
        <f t="shared" si="1"/>
        <v>9</v>
      </c>
      <c r="BV7" s="46">
        <f t="shared" si="1"/>
        <v>4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13</v>
      </c>
      <c r="CE7" s="46">
        <f t="shared" si="1"/>
        <v>0</v>
      </c>
      <c r="CF7" s="46">
        <f t="shared" si="1"/>
        <v>9</v>
      </c>
      <c r="CG7" s="46">
        <f t="shared" si="1"/>
        <v>4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14</v>
      </c>
      <c r="CP7" s="46">
        <f t="shared" si="1"/>
        <v>0</v>
      </c>
      <c r="CQ7" s="46">
        <f t="shared" si="1"/>
        <v>9</v>
      </c>
      <c r="CR7" s="46">
        <f t="shared" si="1"/>
        <v>3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12</v>
      </c>
      <c r="DA7" s="46">
        <f t="shared" si="1"/>
        <v>0</v>
      </c>
      <c r="DB7" s="46">
        <f t="shared" si="1"/>
        <v>12</v>
      </c>
      <c r="DC7" s="46">
        <f t="shared" si="1"/>
        <v>2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8</v>
      </c>
      <c r="DL7" s="46">
        <f t="shared" si="1"/>
        <v>0</v>
      </c>
      <c r="DM7" s="46">
        <f t="shared" si="1"/>
        <v>16</v>
      </c>
      <c r="DN7" s="46">
        <f t="shared" si="1"/>
        <v>2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2</v>
      </c>
      <c r="DW7" s="46">
        <f t="shared" si="1"/>
        <v>0</v>
      </c>
      <c r="DX7" s="46">
        <f t="shared" si="1"/>
        <v>22</v>
      </c>
      <c r="DY7" s="46">
        <f t="shared" si="1"/>
        <v>2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5</v>
      </c>
      <c r="EH7" s="46">
        <f t="shared" si="2"/>
        <v>0</v>
      </c>
      <c r="EI7" s="46">
        <f t="shared" si="2"/>
        <v>18</v>
      </c>
      <c r="EJ7" s="46">
        <f t="shared" si="2"/>
        <v>3</v>
      </c>
      <c r="EK7" s="46">
        <f t="shared" si="2"/>
        <v>1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2</v>
      </c>
      <c r="ES7" s="46">
        <f t="shared" si="2"/>
        <v>0</v>
      </c>
      <c r="ET7" s="46">
        <f t="shared" si="2"/>
        <v>23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2</v>
      </c>
      <c r="FC7" s="46">
        <f t="shared" si="2"/>
        <v>5</v>
      </c>
      <c r="FD7" s="46">
        <f t="shared" si="2"/>
        <v>0</v>
      </c>
      <c r="FE7" s="46">
        <f t="shared" si="2"/>
        <v>20</v>
      </c>
      <c r="FF7" s="46">
        <f t="shared" si="2"/>
        <v>1</v>
      </c>
      <c r="FG7" s="46">
        <f t="shared" si="2"/>
        <v>1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2</v>
      </c>
      <c r="FO7" s="46">
        <f t="shared" si="2"/>
        <v>0</v>
      </c>
      <c r="FP7" s="46">
        <f t="shared" si="2"/>
        <v>22</v>
      </c>
      <c r="FQ7" s="46">
        <f t="shared" si="2"/>
        <v>2</v>
      </c>
      <c r="FR7" s="46">
        <f t="shared" si="2"/>
        <v>1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8</v>
      </c>
      <c r="FZ7" s="46">
        <f t="shared" si="2"/>
        <v>0</v>
      </c>
      <c r="GA7" s="46">
        <f t="shared" si="2"/>
        <v>16</v>
      </c>
      <c r="GB7" s="46">
        <f t="shared" si="2"/>
        <v>2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24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3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8</v>
      </c>
      <c r="HG7" s="46">
        <f t="shared" si="3"/>
        <v>1</v>
      </c>
      <c r="HH7" s="46">
        <f t="shared" si="3"/>
        <v>4</v>
      </c>
      <c r="HI7" s="46">
        <f t="shared" si="3"/>
        <v>11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 t="s">
        <v>139</v>
      </c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/>
      <c r="AE11" s="42" t="s">
        <v>139</v>
      </c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/>
      <c r="AP11" s="42" t="s">
        <v>139</v>
      </c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/>
      <c r="BL11" s="42" t="s">
        <v>139</v>
      </c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/>
      <c r="BW11" s="42" t="s">
        <v>139</v>
      </c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/>
      <c r="CH11" s="42" t="s">
        <v>139</v>
      </c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/>
      <c r="CS11" s="42" t="s">
        <v>139</v>
      </c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/>
      <c r="DD11" s="42" t="s">
        <v>139</v>
      </c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/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/>
      <c r="DZ11" s="42" t="s">
        <v>139</v>
      </c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/>
      <c r="EK11" s="42" t="s">
        <v>139</v>
      </c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/>
      <c r="FG11" s="42" t="s">
        <v>139</v>
      </c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/>
      <c r="FR11" s="42" t="s">
        <v>139</v>
      </c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/>
      <c r="GC11" s="42" t="s">
        <v>139</v>
      </c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/>
      <c r="GY11" s="40" t="s">
        <v>139</v>
      </c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 t="s">
        <v>139</v>
      </c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/>
      <c r="P14" s="42"/>
      <c r="Q14" s="42" t="s">
        <v>139</v>
      </c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 t="s">
        <v>139</v>
      </c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 t="s">
        <v>139</v>
      </c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/>
      <c r="EZ16" s="42"/>
      <c r="FA16" s="42"/>
      <c r="FB16" s="42" t="s">
        <v>139</v>
      </c>
      <c r="FC16" s="42"/>
      <c r="FD16" s="42"/>
      <c r="FE16" s="42"/>
      <c r="FF16" s="42" t="s">
        <v>139</v>
      </c>
      <c r="FG16" s="42"/>
      <c r="FH16" s="42"/>
      <c r="FI16" s="42"/>
      <c r="FJ16" s="42"/>
      <c r="FK16" s="42"/>
      <c r="FL16" s="42"/>
      <c r="FM16" s="42" t="s">
        <v>139</v>
      </c>
      <c r="FN16" s="42"/>
      <c r="FO16" s="42"/>
      <c r="FP16" s="42"/>
      <c r="FQ16" s="42" t="s">
        <v>139</v>
      </c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 t="s">
        <v>139</v>
      </c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/>
      <c r="HN21" s="40"/>
      <c r="HO21" s="40" t="s">
        <v>139</v>
      </c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 t="s">
        <v>139</v>
      </c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 t="s">
        <v>139</v>
      </c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 t="s">
        <v>139</v>
      </c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 t="s">
        <v>139</v>
      </c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&amp;Lごみ手数料の状況【生活系直接搬入ごみ】（平成29年度実績）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18</v>
      </c>
      <c r="P7" s="46">
        <f t="shared" si="0"/>
        <v>5</v>
      </c>
      <c r="Q7" s="46">
        <f t="shared" si="0"/>
        <v>0</v>
      </c>
      <c r="R7" s="46">
        <f t="shared" si="0"/>
        <v>4</v>
      </c>
      <c r="S7" s="46">
        <f t="shared" si="0"/>
        <v>17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4</v>
      </c>
      <c r="AB7" s="46">
        <f t="shared" si="0"/>
        <v>0</v>
      </c>
      <c r="AC7" s="46">
        <f t="shared" si="0"/>
        <v>9</v>
      </c>
      <c r="AD7" s="46">
        <f t="shared" si="0"/>
        <v>14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8</v>
      </c>
      <c r="AM7" s="46">
        <f t="shared" si="0"/>
        <v>1</v>
      </c>
      <c r="AN7" s="46">
        <f t="shared" si="0"/>
        <v>14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6</v>
      </c>
      <c r="AX7" s="46">
        <f t="shared" si="0"/>
        <v>1</v>
      </c>
      <c r="AY7" s="46">
        <f t="shared" si="0"/>
        <v>16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5</v>
      </c>
      <c r="BI7" s="46">
        <f t="shared" si="0"/>
        <v>1</v>
      </c>
      <c r="BJ7" s="46">
        <f t="shared" si="0"/>
        <v>17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7</v>
      </c>
      <c r="BS7" s="46">
        <f t="shared" si="1"/>
        <v>8</v>
      </c>
      <c r="BT7" s="46">
        <f t="shared" si="1"/>
        <v>1</v>
      </c>
      <c r="BU7" s="46">
        <f t="shared" si="1"/>
        <v>11</v>
      </c>
      <c r="BV7" s="46">
        <f t="shared" si="1"/>
        <v>8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7</v>
      </c>
      <c r="CD7" s="46">
        <f t="shared" si="1"/>
        <v>7</v>
      </c>
      <c r="CE7" s="46">
        <f t="shared" si="1"/>
        <v>1</v>
      </c>
      <c r="CF7" s="46">
        <f t="shared" si="1"/>
        <v>12</v>
      </c>
      <c r="CG7" s="46">
        <f t="shared" si="1"/>
        <v>8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8</v>
      </c>
      <c r="CP7" s="46">
        <f t="shared" si="1"/>
        <v>1</v>
      </c>
      <c r="CQ7" s="46">
        <f t="shared" si="1"/>
        <v>13</v>
      </c>
      <c r="CR7" s="46">
        <f t="shared" si="1"/>
        <v>6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7</v>
      </c>
      <c r="DA7" s="46">
        <f t="shared" si="1"/>
        <v>1</v>
      </c>
      <c r="DB7" s="46">
        <f t="shared" si="1"/>
        <v>15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2</v>
      </c>
      <c r="DL7" s="46">
        <f t="shared" si="1"/>
        <v>0</v>
      </c>
      <c r="DM7" s="46">
        <f t="shared" si="1"/>
        <v>21</v>
      </c>
      <c r="DN7" s="46">
        <f t="shared" si="1"/>
        <v>4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27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1</v>
      </c>
      <c r="EI7" s="46">
        <f t="shared" si="2"/>
        <v>23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26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1</v>
      </c>
      <c r="FZ7" s="46">
        <f t="shared" si="2"/>
        <v>0</v>
      </c>
      <c r="GA7" s="46">
        <f t="shared" si="2"/>
        <v>25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25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1</v>
      </c>
      <c r="GV7" s="46">
        <f t="shared" si="3"/>
        <v>0</v>
      </c>
      <c r="GW7" s="46">
        <f t="shared" si="3"/>
        <v>24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14</v>
      </c>
      <c r="HF7" s="46">
        <f t="shared" si="3"/>
        <v>3</v>
      </c>
      <c r="HG7" s="46">
        <f t="shared" si="3"/>
        <v>0</v>
      </c>
      <c r="HH7" s="46">
        <f t="shared" si="3"/>
        <v>10</v>
      </c>
      <c r="HI7" s="46">
        <f t="shared" si="3"/>
        <v>13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 t="s">
        <v>139</v>
      </c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 t="s">
        <v>139</v>
      </c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 t="s">
        <v>139</v>
      </c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 t="s">
        <v>139</v>
      </c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/>
      <c r="EV23" s="42"/>
      <c r="EW23" s="42"/>
      <c r="EX23" s="42"/>
      <c r="EY23" s="42"/>
      <c r="EZ23" s="42"/>
      <c r="FA23" s="42" t="s">
        <v>139</v>
      </c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山梨県</v>
      </c>
      <c r="B7" s="45" t="str">
        <f>'収集運搬（生活系）'!B7</f>
        <v>19000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27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22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21</v>
      </c>
      <c r="T7" s="46">
        <f t="shared" si="0"/>
        <v>0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17</v>
      </c>
      <c r="AA7" s="46">
        <f t="shared" si="0"/>
        <v>3</v>
      </c>
      <c r="AB7" s="46">
        <f t="shared" si="0"/>
        <v>0</v>
      </c>
      <c r="AC7" s="46">
        <f t="shared" si="0"/>
        <v>7</v>
      </c>
      <c r="AD7" s="46">
        <f t="shared" si="0"/>
        <v>17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6</v>
      </c>
      <c r="AM7" s="46">
        <f t="shared" si="0"/>
        <v>1</v>
      </c>
      <c r="AN7" s="46">
        <f t="shared" si="0"/>
        <v>14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5</v>
      </c>
      <c r="AX7" s="46">
        <f t="shared" si="0"/>
        <v>1</v>
      </c>
      <c r="AY7" s="46">
        <f t="shared" si="0"/>
        <v>16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5</v>
      </c>
      <c r="BI7" s="46">
        <f t="shared" si="0"/>
        <v>1</v>
      </c>
      <c r="BJ7" s="46">
        <f t="shared" si="0"/>
        <v>15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9</v>
      </c>
      <c r="BS7" s="46">
        <f t="shared" si="1"/>
        <v>6</v>
      </c>
      <c r="BT7" s="46">
        <f t="shared" si="1"/>
        <v>1</v>
      </c>
      <c r="BU7" s="46">
        <f t="shared" si="1"/>
        <v>11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9</v>
      </c>
      <c r="CD7" s="46">
        <f t="shared" si="1"/>
        <v>6</v>
      </c>
      <c r="CE7" s="46">
        <f t="shared" si="1"/>
        <v>1</v>
      </c>
      <c r="CF7" s="46">
        <f t="shared" si="1"/>
        <v>11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6</v>
      </c>
      <c r="CP7" s="46">
        <f t="shared" si="1"/>
        <v>1</v>
      </c>
      <c r="CQ7" s="46">
        <f t="shared" si="1"/>
        <v>13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5</v>
      </c>
      <c r="DA7" s="46">
        <f t="shared" si="1"/>
        <v>1</v>
      </c>
      <c r="DB7" s="46">
        <f t="shared" si="1"/>
        <v>15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7</v>
      </c>
      <c r="DK7" s="46">
        <f t="shared" si="1"/>
        <v>1</v>
      </c>
      <c r="DL7" s="46">
        <f t="shared" si="1"/>
        <v>0</v>
      </c>
      <c r="DM7" s="46">
        <f t="shared" si="1"/>
        <v>19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25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1</v>
      </c>
      <c r="EI7" s="46">
        <f t="shared" si="2"/>
        <v>21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24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25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25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2</v>
      </c>
      <c r="FZ7" s="46">
        <f t="shared" si="2"/>
        <v>0</v>
      </c>
      <c r="GA7" s="46">
        <f t="shared" si="2"/>
        <v>21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26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</v>
      </c>
      <c r="GV7" s="46">
        <f t="shared" si="3"/>
        <v>0</v>
      </c>
      <c r="GW7" s="46">
        <f t="shared" si="3"/>
        <v>22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17</v>
      </c>
      <c r="HF7" s="46">
        <f t="shared" si="3"/>
        <v>1</v>
      </c>
      <c r="HG7" s="46">
        <f t="shared" si="3"/>
        <v>0</v>
      </c>
      <c r="HH7" s="46">
        <f t="shared" si="3"/>
        <v>9</v>
      </c>
      <c r="HI7" s="46">
        <f t="shared" si="3"/>
        <v>15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159</v>
      </c>
      <c r="C12" s="40" t="s">
        <v>160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162</v>
      </c>
      <c r="C13" s="40" t="s">
        <v>163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167</v>
      </c>
      <c r="C14" s="40" t="s">
        <v>168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170</v>
      </c>
      <c r="C15" s="40" t="s">
        <v>171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173</v>
      </c>
      <c r="C16" s="40" t="s">
        <v>174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 t="s">
        <v>139</v>
      </c>
      <c r="AL16" s="42"/>
      <c r="AM16" s="42"/>
      <c r="AN16" s="42"/>
      <c r="AO16" s="42" t="s">
        <v>139</v>
      </c>
      <c r="AP16" s="42"/>
      <c r="AQ16" s="42"/>
      <c r="AR16" s="42"/>
      <c r="AS16" s="42"/>
      <c r="AT16" s="42"/>
      <c r="AU16" s="42"/>
      <c r="AV16" s="42" t="s">
        <v>139</v>
      </c>
      <c r="AW16" s="42"/>
      <c r="AX16" s="42"/>
      <c r="AY16" s="42"/>
      <c r="AZ16" s="42" t="s">
        <v>139</v>
      </c>
      <c r="BA16" s="42"/>
      <c r="BB16" s="42"/>
      <c r="BC16" s="42"/>
      <c r="BD16" s="42"/>
      <c r="BE16" s="42"/>
      <c r="BF16" s="42"/>
      <c r="BG16" s="42" t="s">
        <v>139</v>
      </c>
      <c r="BH16" s="42"/>
      <c r="BI16" s="42"/>
      <c r="BJ16" s="42"/>
      <c r="BK16" s="42" t="s">
        <v>139</v>
      </c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176</v>
      </c>
      <c r="C17" s="40" t="s">
        <v>177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 t="s">
        <v>139</v>
      </c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 t="s">
        <v>139</v>
      </c>
      <c r="AY17" s="42"/>
      <c r="AZ17" s="42" t="s">
        <v>139</v>
      </c>
      <c r="BA17" s="42"/>
      <c r="BB17" s="42"/>
      <c r="BC17" s="42"/>
      <c r="BD17" s="42"/>
      <c r="BE17" s="42"/>
      <c r="BF17" s="42"/>
      <c r="BG17" s="42"/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 t="s">
        <v>139</v>
      </c>
      <c r="BW17" s="42"/>
      <c r="BX17" s="42"/>
      <c r="BY17" s="42"/>
      <c r="BZ17" s="42"/>
      <c r="CA17" s="42"/>
      <c r="CB17" s="42"/>
      <c r="CC17" s="42"/>
      <c r="CD17" s="42"/>
      <c r="CE17" s="42" t="s">
        <v>139</v>
      </c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 t="s">
        <v>139</v>
      </c>
      <c r="CQ17" s="42"/>
      <c r="CR17" s="42" t="s">
        <v>139</v>
      </c>
      <c r="CS17" s="42"/>
      <c r="CT17" s="42"/>
      <c r="CU17" s="42"/>
      <c r="CV17" s="42"/>
      <c r="CW17" s="42"/>
      <c r="CX17" s="42"/>
      <c r="CY17" s="42"/>
      <c r="CZ17" s="42"/>
      <c r="DA17" s="42" t="s">
        <v>139</v>
      </c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 t="s">
        <v>139</v>
      </c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 t="s">
        <v>139</v>
      </c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179</v>
      </c>
      <c r="C18" s="40" t="s">
        <v>180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182</v>
      </c>
      <c r="C19" s="40" t="s">
        <v>183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186</v>
      </c>
      <c r="C20" s="40" t="s">
        <v>187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189</v>
      </c>
      <c r="C21" s="40" t="s">
        <v>190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 t="s">
        <v>139</v>
      </c>
      <c r="ER21" s="42"/>
      <c r="ES21" s="42"/>
      <c r="ET21" s="42"/>
      <c r="EU21" s="42"/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192</v>
      </c>
      <c r="C22" s="40" t="s">
        <v>193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195</v>
      </c>
      <c r="C23" s="40" t="s">
        <v>196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198</v>
      </c>
      <c r="C24" s="40" t="s">
        <v>199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/>
      <c r="HL24" s="40"/>
      <c r="HM24" s="40"/>
      <c r="HN24" s="40"/>
      <c r="HO24" s="40" t="s">
        <v>139</v>
      </c>
    </row>
    <row r="25" spans="1:223" s="15" customFormat="1" ht="13.5" customHeight="1" x14ac:dyDescent="0.15">
      <c r="A25" s="42" t="s">
        <v>128</v>
      </c>
      <c r="B25" s="43" t="s">
        <v>201</v>
      </c>
      <c r="C25" s="40" t="s">
        <v>202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204</v>
      </c>
      <c r="C26" s="40" t="s">
        <v>205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207</v>
      </c>
      <c r="C27" s="40" t="s">
        <v>208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 t="s">
        <v>139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210</v>
      </c>
      <c r="C28" s="40" t="s">
        <v>211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213</v>
      </c>
      <c r="C29" s="40" t="s">
        <v>214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216</v>
      </c>
      <c r="C30" s="40" t="s">
        <v>217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 t="s">
        <v>139</v>
      </c>
      <c r="GU30" s="40"/>
      <c r="GV30" s="40"/>
      <c r="GW30" s="40"/>
      <c r="GX30" s="40" t="s">
        <v>139</v>
      </c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219</v>
      </c>
      <c r="C31" s="40" t="s">
        <v>220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222</v>
      </c>
      <c r="C32" s="40" t="s">
        <v>223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 t="s">
        <v>139</v>
      </c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225</v>
      </c>
      <c r="C33" s="40" t="s">
        <v>226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 t="s">
        <v>139</v>
      </c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228</v>
      </c>
      <c r="C34" s="40" t="s">
        <v>229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4">
    <sortCondition ref="A8:A34"/>
    <sortCondition ref="B8:B34"/>
    <sortCondition ref="C8:C34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2019-03-05T00:57:03Z</dcterms:modified>
</cp:coreProperties>
</file>