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'収集運搬（生活系）'!$A$6:$FH$33</definedName>
    <definedName name="_xlnm.Print_Area" localSheetId="5">'手数料（事業系）'!$2:$34</definedName>
    <definedName name="_xlnm.Print_Area" localSheetId="6">'手数料（事業系直接搬入）'!$2:$34</definedName>
    <definedName name="_xlnm.Print_Area" localSheetId="3">'手数料（生活系）'!$2:$34</definedName>
    <definedName name="_xlnm.Print_Area" localSheetId="4">'手数料（生活系直接搬入）'!$2:$34</definedName>
    <definedName name="_xlnm.Print_Area" localSheetId="1">'収集運搬（事業系）'!$2:$34</definedName>
    <definedName name="_xlnm.Print_Area" localSheetId="0">'収集運搬（生活系）'!$2:$34</definedName>
    <definedName name="_xlnm.Print_Area" localSheetId="2">分別数等!$2:$34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<sst xmlns="http://schemas.openxmlformats.org/spreadsheetml/2006/main" count="8945" uniqueCount="231">
  <si>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</si>
  <si>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</si>
  <si>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</si>
  <si>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</si>
  <si>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</si>
  <si>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</si>
  <si>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</si>
  <si>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</si>
  <si>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</si>
  <si>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</si>
  <si>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</si>
  <si>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</si>
  <si>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</si>
  <si>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</si>
  <si>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</si>
  <si>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</si>
  <si>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</si>
  <si>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</si>
  <si>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</si>
  <si>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</si>
  <si>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</si>
  <si>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</si>
  <si>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</si>
  <si>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</si>
  <si>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</si>
  <si>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</si>
  <si>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</si>
  <si>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</si>
  <si>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</si>
  <si>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</si>
  <si>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</si>
  <si>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</si>
  <si>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</si>
  <si>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</si>
  <si>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</si>
  <si>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</si>
  <si>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</si>
  <si>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</si>
  <si>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</si>
  <si>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</si>
  <si>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</si>
  <si>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</si>
  <si>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</si>
  <si>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</si>
  <si>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</si>
  <si>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</si>
  <si>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</si>
  <si>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</si>
  <si>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</si>
  <si>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</si>
  <si>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</si>
  <si>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</si>
  <si>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</si>
  <si>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</si>
  <si>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</si>
  <si>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</si>
  <si>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</si>
  <si>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</si>
  <si>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</si>
  <si>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</si>
  <si>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</si>
  <si>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</si>
  <si>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</si>
  <si>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</si>
  <si>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</si>
  <si>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</si>
  <si>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</si>
  <si>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</si>
  <si>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</si>
  <si>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</si>
  <si>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</si>
  <si>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</si>
  <si>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</si>
  <si>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</si>
  <si>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</si>
  <si>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</si>
  <si>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</si>
  <si>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</si>
  <si>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</si>
  <si>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</si>
  <si>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</si>
  <si>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</si>
  <si>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</si>
  <si>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</si>
  <si>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</si>
  <si>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</si>
  <si>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</si>
  <si>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</si>
  <si>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</si>
  <si>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</si>
  <si>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</si>
  <si>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</si>
  <si>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</si>
  <si>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</si>
  <si>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</si>
  <si>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</si>
  <si>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</si>
  <si>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</si>
  <si>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</si>
  <si>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</si>
  <si>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</si>
  <si>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</si>
  <si>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</si>
  <si>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</si>
  <si>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</si>
  <si>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</si>
  <si>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</si>
  <si>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</si>
  <si>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</si>
  <si>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</si>
  <si>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</si>
  <si>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</si>
  <si>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</si>
  <si>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</si>
  <si>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</si>
  <si>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</si>
  <si>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</si>
  <si>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</si>
  <si>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</si>
  <si>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</si>
  <si>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</si>
  <si>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</si>
  <si>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</si>
  <si>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</si>
  <si>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</si>
  <si>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</si>
  <si>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</si>
  <si>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</si>
  <si>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山梨県</t>
  </si>
  <si>
    <t>19000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</si>
  <si>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</si>
  <si>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</si>
  <si>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</si>
  <si>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</si>
  <si>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</si>
  <si>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</si>
  <si>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</si>
  <si>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19201</t>
  </si>
  <si>
    <t>甲府市</t>
  </si>
  <si>
    <t>○</t>
  </si>
  <si>
    <t>２回</t>
  </si>
  <si>
    <t>ステーション方式</t>
  </si>
  <si>
    <t>１回</t>
  </si>
  <si>
    <t>４回</t>
  </si>
  <si>
    <t>不定期</t>
  </si>
  <si>
    <t>７回以上</t>
  </si>
  <si>
    <t>各戸収集方式</t>
  </si>
  <si>
    <t>191036</t>
    <phoneticPr fontId="2"/>
  </si>
  <si>
    <t>19202</t>
  </si>
  <si>
    <t>富士吉田市</t>
  </si>
  <si>
    <t>３回</t>
  </si>
  <si>
    <t>191037</t>
    <phoneticPr fontId="2"/>
  </si>
  <si>
    <t>19204</t>
  </si>
  <si>
    <t>都留市</t>
  </si>
  <si>
    <t>191206</t>
    <phoneticPr fontId="2"/>
  </si>
  <si>
    <t>19205</t>
  </si>
  <si>
    <t>山梨市</t>
  </si>
  <si>
    <t>その他</t>
  </si>
  <si>
    <t>191207</t>
    <phoneticPr fontId="2"/>
  </si>
  <si>
    <t>19206</t>
  </si>
  <si>
    <t>大月市</t>
  </si>
  <si>
    <t>191208</t>
    <phoneticPr fontId="2"/>
  </si>
  <si>
    <t>19207</t>
  </si>
  <si>
    <t>韮崎市</t>
  </si>
  <si>
    <t>５回</t>
  </si>
  <si>
    <t>１回未満</t>
  </si>
  <si>
    <t>191209</t>
    <phoneticPr fontId="2"/>
  </si>
  <si>
    <t>19208</t>
  </si>
  <si>
    <t>南アルプス市</t>
  </si>
  <si>
    <t>191189</t>
    <phoneticPr fontId="2"/>
  </si>
  <si>
    <t>19209</t>
  </si>
  <si>
    <t>北杜市</t>
  </si>
  <si>
    <t>191177</t>
    <phoneticPr fontId="2"/>
  </si>
  <si>
    <t>19210</t>
  </si>
  <si>
    <t>甲斐市</t>
  </si>
  <si>
    <t>191178</t>
    <phoneticPr fontId="2"/>
  </si>
  <si>
    <t>19211</t>
  </si>
  <si>
    <t>笛吹市</t>
  </si>
  <si>
    <t>191092</t>
    <phoneticPr fontId="2"/>
  </si>
  <si>
    <t>19212</t>
  </si>
  <si>
    <t>上野原市</t>
  </si>
  <si>
    <t>191046</t>
    <phoneticPr fontId="2"/>
  </si>
  <si>
    <t>19213</t>
  </si>
  <si>
    <t>甲州市</t>
  </si>
  <si>
    <t>６回</t>
  </si>
  <si>
    <t>191047</t>
    <phoneticPr fontId="2"/>
  </si>
  <si>
    <t>19214</t>
  </si>
  <si>
    <t>中央市</t>
  </si>
  <si>
    <t>191190</t>
    <phoneticPr fontId="2"/>
  </si>
  <si>
    <t>19346</t>
  </si>
  <si>
    <t>市川三郷町</t>
  </si>
  <si>
    <t>191210</t>
    <phoneticPr fontId="2"/>
  </si>
  <si>
    <t>19364</t>
  </si>
  <si>
    <t>早川町</t>
  </si>
  <si>
    <t>191205</t>
    <phoneticPr fontId="2"/>
  </si>
  <si>
    <t>19365</t>
  </si>
  <si>
    <t>身延町</t>
  </si>
  <si>
    <t>191200</t>
    <phoneticPr fontId="2"/>
  </si>
  <si>
    <t>19366</t>
  </si>
  <si>
    <t>南部町</t>
  </si>
  <si>
    <t>191183</t>
    <phoneticPr fontId="2"/>
  </si>
  <si>
    <t>19368</t>
  </si>
  <si>
    <t>富士川町</t>
  </si>
  <si>
    <t>191194</t>
    <phoneticPr fontId="2"/>
  </si>
  <si>
    <t>19384</t>
  </si>
  <si>
    <t>昭和町</t>
  </si>
  <si>
    <t>191185</t>
    <phoneticPr fontId="2"/>
  </si>
  <si>
    <t>19422</t>
  </si>
  <si>
    <t>道志村</t>
  </si>
  <si>
    <t>191171</t>
    <phoneticPr fontId="2"/>
  </si>
  <si>
    <t>19423</t>
  </si>
  <si>
    <t>西桂町</t>
  </si>
  <si>
    <t>191156</t>
    <phoneticPr fontId="2"/>
  </si>
  <si>
    <t>19424</t>
  </si>
  <si>
    <t>忍野村</t>
  </si>
  <si>
    <t>191102</t>
    <phoneticPr fontId="2"/>
  </si>
  <si>
    <t>19425</t>
  </si>
  <si>
    <t>山中湖村</t>
  </si>
  <si>
    <t>191058</t>
    <phoneticPr fontId="2"/>
  </si>
  <si>
    <t>19429</t>
  </si>
  <si>
    <t>鳴沢村</t>
  </si>
  <si>
    <t>191140</t>
    <phoneticPr fontId="2"/>
  </si>
  <si>
    <t>19430</t>
  </si>
  <si>
    <t>富士河口湖町</t>
  </si>
  <si>
    <t>191082</t>
    <phoneticPr fontId="2"/>
  </si>
  <si>
    <t>19442</t>
  </si>
  <si>
    <t>小菅村</t>
  </si>
  <si>
    <t>191123</t>
    <phoneticPr fontId="2"/>
  </si>
  <si>
    <t>19443</t>
  </si>
  <si>
    <t>丹波山村</t>
  </si>
  <si>
    <t>191105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</si>
</sst>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27</v>
      </c>
      <c r="Q7" s="46">
        <f t="shared" si="1"/>
        <v>0</v>
      </c>
      <c r="R7" s="46">
        <f>COUNTIF(R$8:R$207,"&lt;&gt;")</f>
        <v>27</v>
      </c>
      <c r="S7" s="46">
        <f>COUNTIF(S$8:S$207,"&lt;&gt;")</f>
        <v>27</v>
      </c>
      <c r="T7" s="46">
        <f t="shared" ref="T7:Y7" si="2">COUNTIF(T$8:T$207,"○")</f>
        <v>1</v>
      </c>
      <c r="U7" s="46">
        <f t="shared" si="2"/>
        <v>24</v>
      </c>
      <c r="V7" s="46">
        <f t="shared" si="2"/>
        <v>0</v>
      </c>
      <c r="W7" s="46">
        <f t="shared" si="2"/>
        <v>2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5</v>
      </c>
      <c r="AC7" s="46">
        <f t="shared" si="3"/>
        <v>21</v>
      </c>
      <c r="AD7" s="46">
        <f t="shared" si="3"/>
        <v>0</v>
      </c>
      <c r="AE7" s="46">
        <f t="shared" si="3"/>
        <v>2</v>
      </c>
      <c r="AF7" s="46">
        <f t="shared" si="3"/>
        <v>24</v>
      </c>
      <c r="AG7" s="46">
        <f t="shared" si="3"/>
        <v>1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4</v>
      </c>
      <c r="AK7" s="46">
        <f t="shared" si="4"/>
        <v>19</v>
      </c>
      <c r="AL7" s="46">
        <f t="shared" si="4"/>
        <v>0</v>
      </c>
      <c r="AM7" s="46">
        <f t="shared" si="4"/>
        <v>4</v>
      </c>
      <c r="AN7" s="46">
        <f t="shared" si="4"/>
        <v>23</v>
      </c>
      <c r="AO7" s="46">
        <f t="shared" si="4"/>
        <v>0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4</v>
      </c>
      <c r="AS7" s="46">
        <f t="shared" si="5"/>
        <v>15</v>
      </c>
      <c r="AT7" s="46">
        <f t="shared" si="5"/>
        <v>0</v>
      </c>
      <c r="AU7" s="46">
        <f t="shared" si="5"/>
        <v>8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3</v>
      </c>
      <c r="BA7" s="46">
        <f t="shared" si="6"/>
        <v>22</v>
      </c>
      <c r="BB7" s="46">
        <f t="shared" si="6"/>
        <v>0</v>
      </c>
      <c r="BC7" s="46">
        <f t="shared" si="6"/>
        <v>2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24</v>
      </c>
      <c r="BJ7" s="46">
        <f t="shared" si="7"/>
        <v>0</v>
      </c>
      <c r="BK7" s="46">
        <f t="shared" si="7"/>
        <v>2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3</v>
      </c>
      <c r="BQ7" s="46">
        <f t="shared" si="8"/>
        <v>22</v>
      </c>
      <c r="BR7" s="46">
        <f t="shared" si="8"/>
        <v>0</v>
      </c>
      <c r="BS7" s="46">
        <f t="shared" si="8"/>
        <v>2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3</v>
      </c>
      <c r="BY7" s="46">
        <f t="shared" si="9"/>
        <v>19</v>
      </c>
      <c r="BZ7" s="46">
        <f t="shared" si="9"/>
        <v>0</v>
      </c>
      <c r="CA7" s="46">
        <f t="shared" si="9"/>
        <v>5</v>
      </c>
      <c r="CB7" s="46">
        <f t="shared" si="9"/>
        <v>22</v>
      </c>
      <c r="CC7" s="46">
        <f t="shared" si="9"/>
        <v>0</v>
      </c>
      <c r="CD7" s="46">
        <f>COUNTIF(CD$8:CD$207,"&lt;&gt;")</f>
        <v>22</v>
      </c>
      <c r="CE7" s="46">
        <f>COUNTIF(CE$8:CE$207,"&lt;&gt;")</f>
        <v>22</v>
      </c>
      <c r="CF7" s="46">
        <f t="shared" ref="CF7:CK7" si="10">COUNTIF(CF$8:CF$207,"○")</f>
        <v>5</v>
      </c>
      <c r="CG7" s="46">
        <f t="shared" si="10"/>
        <v>11</v>
      </c>
      <c r="CH7" s="46">
        <f t="shared" si="10"/>
        <v>0</v>
      </c>
      <c r="CI7" s="46">
        <f t="shared" si="10"/>
        <v>12</v>
      </c>
      <c r="CJ7" s="46">
        <f t="shared" si="10"/>
        <v>14</v>
      </c>
      <c r="CK7" s="46">
        <f t="shared" si="10"/>
        <v>1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2</v>
      </c>
      <c r="CO7" s="46">
        <f t="shared" si="11"/>
        <v>3</v>
      </c>
      <c r="CP7" s="46">
        <f t="shared" si="11"/>
        <v>0</v>
      </c>
      <c r="CQ7" s="46">
        <f t="shared" si="11"/>
        <v>22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4</v>
      </c>
      <c r="CW7" s="46">
        <f t="shared" si="12"/>
        <v>9</v>
      </c>
      <c r="CX7" s="46">
        <f t="shared" si="12"/>
        <v>0</v>
      </c>
      <c r="CY7" s="46">
        <f t="shared" si="12"/>
        <v>14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4</v>
      </c>
      <c r="DM7" s="46">
        <f t="shared" si="14"/>
        <v>5</v>
      </c>
      <c r="DN7" s="46">
        <f t="shared" si="14"/>
        <v>1</v>
      </c>
      <c r="DO7" s="46">
        <f t="shared" si="14"/>
        <v>17</v>
      </c>
      <c r="DP7" s="46">
        <f t="shared" si="14"/>
        <v>10</v>
      </c>
      <c r="DQ7" s="46">
        <f t="shared" si="14"/>
        <v>0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25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4</v>
      </c>
      <c r="EC7" s="46">
        <f t="shared" si="16"/>
        <v>6</v>
      </c>
      <c r="ED7" s="46">
        <f t="shared" si="16"/>
        <v>0</v>
      </c>
      <c r="EE7" s="46">
        <f t="shared" si="16"/>
        <v>17</v>
      </c>
      <c r="EF7" s="46">
        <f t="shared" si="16"/>
        <v>10</v>
      </c>
      <c r="EG7" s="46">
        <f t="shared" si="16"/>
        <v>0</v>
      </c>
      <c r="EH7" s="46">
        <f>COUNTIF(EH$8:EH$207,"&lt;&gt;")</f>
        <v>10</v>
      </c>
      <c r="EI7" s="46">
        <f>COUNTIF(EI$8:EI$207,"&lt;&gt;")</f>
        <v>10</v>
      </c>
      <c r="EJ7" s="46">
        <f t="shared" ref="EJ7:EO7" si="17">COUNTIF(EJ$8:EJ$207,"○")</f>
        <v>2</v>
      </c>
      <c r="EK7" s="46">
        <f t="shared" si="17"/>
        <v>3</v>
      </c>
      <c r="EL7" s="46">
        <f t="shared" si="17"/>
        <v>0</v>
      </c>
      <c r="EM7" s="46">
        <f t="shared" si="17"/>
        <v>22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7</v>
      </c>
      <c r="ET7" s="46">
        <f t="shared" si="18"/>
        <v>0</v>
      </c>
      <c r="EU7" s="46">
        <f t="shared" si="18"/>
        <v>20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4</v>
      </c>
      <c r="FA7" s="46">
        <f t="shared" si="19"/>
        <v>21</v>
      </c>
      <c r="FB7" s="46">
        <f t="shared" si="19"/>
        <v>0</v>
      </c>
      <c r="FC7" s="46">
        <f t="shared" si="19"/>
        <v>2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141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142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142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142</v>
      </c>
      <c r="DS8" s="40" t="s">
        <v>141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141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145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150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141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141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150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140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140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141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150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141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144</v>
      </c>
      <c r="CU11" s="40" t="s">
        <v>141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144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144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142</v>
      </c>
      <c r="EY11" s="40" t="s">
        <v>141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140</v>
      </c>
      <c r="FG11" s="40" t="s">
        <v>157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150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142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140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142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142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142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142</v>
      </c>
      <c r="CE13" s="40" t="s">
        <v>141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164</v>
      </c>
      <c r="DS13" s="40" t="s">
        <v>141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144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165</v>
      </c>
      <c r="FG13" s="40" t="s">
        <v>141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165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165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165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165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143</v>
      </c>
      <c r="DC14" s="40" t="s">
        <v>157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165</v>
      </c>
      <c r="DS14" s="40" t="s">
        <v>157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157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144</v>
      </c>
      <c r="EQ14" s="40" t="s">
        <v>157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142</v>
      </c>
      <c r="FG14" s="40" t="s">
        <v>157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142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157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142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142</v>
      </c>
      <c r="FG15" s="40" t="s">
        <v>141</v>
      </c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144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144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144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144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 t="s">
        <v>139</v>
      </c>
      <c r="DO16" s="40"/>
      <c r="DP16" s="40" t="s">
        <v>139</v>
      </c>
      <c r="DQ16" s="40"/>
      <c r="DR16" s="40" t="s">
        <v>144</v>
      </c>
      <c r="DS16" s="40" t="s">
        <v>141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141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140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140</v>
      </c>
      <c r="FG16" s="40" t="s">
        <v>141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145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145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165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142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145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145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142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165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165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165</v>
      </c>
      <c r="FG17" s="40" t="s">
        <v>141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145</v>
      </c>
      <c r="BW18" s="40" t="s">
        <v>157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157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143</v>
      </c>
      <c r="DC18" s="40" t="s">
        <v>157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140</v>
      </c>
      <c r="FG18" s="40" t="s">
        <v>141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150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184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184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184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184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184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184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184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184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150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142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142</v>
      </c>
      <c r="CU20" s="40" t="s">
        <v>141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145</v>
      </c>
      <c r="DK20" s="40" t="s">
        <v>141</v>
      </c>
      <c r="DL20" s="40"/>
      <c r="DM20" s="40" t="s">
        <v>139</v>
      </c>
      <c r="DN20" s="40"/>
      <c r="DO20" s="40"/>
      <c r="DP20" s="40" t="s">
        <v>139</v>
      </c>
      <c r="DQ20" s="40"/>
      <c r="DR20" s="40" t="s">
        <v>144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141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144</v>
      </c>
      <c r="EQ20" s="40" t="s">
        <v>141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165</v>
      </c>
      <c r="FG20" s="40" t="s">
        <v>141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 t="s">
        <v>139</v>
      </c>
      <c r="AC21" s="40"/>
      <c r="AD21" s="40"/>
      <c r="AE21" s="40"/>
      <c r="AF21" s="40"/>
      <c r="AG21" s="40" t="s">
        <v>139</v>
      </c>
      <c r="AH21" s="40" t="s">
        <v>143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141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141</v>
      </c>
      <c r="CF21" s="40" t="s">
        <v>139</v>
      </c>
      <c r="CG21" s="40"/>
      <c r="CH21" s="40"/>
      <c r="CI21" s="40"/>
      <c r="CJ21" s="40"/>
      <c r="CK21" s="40" t="s">
        <v>139</v>
      </c>
      <c r="CL21" s="40" t="s">
        <v>140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142</v>
      </c>
      <c r="FG21" s="40" t="s">
        <v>157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 t="s">
        <v>139</v>
      </c>
      <c r="AC22" s="40"/>
      <c r="AD22" s="40"/>
      <c r="AE22" s="40"/>
      <c r="AF22" s="40" t="s">
        <v>139</v>
      </c>
      <c r="AG22" s="40"/>
      <c r="AH22" s="40" t="s">
        <v>142</v>
      </c>
      <c r="AI22" s="40" t="s">
        <v>141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142</v>
      </c>
      <c r="AQ22" s="40" t="s">
        <v>141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142</v>
      </c>
      <c r="AY22" s="40" t="s">
        <v>141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142</v>
      </c>
      <c r="BW22" s="40" t="s">
        <v>141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142</v>
      </c>
      <c r="CM22" s="40" t="s">
        <v>141</v>
      </c>
      <c r="CN22" s="40" t="s">
        <v>139</v>
      </c>
      <c r="CO22" s="40"/>
      <c r="CP22" s="40"/>
      <c r="CQ22" s="40"/>
      <c r="CR22" s="40" t="s">
        <v>139</v>
      </c>
      <c r="CS22" s="40"/>
      <c r="CT22" s="40" t="s">
        <v>142</v>
      </c>
      <c r="CU22" s="40" t="s">
        <v>141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 t="s">
        <v>139</v>
      </c>
      <c r="FA22" s="40"/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142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140</v>
      </c>
      <c r="CM23" s="40" t="s">
        <v>141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140</v>
      </c>
      <c r="CU23" s="40" t="s">
        <v>141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157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 t="s">
        <v>139</v>
      </c>
      <c r="AS24" s="40"/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140</v>
      </c>
      <c r="CE24" s="40" t="s">
        <v>141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140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 t="s">
        <v>139</v>
      </c>
      <c r="DA24" s="40"/>
      <c r="DB24" s="40" t="s">
        <v>142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142</v>
      </c>
      <c r="EI24" s="40" t="s">
        <v>141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157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157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157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157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157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157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140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157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144</v>
      </c>
      <c r="EI25" s="40" t="s">
        <v>141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142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145</v>
      </c>
      <c r="FG25" s="40" t="s">
        <v>157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141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145</v>
      </c>
      <c r="AI26" s="40" t="s">
        <v>141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145</v>
      </c>
      <c r="AQ26" s="40" t="s">
        <v>141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145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145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144</v>
      </c>
      <c r="DS26" s="40" t="s">
        <v>141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142</v>
      </c>
      <c r="EA26" s="40" t="s">
        <v>141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142</v>
      </c>
      <c r="EI26" s="40" t="s">
        <v>141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142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141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157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157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157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157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157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144</v>
      </c>
      <c r="DC27" s="40" t="s">
        <v>157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157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150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141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157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145</v>
      </c>
      <c r="AI29" s="40" t="s">
        <v>157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145</v>
      </c>
      <c r="AQ29" s="40" t="s">
        <v>157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145</v>
      </c>
      <c r="AY29" s="40" t="s">
        <v>157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145</v>
      </c>
      <c r="BG29" s="40" t="s">
        <v>157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145</v>
      </c>
      <c r="BO29" s="40" t="s">
        <v>157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145</v>
      </c>
      <c r="BW29" s="40" t="s">
        <v>157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145</v>
      </c>
      <c r="CE29" s="40" t="s">
        <v>157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145</v>
      </c>
      <c r="DC29" s="40" t="s">
        <v>157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145</v>
      </c>
      <c r="DS29" s="40" t="s">
        <v>157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144</v>
      </c>
      <c r="EA29" s="40" t="s">
        <v>157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157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157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146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146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157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146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140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140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140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142</v>
      </c>
      <c r="EI31" s="40" t="s">
        <v>141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142</v>
      </c>
      <c r="FG31" s="40" t="s">
        <v>141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141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 t="s">
        <v>139</v>
      </c>
      <c r="FA32" s="40"/>
      <c r="FB32" s="40"/>
      <c r="FC32" s="40"/>
      <c r="FD32" s="40" t="s">
        <v>139</v>
      </c>
      <c r="FE32" s="40"/>
      <c r="FF32" s="40" t="s">
        <v>144</v>
      </c>
      <c r="FG32" s="40" t="s">
        <v>141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150</v>
      </c>
      <c r="AI33" s="40" t="s">
        <v>141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 t="s">
        <v>139</v>
      </c>
      <c r="DE33" s="40"/>
      <c r="DF33" s="40"/>
      <c r="DG33" s="40"/>
      <c r="DH33" s="40" t="s">
        <v>139</v>
      </c>
      <c r="DI33" s="40"/>
      <c r="DJ33" s="40" t="s">
        <v>165</v>
      </c>
      <c r="DK33" s="40" t="s">
        <v>141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165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142</v>
      </c>
      <c r="FG33" s="40" t="s">
        <v>141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150</v>
      </c>
      <c r="S34" s="40" t="s">
        <v>157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140</v>
      </c>
      <c r="AA34" s="40" t="s">
        <v>157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150</v>
      </c>
      <c r="AI34" s="40" t="s">
        <v>157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157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157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157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157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140</v>
      </c>
      <c r="CM34" s="40" t="s">
        <v>157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142</v>
      </c>
      <c r="FG34" s="40" t="s">
        <v>157</v>
      </c>
      <c r="FH34" s="119" t="s">
        <v>230</v>
      </c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4">
    <sortCondition ref="A8:A34"/>
    <sortCondition ref="B8:B34"/>
    <sortCondition ref="C8:C3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3" man="1"/>
    <brk id="35" min="1" max="33" man="1"/>
    <brk id="51" min="1" max="33" man="1"/>
    <brk id="67" min="1" max="33" man="1"/>
    <brk id="83" min="1" max="33" man="1"/>
    <brk id="99" min="1" max="33" man="1"/>
    <brk id="115" min="1" max="33" man="1"/>
    <brk id="131" min="1" max="33" man="1"/>
    <brk id="14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20</v>
      </c>
      <c r="O7" s="46">
        <f t="shared" si="1"/>
        <v>4</v>
      </c>
      <c r="P7" s="46">
        <f t="shared" si="1"/>
        <v>23</v>
      </c>
      <c r="Q7" s="46">
        <f t="shared" si="1"/>
        <v>0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16</v>
      </c>
      <c r="W7" s="46">
        <f t="shared" si="2"/>
        <v>9</v>
      </c>
      <c r="X7" s="46">
        <f t="shared" si="2"/>
        <v>18</v>
      </c>
      <c r="Y7" s="46">
        <f t="shared" si="2"/>
        <v>0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10</v>
      </c>
      <c r="AE7" s="46">
        <f t="shared" si="3"/>
        <v>14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10</v>
      </c>
      <c r="AM7" s="46">
        <f t="shared" si="4"/>
        <v>16</v>
      </c>
      <c r="AN7" s="46">
        <f t="shared" si="4"/>
        <v>11</v>
      </c>
      <c r="AO7" s="46">
        <f t="shared" si="4"/>
        <v>0</v>
      </c>
      <c r="AP7" s="46">
        <f>COUNTIF(AP$8:AP$207,"&lt;&gt;")</f>
        <v>11</v>
      </c>
      <c r="AQ7" s="46">
        <f>COUNTIF(AQ$8:AQ$207,"&lt;&gt;")</f>
        <v>11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17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13</v>
      </c>
      <c r="BC7" s="46">
        <f t="shared" si="6"/>
        <v>11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12</v>
      </c>
      <c r="BK7" s="46">
        <f t="shared" si="7"/>
        <v>12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11</v>
      </c>
      <c r="BS7" s="46">
        <f t="shared" si="8"/>
        <v>13</v>
      </c>
      <c r="BT7" s="46">
        <f t="shared" si="8"/>
        <v>14</v>
      </c>
      <c r="BU7" s="46">
        <f t="shared" si="8"/>
        <v>0</v>
      </c>
      <c r="BV7" s="46">
        <f>COUNTIF(BV$8:BV$207,"&lt;&gt;")</f>
        <v>14</v>
      </c>
      <c r="BW7" s="46">
        <f>COUNTIF(BW$8:BW$207,"&lt;&gt;")</f>
        <v>14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10</v>
      </c>
      <c r="CA7" s="46">
        <f t="shared" si="9"/>
        <v>15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5</v>
      </c>
      <c r="CI7" s="46">
        <f t="shared" si="10"/>
        <v>21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27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3</v>
      </c>
      <c r="CY7" s="46">
        <f t="shared" si="12"/>
        <v>23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3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26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26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1</v>
      </c>
      <c r="EE7" s="46">
        <f t="shared" si="16"/>
        <v>25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25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2</v>
      </c>
      <c r="EU7" s="46">
        <f t="shared" si="18"/>
        <v>24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0</v>
      </c>
      <c r="FA7" s="46">
        <f t="shared" si="19"/>
        <v>4</v>
      </c>
      <c r="FB7" s="46">
        <f t="shared" si="19"/>
        <v>13</v>
      </c>
      <c r="FC7" s="46">
        <f t="shared" si="19"/>
        <v>10</v>
      </c>
      <c r="FD7" s="46">
        <f t="shared" si="19"/>
        <v>17</v>
      </c>
      <c r="FE7" s="46">
        <f t="shared" si="19"/>
        <v>0</v>
      </c>
      <c r="FF7" s="46">
        <f>COUNTIF(FF$8:FF$207,"&lt;&gt;")</f>
        <v>17</v>
      </c>
      <c r="FG7" s="46">
        <f>COUNTIF(FG$8:FG$207,"&lt;&gt;")</f>
        <v>17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 t="s">
        <v>139</v>
      </c>
      <c r="EM8" s="40"/>
      <c r="EN8" s="40" t="s">
        <v>139</v>
      </c>
      <c r="EO8" s="40"/>
      <c r="EP8" s="40" t="s">
        <v>144</v>
      </c>
      <c r="EQ8" s="40" t="s">
        <v>146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146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157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146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146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146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146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144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146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146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144</v>
      </c>
      <c r="EI17" s="40" t="s">
        <v>146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144</v>
      </c>
      <c r="EY17" s="40" t="s">
        <v>146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146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146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 t="s">
        <v>139</v>
      </c>
      <c r="DE21" s="40"/>
      <c r="DF21" s="40"/>
      <c r="DG21" s="40"/>
      <c r="DH21" s="40"/>
      <c r="DI21" s="40" t="s">
        <v>139</v>
      </c>
      <c r="DJ21" s="40" t="s">
        <v>143</v>
      </c>
      <c r="DK21" s="40" t="s">
        <v>146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 t="s">
        <v>139</v>
      </c>
      <c r="DE23" s="40"/>
      <c r="DF23" s="40"/>
      <c r="DG23" s="40"/>
      <c r="DH23" s="40"/>
      <c r="DI23" s="40" t="s">
        <v>139</v>
      </c>
      <c r="DJ23" s="40" t="s">
        <v>144</v>
      </c>
      <c r="DK23" s="40" t="s">
        <v>146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146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144</v>
      </c>
      <c r="CE26" s="40" t="s">
        <v>146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144</v>
      </c>
      <c r="CM26" s="40" t="s">
        <v>146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157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157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157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157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157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144</v>
      </c>
      <c r="DC27" s="40" t="s">
        <v>157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157</v>
      </c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146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144</v>
      </c>
      <c r="CE29" s="40" t="s">
        <v>146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144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 t="s">
        <v>139</v>
      </c>
      <c r="DO29" s="40"/>
      <c r="DP29" s="40" t="s">
        <v>139</v>
      </c>
      <c r="DQ29" s="40"/>
      <c r="DR29" s="40" t="s">
        <v>144</v>
      </c>
      <c r="DS29" s="40" t="s">
        <v>146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144</v>
      </c>
      <c r="EA29" s="40" t="s">
        <v>157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157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157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157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157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157</v>
      </c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141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141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141</v>
      </c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146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146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146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146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146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146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150</v>
      </c>
      <c r="AI33" s="40" t="s">
        <v>141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 t="s">
        <v>139</v>
      </c>
      <c r="DE33" s="40"/>
      <c r="DF33" s="40"/>
      <c r="DG33" s="40"/>
      <c r="DH33" s="40" t="s">
        <v>139</v>
      </c>
      <c r="DI33" s="40"/>
      <c r="DJ33" s="40" t="s">
        <v>165</v>
      </c>
      <c r="DK33" s="40" t="s">
        <v>141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165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142</v>
      </c>
      <c r="FG33" s="40" t="s">
        <v>141</v>
      </c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150</v>
      </c>
      <c r="S34" s="40" t="s">
        <v>157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150</v>
      </c>
      <c r="AI34" s="40" t="s">
        <v>157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157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157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157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157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140</v>
      </c>
      <c r="CM34" s="40" t="s">
        <v>157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142</v>
      </c>
      <c r="FG34" s="40" t="s">
        <v>157</v>
      </c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4">
    <sortCondition ref="A8:A34"/>
    <sortCondition ref="B8:B34"/>
    <sortCondition ref="C8:C3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4">
        <f>COUNTIF(D$8:D$207,"&lt;&gt;")</f>
        <v>27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4</v>
      </c>
      <c r="M7" s="46">
        <f t="shared" si="0"/>
        <v>2</v>
      </c>
      <c r="N7" s="46">
        <f t="shared" si="0"/>
        <v>2</v>
      </c>
      <c r="O7" s="46">
        <f t="shared" si="0"/>
        <v>2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3</v>
      </c>
      <c r="Y7" s="46">
        <f t="shared" si="0"/>
        <v>3</v>
      </c>
      <c r="Z7" s="46">
        <f t="shared" si="0"/>
        <v>3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16</v>
      </c>
      <c r="AQ7" s="46">
        <f t="shared" si="0"/>
        <v>11</v>
      </c>
      <c r="AR7" s="46">
        <f t="shared" si="0"/>
        <v>25</v>
      </c>
      <c r="AS7" s="46">
        <f t="shared" si="0"/>
        <v>10</v>
      </c>
      <c r="AT7" s="46">
        <f t="shared" si="0"/>
        <v>14</v>
      </c>
      <c r="AU7" s="46">
        <f t="shared" si="0"/>
        <v>25</v>
      </c>
      <c r="AV7" s="46">
        <f t="shared" si="0"/>
        <v>18</v>
      </c>
      <c r="AW7" s="46">
        <f t="shared" si="0"/>
        <v>22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25</v>
      </c>
      <c r="BH7" s="46">
        <f t="shared" si="0"/>
        <v>15</v>
      </c>
      <c r="BI7" s="46">
        <f t="shared" si="0"/>
        <v>22</v>
      </c>
      <c r="BJ7" s="46">
        <f t="shared" si="0"/>
        <v>5</v>
      </c>
      <c r="BK7" s="46">
        <f t="shared" si="0"/>
        <v>23</v>
      </c>
      <c r="BL7" s="46">
        <f t="shared" si="0"/>
        <v>19</v>
      </c>
      <c r="BM7" s="46">
        <f t="shared" si="0"/>
        <v>2</v>
      </c>
      <c r="BN7" s="46">
        <f t="shared" si="0"/>
        <v>10</v>
      </c>
      <c r="BO7" s="46">
        <f t="shared" si="0"/>
        <v>2</v>
      </c>
      <c r="BP7" s="46">
        <f t="shared" si="0"/>
        <v>6</v>
      </c>
      <c r="BQ7" s="46">
        <f t="shared" ref="BQ7:EB7" si="1">COUNTIF(BQ$8:BQ$207,"○")</f>
        <v>2</v>
      </c>
      <c r="BR7" s="46">
        <f t="shared" si="1"/>
        <v>5</v>
      </c>
      <c r="BS7" s="46">
        <f t="shared" si="1"/>
        <v>0</v>
      </c>
      <c r="BT7" s="46">
        <f t="shared" si="1"/>
        <v>8</v>
      </c>
      <c r="BU7" s="46">
        <f t="shared" si="1"/>
        <v>4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17</v>
      </c>
      <c r="CQ7" s="46">
        <f t="shared" si="1"/>
        <v>10</v>
      </c>
      <c r="CR7" s="46">
        <f t="shared" si="1"/>
        <v>1</v>
      </c>
      <c r="CS7" s="46">
        <f t="shared" si="1"/>
        <v>0</v>
      </c>
      <c r="CT7" s="46">
        <f t="shared" si="1"/>
        <v>2</v>
      </c>
      <c r="CU7" s="46">
        <f t="shared" si="1"/>
        <v>25</v>
      </c>
      <c r="CV7" s="46">
        <f t="shared" si="1"/>
        <v>0</v>
      </c>
      <c r="CW7" s="46">
        <f t="shared" si="1"/>
        <v>0</v>
      </c>
      <c r="CX7" s="46">
        <f t="shared" si="1"/>
        <v>18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2</v>
      </c>
      <c r="DC7" s="46">
        <f t="shared" si="1"/>
        <v>22</v>
      </c>
      <c r="DD7" s="46">
        <f t="shared" si="1"/>
        <v>0</v>
      </c>
      <c r="DE7" s="46">
        <f t="shared" si="1"/>
        <v>3</v>
      </c>
      <c r="DF7" s="46">
        <f t="shared" si="1"/>
        <v>5</v>
      </c>
      <c r="DG7" s="46">
        <f t="shared" si="1"/>
        <v>22</v>
      </c>
      <c r="DH7" s="46">
        <f t="shared" si="1"/>
        <v>0</v>
      </c>
      <c r="DI7" s="46">
        <f t="shared" si="1"/>
        <v>1</v>
      </c>
      <c r="DJ7" s="46">
        <f t="shared" si="1"/>
        <v>0</v>
      </c>
      <c r="DK7" s="46">
        <f t="shared" si="1"/>
        <v>7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20</v>
      </c>
      <c r="DP7" s="46">
        <f t="shared" si="1"/>
        <v>0</v>
      </c>
      <c r="DQ7" s="46">
        <f t="shared" si="1"/>
        <v>4</v>
      </c>
      <c r="DR7" s="46">
        <f t="shared" si="1"/>
        <v>0</v>
      </c>
      <c r="DS7" s="46">
        <f t="shared" si="1"/>
        <v>5</v>
      </c>
      <c r="DT7" s="46">
        <f t="shared" si="1"/>
        <v>0</v>
      </c>
      <c r="DU7" s="46">
        <f t="shared" si="1"/>
        <v>22</v>
      </c>
      <c r="DV7" s="46">
        <f t="shared" si="1"/>
        <v>3</v>
      </c>
      <c r="DW7" s="46">
        <f t="shared" si="1"/>
        <v>20</v>
      </c>
      <c r="DX7" s="46">
        <f t="shared" si="1"/>
        <v>0</v>
      </c>
      <c r="DY7" s="46">
        <f t="shared" si="1"/>
        <v>5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10</v>
      </c>
      <c r="EE7" s="46">
        <f t="shared" si="2"/>
        <v>17</v>
      </c>
      <c r="EF7" s="46">
        <f t="shared" si="2"/>
        <v>0</v>
      </c>
      <c r="EG7" s="46">
        <f t="shared" si="2"/>
        <v>1</v>
      </c>
      <c r="EH7" s="46">
        <f t="shared" si="2"/>
        <v>1</v>
      </c>
      <c r="EI7" s="46">
        <f t="shared" si="2"/>
        <v>5</v>
      </c>
      <c r="EJ7" s="46">
        <f t="shared" si="2"/>
        <v>0</v>
      </c>
      <c r="EK7" s="46">
        <f t="shared" si="2"/>
        <v>21</v>
      </c>
      <c r="EL7" s="46">
        <f t="shared" si="2"/>
        <v>10</v>
      </c>
      <c r="EM7" s="46">
        <f t="shared" si="2"/>
        <v>17</v>
      </c>
      <c r="EN7" s="46">
        <f t="shared" si="2"/>
        <v>0</v>
      </c>
      <c r="EO7" s="46">
        <f t="shared" si="2"/>
        <v>1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20</v>
      </c>
      <c r="ET7" s="46">
        <f t="shared" si="2"/>
        <v>5</v>
      </c>
      <c r="EU7" s="46">
        <f t="shared" si="2"/>
        <v>22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22</v>
      </c>
      <c r="FB7" s="46">
        <f t="shared" si="2"/>
        <v>5</v>
      </c>
      <c r="FC7" s="46">
        <f t="shared" si="2"/>
        <v>19</v>
      </c>
      <c r="FD7" s="46">
        <f t="shared" si="2"/>
        <v>0</v>
      </c>
      <c r="FE7" s="46">
        <f t="shared" si="2"/>
        <v>4</v>
      </c>
      <c r="FF7" s="46">
        <f t="shared" si="2"/>
        <v>0</v>
      </c>
      <c r="FG7" s="46">
        <f t="shared" si="2"/>
        <v>5</v>
      </c>
      <c r="FH7" s="46">
        <f t="shared" si="2"/>
        <v>0</v>
      </c>
      <c r="FI7" s="46">
        <f t="shared" si="2"/>
        <v>22</v>
      </c>
      <c r="FJ7" s="46">
        <f t="shared" si="2"/>
        <v>2</v>
      </c>
      <c r="FK7" s="46">
        <f t="shared" si="2"/>
        <v>16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6</v>
      </c>
      <c r="FT7" s="46">
        <f t="shared" si="2"/>
        <v>0</v>
      </c>
      <c r="FU7" s="46">
        <f t="shared" si="2"/>
        <v>20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25</v>
      </c>
      <c r="FZ7" s="46">
        <f t="shared" si="2"/>
        <v>2</v>
      </c>
      <c r="GA7" s="46">
        <f t="shared" si="2"/>
        <v>11</v>
      </c>
      <c r="GB7" s="46">
        <f t="shared" si="2"/>
        <v>0</v>
      </c>
      <c r="GC7" s="46">
        <f t="shared" si="2"/>
        <v>15</v>
      </c>
      <c r="GD7" s="46">
        <f t="shared" si="2"/>
        <v>0</v>
      </c>
      <c r="GE7" s="46">
        <f t="shared" si="2"/>
        <v>5</v>
      </c>
      <c r="GF7" s="46">
        <f t="shared" si="2"/>
        <v>0</v>
      </c>
      <c r="GG7" s="46">
        <f t="shared" si="2"/>
        <v>22</v>
      </c>
      <c r="GH7" s="46">
        <f t="shared" si="2"/>
        <v>3</v>
      </c>
      <c r="GI7" s="46">
        <f t="shared" si="2"/>
        <v>1</v>
      </c>
      <c r="GJ7" s="46">
        <f t="shared" si="2"/>
        <v>0</v>
      </c>
      <c r="GK7" s="46">
        <f t="shared" si="2"/>
        <v>23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26</v>
      </c>
      <c r="GP7" s="46">
        <f t="shared" si="3"/>
        <v>1</v>
      </c>
      <c r="GQ7" s="46">
        <f t="shared" si="3"/>
        <v>7</v>
      </c>
      <c r="GR7" s="46">
        <f t="shared" si="3"/>
        <v>0</v>
      </c>
      <c r="GS7" s="46">
        <f t="shared" si="3"/>
        <v>19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27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25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0</v>
      </c>
      <c r="HG7" s="46">
        <f t="shared" si="3"/>
        <v>8</v>
      </c>
      <c r="HH7" s="46">
        <f t="shared" si="3"/>
        <v>0</v>
      </c>
      <c r="HI7" s="46">
        <f t="shared" si="3"/>
        <v>19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23</v>
      </c>
      <c r="HN7" s="46">
        <f t="shared" si="3"/>
        <v>1</v>
      </c>
      <c r="HO7" s="46">
        <f t="shared" si="3"/>
        <v>3</v>
      </c>
      <c r="HP7" s="46">
        <f t="shared" si="3"/>
        <v>0</v>
      </c>
      <c r="HQ7" s="46">
        <f t="shared" si="3"/>
        <v>23</v>
      </c>
      <c r="HR7" s="46">
        <f t="shared" si="3"/>
        <v>0</v>
      </c>
      <c r="HS7" s="46">
        <f t="shared" si="3"/>
        <v>1</v>
      </c>
      <c r="HT7" s="46">
        <f t="shared" si="3"/>
        <v>0</v>
      </c>
      <c r="HU7" s="46">
        <f t="shared" si="3"/>
        <v>26</v>
      </c>
      <c r="HV7" s="46">
        <f t="shared" si="3"/>
        <v>0</v>
      </c>
      <c r="HW7" s="46">
        <f t="shared" si="3"/>
        <v>7</v>
      </c>
      <c r="HX7" s="46">
        <f t="shared" si="3"/>
        <v>0</v>
      </c>
      <c r="HY7" s="46">
        <f t="shared" si="3"/>
        <v>20</v>
      </c>
      <c r="HZ7" s="46">
        <f t="shared" si="3"/>
        <v>0</v>
      </c>
      <c r="IA7" s="46">
        <f t="shared" si="3"/>
        <v>6</v>
      </c>
      <c r="IB7" s="46">
        <f t="shared" si="3"/>
        <v>0</v>
      </c>
      <c r="IC7" s="46">
        <f t="shared" si="3"/>
        <v>21</v>
      </c>
      <c r="ID7" s="46">
        <f t="shared" si="3"/>
        <v>12</v>
      </c>
      <c r="IE7" s="46">
        <f t="shared" si="3"/>
        <v>14</v>
      </c>
      <c r="IF7" s="46">
        <f t="shared" si="3"/>
        <v>0</v>
      </c>
      <c r="IG7" s="46">
        <f t="shared" si="3"/>
        <v>2</v>
      </c>
      <c r="IH7" s="46">
        <f t="shared" si="3"/>
        <v>0</v>
      </c>
      <c r="II7" s="46">
        <f t="shared" si="3"/>
        <v>20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 t="s">
        <v>139</v>
      </c>
      <c r="BQ8" s="42"/>
      <c r="BR8" s="42" t="s">
        <v>139</v>
      </c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 t="s">
        <v>139</v>
      </c>
      <c r="BQ9" s="42"/>
      <c r="BR9" s="42" t="s">
        <v>139</v>
      </c>
      <c r="BS9" s="42"/>
      <c r="BT9" s="42" t="s">
        <v>139</v>
      </c>
      <c r="BU9" s="42"/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21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 t="s">
        <v>139</v>
      </c>
      <c r="BQ14" s="42" t="s">
        <v>139</v>
      </c>
      <c r="BR14" s="42" t="s">
        <v>139</v>
      </c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 t="s">
        <v>139</v>
      </c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139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26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 t="s">
        <v>139</v>
      </c>
      <c r="BQ16" s="42" t="s">
        <v>139</v>
      </c>
      <c r="BR16" s="42" t="s">
        <v>139</v>
      </c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21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 t="s">
        <v>139</v>
      </c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21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 t="s">
        <v>139</v>
      </c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 t="s">
        <v>139</v>
      </c>
      <c r="GI20" s="42"/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22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8</v>
      </c>
      <c r="E22" s="42"/>
      <c r="F22" s="42"/>
      <c r="G22" s="42"/>
      <c r="H22" s="42"/>
      <c r="I22" s="42"/>
      <c r="J22" s="42"/>
      <c r="K22" s="42"/>
      <c r="L22" s="42" t="s">
        <v>139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 t="s">
        <v>139</v>
      </c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8</v>
      </c>
      <c r="E24" s="42"/>
      <c r="F24" s="42"/>
      <c r="G24" s="42"/>
      <c r="H24" s="42"/>
      <c r="I24" s="42"/>
      <c r="J24" s="42"/>
      <c r="K24" s="42"/>
      <c r="L24" s="42" t="s">
        <v>139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 t="s">
        <v>139</v>
      </c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 t="s">
        <v>139</v>
      </c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 t="s">
        <v>139</v>
      </c>
      <c r="CF27" s="42" t="s">
        <v>139</v>
      </c>
      <c r="CG27" s="42" t="s">
        <v>139</v>
      </c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3</v>
      </c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5</v>
      </c>
      <c r="E30" s="42"/>
      <c r="F30" s="42"/>
      <c r="G30" s="42"/>
      <c r="H30" s="42"/>
      <c r="I30" s="42" t="s">
        <v>139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 t="s">
        <v>139</v>
      </c>
      <c r="BQ32" s="42"/>
      <c r="BR32" s="42" t="s">
        <v>139</v>
      </c>
      <c r="BS32" s="42"/>
      <c r="BT32" s="42" t="s">
        <v>139</v>
      </c>
      <c r="BU32" s="42"/>
      <c r="BV32" s="42"/>
      <c r="BW32" s="42" t="s">
        <v>139</v>
      </c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/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 t="s">
        <v>139</v>
      </c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 t="s">
        <v>139</v>
      </c>
      <c r="GI33" s="42"/>
      <c r="GJ33" s="42"/>
      <c r="GK33" s="42"/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4">
    <sortCondition ref="A8:A34"/>
    <sortCondition ref="B8:B34"/>
    <sortCondition ref="C8:C3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6</v>
      </c>
      <c r="AA7" s="46">
        <f t="shared" si="0"/>
        <v>19</v>
      </c>
      <c r="AB7" s="46">
        <f t="shared" si="0"/>
        <v>0</v>
      </c>
      <c r="AC7" s="46">
        <f t="shared" si="0"/>
        <v>2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25</v>
      </c>
      <c r="AM7" s="46">
        <f t="shared" si="0"/>
        <v>0</v>
      </c>
      <c r="AN7" s="46">
        <f t="shared" si="0"/>
        <v>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18</v>
      </c>
      <c r="BI7" s="46">
        <f t="shared" si="0"/>
        <v>0</v>
      </c>
      <c r="BJ7" s="46">
        <f t="shared" si="0"/>
        <v>8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22</v>
      </c>
      <c r="BT7" s="46">
        <f t="shared" si="1"/>
        <v>0</v>
      </c>
      <c r="BU7" s="46">
        <f t="shared" si="1"/>
        <v>2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3</v>
      </c>
      <c r="CD7" s="46">
        <f t="shared" si="1"/>
        <v>22</v>
      </c>
      <c r="CE7" s="46">
        <f t="shared" si="1"/>
        <v>0</v>
      </c>
      <c r="CF7" s="46">
        <f t="shared" si="1"/>
        <v>2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</v>
      </c>
      <c r="CO7" s="46">
        <f t="shared" si="1"/>
        <v>23</v>
      </c>
      <c r="CP7" s="46">
        <f t="shared" si="1"/>
        <v>0</v>
      </c>
      <c r="CQ7" s="46">
        <f t="shared" si="1"/>
        <v>2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21</v>
      </c>
      <c r="DA7" s="46">
        <f t="shared" si="1"/>
        <v>0</v>
      </c>
      <c r="DB7" s="46">
        <f t="shared" si="1"/>
        <v>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14</v>
      </c>
      <c r="DL7" s="46">
        <f t="shared" si="1"/>
        <v>0</v>
      </c>
      <c r="DM7" s="46">
        <f t="shared" si="1"/>
        <v>12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22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0</v>
      </c>
      <c r="EI7" s="46">
        <f t="shared" si="2"/>
        <v>14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9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4</v>
      </c>
      <c r="GK7" s="46">
        <f t="shared" si="2"/>
        <v>0</v>
      </c>
      <c r="GL7" s="46">
        <f t="shared" si="2"/>
        <v>22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1</v>
      </c>
      <c r="GW7" s="46">
        <f t="shared" si="3"/>
        <v>20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15</v>
      </c>
      <c r="HG7" s="46">
        <f t="shared" si="3"/>
        <v>1</v>
      </c>
      <c r="HH7" s="46">
        <f t="shared" si="3"/>
        <v>2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 t="s">
        <v>139</v>
      </c>
      <c r="GW17" s="40"/>
      <c r="GX17" s="40" t="s">
        <v>139</v>
      </c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  <brk id="179" min="1" max="33" man="1"/>
    <brk id="201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10</v>
      </c>
      <c r="Q7" s="46">
        <f t="shared" si="0"/>
        <v>1</v>
      </c>
      <c r="R7" s="46">
        <f t="shared" si="0"/>
        <v>3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11</v>
      </c>
      <c r="AB7" s="46">
        <f t="shared" si="0"/>
        <v>1</v>
      </c>
      <c r="AC7" s="46">
        <f t="shared" si="0"/>
        <v>4</v>
      </c>
      <c r="AD7" s="46">
        <f t="shared" si="0"/>
        <v>11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14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13</v>
      </c>
      <c r="AX7" s="46">
        <f t="shared" si="0"/>
        <v>0</v>
      </c>
      <c r="AY7" s="46">
        <f t="shared" si="0"/>
        <v>11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11</v>
      </c>
      <c r="BI7" s="46">
        <f t="shared" si="0"/>
        <v>0</v>
      </c>
      <c r="BJ7" s="46">
        <f t="shared" si="0"/>
        <v>13</v>
      </c>
      <c r="BK7" s="46">
        <f t="shared" si="0"/>
        <v>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13</v>
      </c>
      <c r="BT7" s="46">
        <f t="shared" si="1"/>
        <v>0</v>
      </c>
      <c r="BU7" s="46">
        <f t="shared" si="1"/>
        <v>9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13</v>
      </c>
      <c r="CE7" s="46">
        <f t="shared" si="1"/>
        <v>0</v>
      </c>
      <c r="CF7" s="46">
        <f t="shared" si="1"/>
        <v>9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14</v>
      </c>
      <c r="CP7" s="46">
        <f t="shared" si="1"/>
        <v>0</v>
      </c>
      <c r="CQ7" s="46">
        <f t="shared" si="1"/>
        <v>9</v>
      </c>
      <c r="CR7" s="46">
        <f t="shared" si="1"/>
        <v>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12</v>
      </c>
      <c r="DA7" s="46">
        <f t="shared" si="1"/>
        <v>0</v>
      </c>
      <c r="DB7" s="46">
        <f t="shared" si="1"/>
        <v>12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22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18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2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5</v>
      </c>
      <c r="FD7" s="46">
        <f t="shared" si="2"/>
        <v>0</v>
      </c>
      <c r="FE7" s="46">
        <f t="shared" si="2"/>
        <v>20</v>
      </c>
      <c r="FF7" s="46">
        <f t="shared" si="2"/>
        <v>1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0</v>
      </c>
      <c r="FP7" s="46">
        <f t="shared" si="2"/>
        <v>22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8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8</v>
      </c>
      <c r="HG7" s="46">
        <f t="shared" si="3"/>
        <v>1</v>
      </c>
      <c r="HH7" s="46">
        <f t="shared" si="3"/>
        <v>4</v>
      </c>
      <c r="HI7" s="46">
        <f t="shared" si="3"/>
        <v>11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 t="s">
        <v>139</v>
      </c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 t="s">
        <v>139</v>
      </c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 t="s">
        <v>139</v>
      </c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 t="s">
        <v>139</v>
      </c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 t="s">
        <v>139</v>
      </c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 t="s">
        <v>139</v>
      </c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/>
      <c r="DZ11" s="42" t="s">
        <v>139</v>
      </c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 t="s">
        <v>139</v>
      </c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/>
      <c r="GC11" s="42" t="s">
        <v>139</v>
      </c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 t="s">
        <v>139</v>
      </c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 t="s">
        <v>139</v>
      </c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5</v>
      </c>
      <c r="Q7" s="46">
        <f t="shared" si="0"/>
        <v>0</v>
      </c>
      <c r="R7" s="46">
        <f t="shared" si="0"/>
        <v>4</v>
      </c>
      <c r="S7" s="46">
        <f t="shared" si="0"/>
        <v>17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4</v>
      </c>
      <c r="AB7" s="46">
        <f t="shared" si="0"/>
        <v>0</v>
      </c>
      <c r="AC7" s="46">
        <f t="shared" si="0"/>
        <v>9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1</v>
      </c>
      <c r="AN7" s="46">
        <f t="shared" si="0"/>
        <v>14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6</v>
      </c>
      <c r="AX7" s="46">
        <f t="shared" si="0"/>
        <v>1</v>
      </c>
      <c r="AY7" s="46">
        <f t="shared" si="0"/>
        <v>16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5</v>
      </c>
      <c r="BI7" s="46">
        <f t="shared" si="0"/>
        <v>1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8</v>
      </c>
      <c r="BT7" s="46">
        <f t="shared" si="1"/>
        <v>1</v>
      </c>
      <c r="BU7" s="46">
        <f t="shared" si="1"/>
        <v>11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7</v>
      </c>
      <c r="CE7" s="46">
        <f t="shared" si="1"/>
        <v>1</v>
      </c>
      <c r="CF7" s="46">
        <f t="shared" si="1"/>
        <v>12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8</v>
      </c>
      <c r="CP7" s="46">
        <f t="shared" si="1"/>
        <v>1</v>
      </c>
      <c r="CQ7" s="46">
        <f t="shared" si="1"/>
        <v>13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7</v>
      </c>
      <c r="DA7" s="46">
        <f t="shared" si="1"/>
        <v>1</v>
      </c>
      <c r="DB7" s="46">
        <f t="shared" si="1"/>
        <v>15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1</v>
      </c>
      <c r="EI7" s="46">
        <f t="shared" si="2"/>
        <v>23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24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3</v>
      </c>
      <c r="HG7" s="46">
        <f t="shared" si="3"/>
        <v>0</v>
      </c>
      <c r="HH7" s="46">
        <f t="shared" si="3"/>
        <v>10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 t="s">
        <v>139</v>
      </c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 t="s">
        <v>139</v>
      </c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 t="s">
        <v>139</v>
      </c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 t="s">
        <v>139</v>
      </c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山梨県</v>
      </c>
      <c r="B7" s="45" t="str">
        <f>'収集運搬（生活系）'!B7</f>
        <v>19000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3</v>
      </c>
      <c r="AB7" s="46">
        <f t="shared" si="0"/>
        <v>0</v>
      </c>
      <c r="AC7" s="46">
        <f t="shared" si="0"/>
        <v>7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6</v>
      </c>
      <c r="AM7" s="46">
        <f t="shared" si="0"/>
        <v>1</v>
      </c>
      <c r="AN7" s="46">
        <f t="shared" si="0"/>
        <v>14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5</v>
      </c>
      <c r="AX7" s="46">
        <f t="shared" si="0"/>
        <v>1</v>
      </c>
      <c r="AY7" s="46">
        <f t="shared" si="0"/>
        <v>16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1</v>
      </c>
      <c r="BJ7" s="46">
        <f t="shared" si="0"/>
        <v>15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6</v>
      </c>
      <c r="BT7" s="46">
        <f t="shared" si="1"/>
        <v>1</v>
      </c>
      <c r="BU7" s="46">
        <f t="shared" si="1"/>
        <v>11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6</v>
      </c>
      <c r="CE7" s="46">
        <f t="shared" si="1"/>
        <v>1</v>
      </c>
      <c r="CF7" s="46">
        <f t="shared" si="1"/>
        <v>11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6</v>
      </c>
      <c r="CP7" s="46">
        <f t="shared" si="1"/>
        <v>1</v>
      </c>
      <c r="CQ7" s="46">
        <f t="shared" si="1"/>
        <v>13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5</v>
      </c>
      <c r="DA7" s="46">
        <f t="shared" si="1"/>
        <v>1</v>
      </c>
      <c r="DB7" s="46">
        <f t="shared" si="1"/>
        <v>15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1</v>
      </c>
      <c r="EI7" s="46">
        <f t="shared" si="2"/>
        <v>21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25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25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21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9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 t="s">
        <v>139</v>
      </c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 t="s">
        <v>139</v>
      </c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 t="s">
        <v>139</v>
      </c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 t="s">
        <v>139</v>
      </c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 t="s">
        <v>139</v>
      </c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2019-03-05T00:57:03Z</dcterms:modified>
</cp:coreProperties>
</file>