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⑩ガチャンコ用（最新の状態にすること）\①一廃\環境省廃棄物実態調査集約結果（06山形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組合状況!$A$6:$CD$43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Q9" i="3"/>
  <c r="Z9" i="3" s="1"/>
  <c r="Q10" i="3"/>
  <c r="Q11" i="3"/>
  <c r="Z11" i="3" s="1"/>
  <c r="Q12" i="3"/>
  <c r="Q13" i="3"/>
  <c r="Z13" i="3" s="1"/>
  <c r="Q14" i="3"/>
  <c r="N8" i="3"/>
  <c r="W8" i="3" s="1"/>
  <c r="N9" i="3"/>
  <c r="N10" i="3"/>
  <c r="W10" i="3" s="1"/>
  <c r="N11" i="3"/>
  <c r="N12" i="3"/>
  <c r="W12" i="3" s="1"/>
  <c r="N13" i="3"/>
  <c r="N14" i="3"/>
  <c r="W14" i="3" s="1"/>
  <c r="M9" i="3"/>
  <c r="V9" i="3" s="1"/>
  <c r="M11" i="3"/>
  <c r="M13" i="3"/>
  <c r="V13" i="3" s="1"/>
  <c r="H8" i="3"/>
  <c r="Z8" i="3" s="1"/>
  <c r="H9" i="3"/>
  <c r="H10" i="3"/>
  <c r="Z10" i="3" s="1"/>
  <c r="H11" i="3"/>
  <c r="H12" i="3"/>
  <c r="Z12" i="3" s="1"/>
  <c r="H13" i="3"/>
  <c r="H14" i="3"/>
  <c r="Z14" i="3" s="1"/>
  <c r="E8" i="3"/>
  <c r="E9" i="3"/>
  <c r="D9" i="3" s="1"/>
  <c r="E10" i="3"/>
  <c r="E11" i="3"/>
  <c r="D11" i="3" s="1"/>
  <c r="E12" i="3"/>
  <c r="E13" i="3"/>
  <c r="D13" i="3" s="1"/>
  <c r="E14" i="3"/>
  <c r="D8" i="3"/>
  <c r="D10" i="3"/>
  <c r="D12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20" i="2"/>
  <c r="Z3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W9" i="2"/>
  <c r="W24" i="2"/>
  <c r="W40" i="2"/>
  <c r="Q8" i="2"/>
  <c r="Q9" i="2"/>
  <c r="Q10" i="2"/>
  <c r="Z10" i="2" s="1"/>
  <c r="Q11" i="2"/>
  <c r="Q12" i="2"/>
  <c r="Q13" i="2"/>
  <c r="Q14" i="2"/>
  <c r="Z14" i="2" s="1"/>
  <c r="Q15" i="2"/>
  <c r="Q16" i="2"/>
  <c r="Z16" i="2" s="1"/>
  <c r="Q17" i="2"/>
  <c r="Q18" i="2"/>
  <c r="Z18" i="2" s="1"/>
  <c r="Q19" i="2"/>
  <c r="Q20" i="2"/>
  <c r="Q21" i="2"/>
  <c r="Q22" i="2"/>
  <c r="Z22" i="2" s="1"/>
  <c r="Q23" i="2"/>
  <c r="Q24" i="2"/>
  <c r="Z24" i="2" s="1"/>
  <c r="Q25" i="2"/>
  <c r="Q26" i="2"/>
  <c r="Z26" i="2" s="1"/>
  <c r="Q27" i="2"/>
  <c r="Q28" i="2"/>
  <c r="Z28" i="2" s="1"/>
  <c r="Q29" i="2"/>
  <c r="Q30" i="2"/>
  <c r="Z30" i="2" s="1"/>
  <c r="Q31" i="2"/>
  <c r="Q32" i="2"/>
  <c r="Z32" i="2" s="1"/>
  <c r="Q33" i="2"/>
  <c r="Q34" i="2"/>
  <c r="Z34" i="2" s="1"/>
  <c r="Q35" i="2"/>
  <c r="Q36" i="2"/>
  <c r="Q37" i="2"/>
  <c r="Q38" i="2"/>
  <c r="Z38" i="2" s="1"/>
  <c r="Q39" i="2"/>
  <c r="Q40" i="2"/>
  <c r="Z40" i="2" s="1"/>
  <c r="Q41" i="2"/>
  <c r="Q42" i="2"/>
  <c r="Z42" i="2" s="1"/>
  <c r="N8" i="2"/>
  <c r="N9" i="2"/>
  <c r="N10" i="2"/>
  <c r="N11" i="2"/>
  <c r="W11" i="2" s="1"/>
  <c r="N12" i="2"/>
  <c r="N13" i="2"/>
  <c r="W13" i="2" s="1"/>
  <c r="N14" i="2"/>
  <c r="N15" i="2"/>
  <c r="W15" i="2" s="1"/>
  <c r="N16" i="2"/>
  <c r="W16" i="2" s="1"/>
  <c r="N17" i="2"/>
  <c r="N18" i="2"/>
  <c r="N19" i="2"/>
  <c r="W19" i="2" s="1"/>
  <c r="N20" i="2"/>
  <c r="W20" i="2" s="1"/>
  <c r="N21" i="2"/>
  <c r="N22" i="2"/>
  <c r="N23" i="2"/>
  <c r="W23" i="2" s="1"/>
  <c r="N24" i="2"/>
  <c r="N25" i="2"/>
  <c r="N26" i="2"/>
  <c r="N27" i="2"/>
  <c r="W27" i="2" s="1"/>
  <c r="N28" i="2"/>
  <c r="W28" i="2" s="1"/>
  <c r="N29" i="2"/>
  <c r="N30" i="2"/>
  <c r="N31" i="2"/>
  <c r="W31" i="2" s="1"/>
  <c r="N32" i="2"/>
  <c r="W32" i="2" s="1"/>
  <c r="N33" i="2"/>
  <c r="N34" i="2"/>
  <c r="N35" i="2"/>
  <c r="W35" i="2" s="1"/>
  <c r="N36" i="2"/>
  <c r="W36" i="2" s="1"/>
  <c r="N37" i="2"/>
  <c r="N38" i="2"/>
  <c r="N39" i="2"/>
  <c r="W39" i="2" s="1"/>
  <c r="N40" i="2"/>
  <c r="N41" i="2"/>
  <c r="N42" i="2"/>
  <c r="M8" i="2"/>
  <c r="V8" i="2" s="1"/>
  <c r="M9" i="2"/>
  <c r="V9" i="2" s="1"/>
  <c r="M12" i="2"/>
  <c r="V12" i="2" s="1"/>
  <c r="M13" i="2"/>
  <c r="M16" i="2"/>
  <c r="V16" i="2" s="1"/>
  <c r="M17" i="2"/>
  <c r="M20" i="2"/>
  <c r="V20" i="2" s="1"/>
  <c r="M21" i="2"/>
  <c r="M24" i="2"/>
  <c r="V24" i="2" s="1"/>
  <c r="M25" i="2"/>
  <c r="M28" i="2"/>
  <c r="V28" i="2" s="1"/>
  <c r="M29" i="2"/>
  <c r="M32" i="2"/>
  <c r="V32" i="2" s="1"/>
  <c r="M33" i="2"/>
  <c r="M36" i="2"/>
  <c r="V36" i="2" s="1"/>
  <c r="M37" i="2"/>
  <c r="M40" i="2"/>
  <c r="V40" i="2" s="1"/>
  <c r="M41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E8" i="2"/>
  <c r="E9" i="2"/>
  <c r="E10" i="2"/>
  <c r="D10" i="2" s="1"/>
  <c r="E11" i="2"/>
  <c r="E12" i="2"/>
  <c r="E13" i="2"/>
  <c r="E14" i="2"/>
  <c r="D14" i="2" s="1"/>
  <c r="E15" i="2"/>
  <c r="E16" i="2"/>
  <c r="E17" i="2"/>
  <c r="E18" i="2"/>
  <c r="D18" i="2" s="1"/>
  <c r="E19" i="2"/>
  <c r="E20" i="2"/>
  <c r="E21" i="2"/>
  <c r="E22" i="2"/>
  <c r="D22" i="2" s="1"/>
  <c r="E23" i="2"/>
  <c r="E24" i="2"/>
  <c r="E25" i="2"/>
  <c r="E26" i="2"/>
  <c r="D26" i="2" s="1"/>
  <c r="E27" i="2"/>
  <c r="E28" i="2"/>
  <c r="E29" i="2"/>
  <c r="E30" i="2"/>
  <c r="D30" i="2" s="1"/>
  <c r="E31" i="2"/>
  <c r="E32" i="2"/>
  <c r="E33" i="2"/>
  <c r="E34" i="2"/>
  <c r="D34" i="2" s="1"/>
  <c r="E35" i="2"/>
  <c r="E36" i="2"/>
  <c r="E37" i="2"/>
  <c r="E38" i="2"/>
  <c r="D38" i="2" s="1"/>
  <c r="E39" i="2"/>
  <c r="E40" i="2"/>
  <c r="E41" i="2"/>
  <c r="E42" i="2"/>
  <c r="D42" i="2" s="1"/>
  <c r="D8" i="2"/>
  <c r="D11" i="2"/>
  <c r="D12" i="2"/>
  <c r="D15" i="2"/>
  <c r="D16" i="2"/>
  <c r="D19" i="2"/>
  <c r="D20" i="2"/>
  <c r="D23" i="2"/>
  <c r="D24" i="2"/>
  <c r="D27" i="2"/>
  <c r="D28" i="2"/>
  <c r="D31" i="2"/>
  <c r="D32" i="2"/>
  <c r="D35" i="2"/>
  <c r="D36" i="2"/>
  <c r="D39" i="2"/>
  <c r="D40" i="2"/>
  <c r="V13" i="2" l="1"/>
  <c r="V41" i="2"/>
  <c r="V37" i="2"/>
  <c r="V33" i="2"/>
  <c r="V29" i="2"/>
  <c r="V25" i="2"/>
  <c r="V21" i="2"/>
  <c r="V17" i="2"/>
  <c r="W12" i="2"/>
  <c r="W8" i="2"/>
  <c r="Z39" i="2"/>
  <c r="Z35" i="2"/>
  <c r="Z31" i="2"/>
  <c r="Z27" i="2"/>
  <c r="Z23" i="2"/>
  <c r="Z19" i="2"/>
  <c r="Z15" i="2"/>
  <c r="M39" i="2"/>
  <c r="V39" i="2" s="1"/>
  <c r="M35" i="2"/>
  <c r="V35" i="2" s="1"/>
  <c r="M31" i="2"/>
  <c r="V31" i="2" s="1"/>
  <c r="M27" i="2"/>
  <c r="V27" i="2" s="1"/>
  <c r="M23" i="2"/>
  <c r="V23" i="2" s="1"/>
  <c r="M19" i="2"/>
  <c r="V19" i="2" s="1"/>
  <c r="M15" i="2"/>
  <c r="V15" i="2" s="1"/>
  <c r="M11" i="2"/>
  <c r="V11" i="2" s="1"/>
  <c r="W42" i="2"/>
  <c r="W38" i="2"/>
  <c r="W34" i="2"/>
  <c r="W30" i="2"/>
  <c r="W26" i="2"/>
  <c r="W22" i="2"/>
  <c r="W18" i="2"/>
  <c r="W14" i="2"/>
  <c r="W10" i="2"/>
  <c r="Z41" i="2"/>
  <c r="Z37" i="2"/>
  <c r="Z33" i="2"/>
  <c r="Z29" i="2"/>
  <c r="Z25" i="2"/>
  <c r="Z21" i="2"/>
  <c r="Z17" i="2"/>
  <c r="M42" i="2"/>
  <c r="V42" i="2" s="1"/>
  <c r="M38" i="2"/>
  <c r="V38" i="2" s="1"/>
  <c r="M34" i="2"/>
  <c r="V34" i="2" s="1"/>
  <c r="M30" i="2"/>
  <c r="V30" i="2" s="1"/>
  <c r="M26" i="2"/>
  <c r="V26" i="2" s="1"/>
  <c r="M22" i="2"/>
  <c r="V22" i="2" s="1"/>
  <c r="M18" i="2"/>
  <c r="V18" i="2" s="1"/>
  <c r="M14" i="2"/>
  <c r="V14" i="2" s="1"/>
  <c r="M10" i="2"/>
  <c r="V10" i="2" s="1"/>
  <c r="W41" i="2"/>
  <c r="W37" i="2"/>
  <c r="W33" i="2"/>
  <c r="W29" i="2"/>
  <c r="W25" i="2"/>
  <c r="W21" i="2"/>
  <c r="W17" i="2"/>
  <c r="Z12" i="2"/>
  <c r="Z8" i="2"/>
  <c r="Z13" i="2"/>
  <c r="Z11" i="2"/>
  <c r="Z9" i="2"/>
  <c r="V11" i="3"/>
  <c r="W13" i="3"/>
  <c r="W11" i="3"/>
  <c r="W9" i="3"/>
  <c r="M14" i="3"/>
  <c r="V14" i="3" s="1"/>
  <c r="M12" i="3"/>
  <c r="V12" i="3" s="1"/>
  <c r="M10" i="3"/>
  <c r="V10" i="3" s="1"/>
  <c r="M8" i="3"/>
  <c r="V8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X7" i="2" l="1"/>
  <c r="AC7" i="2"/>
  <c r="AD7" i="2"/>
  <c r="P7" i="6"/>
  <c r="E7" i="2"/>
  <c r="AB7" i="3"/>
  <c r="N7" i="2"/>
  <c r="W7" i="2" s="1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Z7" i="2" l="1"/>
  <c r="D7" i="3"/>
  <c r="M7" i="3"/>
  <c r="Z7" i="3"/>
  <c r="V7" i="2"/>
  <c r="V7" i="3"/>
</calcChain>
</file>

<file path=xl/sharedStrings.xml><?xml version="1.0" encoding="utf-8"?>
<sst xmlns="http://schemas.openxmlformats.org/spreadsheetml/2006/main" count="1368" uniqueCount="211">
  <si>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</si>
  <si>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</si>
  <si>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</si>
  <si>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</si>
  <si>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</si>
  <si>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</si>
  <si>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</si>
  <si>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</si>
  <si>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</si>
  <si>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</si>
  <si>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</si>
  <si>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</si>
  <si>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</si>
  <si>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</si>
  <si>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</si>
  <si>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</si>
  <si>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</si>
  <si>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</si>
  <si>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</si>
  <si>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</si>
  <si>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</si>
  <si>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</si>
  <si>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</si>
  <si>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</si>
  <si>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</si>
  <si>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</si>
  <si>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</si>
  <si>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</si>
  <si>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</si>
  <si>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</si>
  <si>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</si>
  <si>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</si>
  <si>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</si>
  <si>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</si>
  <si>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</si>
  <si>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</si>
  <si>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</si>
  <si>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</si>
  <si>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</si>
  <si>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</si>
  <si>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</si>
  <si>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</si>
  <si>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</si>
  <si>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</si>
  <si>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</si>
  <si>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</si>
  <si>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</si>
  <si>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</si>
  <si>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</si>
  <si>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</si>
  <si>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</si>
  <si>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</si>
  <si>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</si>
  <si>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</si>
  <si>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</si>
  <si>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</si>
  <si>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</si>
  <si>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</si>
  <si>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</si>
  <si>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</si>
  <si>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</si>
  <si>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</si>
  <si>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</si>
  <si>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</si>
  <si>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</si>
  <si>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</si>
  <si>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</si>
  <si>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</si>
  <si>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</si>
  <si>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</si>
  <si>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</si>
  <si>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</si>
  <si>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</si>
  <si>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</si>
  <si>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</si>
  <si>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</si>
  <si>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</si>
  <si>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</si>
  <si>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</si>
  <si>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</si>
  <si>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山形県</t>
  </si>
  <si>
    <t>06000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</si>
  <si>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</si>
  <si>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</si>
  <si>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</si>
  <si>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</si>
  <si>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</si>
  <si>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</si>
  <si>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</si>
  <si>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</si>
  <si>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</si>
  <si>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</si>
  <si>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</si>
  <si>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</si>
  <si>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</si>
  <si>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</si>
  <si>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</si>
  <si>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</si>
  <si>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</si>
  <si>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</si>
  <si>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</si>
  <si>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</si>
  <si>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</si>
  <si>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</si>
  <si>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</si>
  <si>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</si>
  <si>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061235</t>
  </si>
  <si>
    <t>06209</t>
  </si>
  <si>
    <t>長井市</t>
  </si>
  <si>
    <t>061116</t>
  </si>
  <si>
    <t>06210</t>
  </si>
  <si>
    <t>天童市</t>
  </si>
  <si>
    <t>061245</t>
  </si>
  <si>
    <t>06211</t>
  </si>
  <si>
    <t>東根市</t>
  </si>
  <si>
    <t>061246</t>
  </si>
  <si>
    <t>06212</t>
  </si>
  <si>
    <t>尾花沢市</t>
  </si>
  <si>
    <t>061247</t>
  </si>
  <si>
    <t>06213</t>
  </si>
  <si>
    <t>南陽市</t>
  </si>
  <si>
    <t>061248</t>
  </si>
  <si>
    <t>06301</t>
  </si>
  <si>
    <t>山辺町</t>
  </si>
  <si>
    <t>061249</t>
  </si>
  <si>
    <t>06302</t>
  </si>
  <si>
    <t>中山町</t>
  </si>
  <si>
    <t>061250</t>
  </si>
  <si>
    <t>06321</t>
  </si>
  <si>
    <t>河北町</t>
  </si>
  <si>
    <t>061251</t>
  </si>
  <si>
    <t>06322</t>
  </si>
  <si>
    <t>西川町</t>
  </si>
  <si>
    <t>061252</t>
  </si>
  <si>
    <t>06323</t>
  </si>
  <si>
    <t>朝日町</t>
  </si>
  <si>
    <t>061253</t>
  </si>
  <si>
    <t>06324</t>
  </si>
  <si>
    <t>大江町</t>
  </si>
  <si>
    <t>061242</t>
  </si>
  <si>
    <t>06341</t>
  </si>
  <si>
    <t>大石田町</t>
  </si>
  <si>
    <t>061233</t>
  </si>
  <si>
    <t>06361</t>
  </si>
  <si>
    <t>金山町</t>
  </si>
  <si>
    <t>061223</t>
  </si>
  <si>
    <t>06362</t>
  </si>
  <si>
    <t>最上町</t>
  </si>
  <si>
    <t>061254</t>
  </si>
  <si>
    <t>06363</t>
  </si>
  <si>
    <t>舟形町</t>
  </si>
  <si>
    <t>061255</t>
  </si>
  <si>
    <t>06364</t>
  </si>
  <si>
    <t>真室川町</t>
  </si>
  <si>
    <t>061212</t>
  </si>
  <si>
    <t>06365</t>
  </si>
  <si>
    <t>大蔵村</t>
  </si>
  <si>
    <t>061256</t>
  </si>
  <si>
    <t>06366</t>
  </si>
  <si>
    <t>鮭川村</t>
  </si>
  <si>
    <t>061127</t>
  </si>
  <si>
    <t>06367</t>
  </si>
  <si>
    <t>戸沢村</t>
  </si>
  <si>
    <t>061200</t>
  </si>
  <si>
    <t>06381</t>
  </si>
  <si>
    <t>高畠町</t>
  </si>
  <si>
    <t>061257</t>
  </si>
  <si>
    <t>06382</t>
  </si>
  <si>
    <t>川西町</t>
  </si>
  <si>
    <t>061186</t>
  </si>
  <si>
    <t>06401</t>
  </si>
  <si>
    <t>小国町</t>
  </si>
  <si>
    <t>061169</t>
  </si>
  <si>
    <t>06402</t>
  </si>
  <si>
    <t>白鷹町</t>
  </si>
  <si>
    <t>061258</t>
  </si>
  <si>
    <t>06403</t>
  </si>
  <si>
    <t>飯豊町</t>
  </si>
  <si>
    <t>061151</t>
  </si>
  <si>
    <t>06426</t>
  </si>
  <si>
    <t>三川町</t>
  </si>
  <si>
    <t>061259</t>
  </si>
  <si>
    <t>06428</t>
  </si>
  <si>
    <t>庄内町</t>
  </si>
  <si>
    <t>061132</t>
  </si>
  <si>
    <t>06461</t>
  </si>
  <si>
    <t>遊佐町</t>
  </si>
  <si>
    <t>061109</t>
  </si>
  <si>
    <t>06821</t>
  </si>
  <si>
    <t>東根市外二市一町共立衛生処理組合</t>
  </si>
  <si>
    <t>○</t>
  </si>
  <si>
    <t/>
  </si>
  <si>
    <t>062008</t>
    <phoneticPr fontId="2"/>
  </si>
  <si>
    <t>06831</t>
  </si>
  <si>
    <t>山形広域環境事務組合</t>
  </si>
  <si>
    <t>062009</t>
    <phoneticPr fontId="2"/>
  </si>
  <si>
    <t>06951</t>
  </si>
  <si>
    <t>最上広域市町村圏事務組合</t>
  </si>
  <si>
    <t>062010</t>
    <phoneticPr fontId="2"/>
  </si>
  <si>
    <t>06952</t>
  </si>
  <si>
    <t>置賜広域行政事務組合</t>
  </si>
  <si>
    <t>062011</t>
    <phoneticPr fontId="2"/>
  </si>
  <si>
    <t>06953</t>
  </si>
  <si>
    <t>西村山広域行政事務組合</t>
  </si>
  <si>
    <t>062012</t>
    <phoneticPr fontId="2"/>
  </si>
  <si>
    <t>06963</t>
  </si>
  <si>
    <t>酒田地区広域行政組合</t>
  </si>
  <si>
    <t>062013</t>
    <phoneticPr fontId="2"/>
  </si>
  <si>
    <t>06965</t>
  </si>
  <si>
    <t>尾花沢市大石田町環境衛生事業組合</t>
  </si>
  <si>
    <t>062014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</si>
</sst>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74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5" t="s">
        <v>2</v>
      </c>
      <c r="C2" s="82" t="s">
        <v>3</v>
      </c>
      <c r="D2" s="88" t="s">
        <v>4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/>
      <c r="U2" s="82" t="s">
        <v>5</v>
      </c>
      <c r="V2" s="78" t="s">
        <v>6</v>
      </c>
      <c r="W2" s="79"/>
      <c r="X2" s="78" t="s">
        <v>7</v>
      </c>
      <c r="Y2" s="79"/>
      <c r="Z2" s="78" t="s">
        <v>8</v>
      </c>
      <c r="AA2" s="79"/>
      <c r="AB2" s="78" t="s">
        <v>9</v>
      </c>
      <c r="AC2" s="79"/>
      <c r="AD2" s="78" t="s">
        <v>10</v>
      </c>
      <c r="AE2" s="79"/>
      <c r="AF2" s="78" t="s">
        <v>11</v>
      </c>
      <c r="AG2" s="79"/>
      <c r="AH2" s="78" t="s">
        <v>12</v>
      </c>
      <c r="AI2" s="79"/>
      <c r="AJ2" s="78" t="s">
        <v>13</v>
      </c>
      <c r="AK2" s="79"/>
      <c r="AL2" s="78" t="s">
        <v>14</v>
      </c>
      <c r="AM2" s="79"/>
      <c r="AN2" s="78" t="s">
        <v>15</v>
      </c>
      <c r="AO2" s="79"/>
      <c r="AP2" s="78" t="s">
        <v>16</v>
      </c>
      <c r="AQ2" s="79"/>
      <c r="AR2" s="78" t="s">
        <v>17</v>
      </c>
      <c r="AS2" s="79"/>
      <c r="AT2" s="78" t="s">
        <v>18</v>
      </c>
      <c r="AU2" s="79"/>
      <c r="AV2" s="78" t="s">
        <v>19</v>
      </c>
      <c r="AW2" s="79"/>
      <c r="AX2" s="78" t="s">
        <v>20</v>
      </c>
      <c r="AY2" s="79"/>
      <c r="AZ2" s="78" t="s">
        <v>21</v>
      </c>
      <c r="BA2" s="79"/>
      <c r="BB2" s="78" t="s">
        <v>22</v>
      </c>
      <c r="BC2" s="79"/>
      <c r="BD2" s="78" t="s">
        <v>23</v>
      </c>
      <c r="BE2" s="79"/>
      <c r="BF2" s="78" t="s">
        <v>24</v>
      </c>
      <c r="BG2" s="79"/>
      <c r="BH2" s="78" t="s">
        <v>25</v>
      </c>
      <c r="BI2" s="79"/>
      <c r="BJ2" s="78" t="s">
        <v>26</v>
      </c>
      <c r="BK2" s="79"/>
      <c r="BL2" s="78" t="s">
        <v>27</v>
      </c>
      <c r="BM2" s="79"/>
      <c r="BN2" s="78" t="s">
        <v>28</v>
      </c>
      <c r="BO2" s="79"/>
      <c r="BP2" s="78" t="s">
        <v>29</v>
      </c>
      <c r="BQ2" s="79"/>
      <c r="BR2" s="78" t="s">
        <v>30</v>
      </c>
      <c r="BS2" s="79"/>
      <c r="BT2" s="78" t="s">
        <v>31</v>
      </c>
      <c r="BU2" s="79"/>
      <c r="BV2" s="78" t="s">
        <v>32</v>
      </c>
      <c r="BW2" s="79"/>
      <c r="BX2" s="78" t="s">
        <v>33</v>
      </c>
      <c r="BY2" s="79"/>
      <c r="BZ2" s="78" t="s">
        <v>34</v>
      </c>
      <c r="CA2" s="79"/>
      <c r="CB2" s="78" t="s">
        <v>35</v>
      </c>
      <c r="CC2" s="79"/>
      <c r="CD2" s="75"/>
      <c r="CE2" s="75"/>
    </row>
    <row r="3" spans="1:83" s="59" customFormat="1" ht="13.5" customHeight="1">
      <c r="A3" s="83"/>
      <c r="B3" s="86"/>
      <c r="C3" s="83"/>
      <c r="D3" s="88" t="s">
        <v>36</v>
      </c>
      <c r="E3" s="89"/>
      <c r="F3" s="89"/>
      <c r="G3" s="89"/>
      <c r="H3" s="89"/>
      <c r="I3" s="89"/>
      <c r="J3" s="89"/>
      <c r="K3" s="89"/>
      <c r="L3" s="90"/>
      <c r="M3" s="88" t="s">
        <v>37</v>
      </c>
      <c r="N3" s="89"/>
      <c r="O3" s="89"/>
      <c r="P3" s="89"/>
      <c r="Q3" s="89"/>
      <c r="R3" s="89"/>
      <c r="S3" s="89"/>
      <c r="T3" s="90"/>
      <c r="U3" s="83"/>
      <c r="V3" s="80"/>
      <c r="W3" s="81"/>
      <c r="X3" s="80"/>
      <c r="Y3" s="81"/>
      <c r="Z3" s="80"/>
      <c r="AA3" s="81"/>
      <c r="AB3" s="80"/>
      <c r="AC3" s="81"/>
      <c r="AD3" s="80"/>
      <c r="AE3" s="81"/>
      <c r="AF3" s="80"/>
      <c r="AG3" s="81"/>
      <c r="AH3" s="80"/>
      <c r="AI3" s="81"/>
      <c r="AJ3" s="80"/>
      <c r="AK3" s="81"/>
      <c r="AL3" s="80"/>
      <c r="AM3" s="81"/>
      <c r="AN3" s="80"/>
      <c r="AO3" s="81"/>
      <c r="AP3" s="80"/>
      <c r="AQ3" s="81"/>
      <c r="AR3" s="80"/>
      <c r="AS3" s="81"/>
      <c r="AT3" s="80"/>
      <c r="AU3" s="81"/>
      <c r="AV3" s="80"/>
      <c r="AW3" s="81"/>
      <c r="AX3" s="80"/>
      <c r="AY3" s="81"/>
      <c r="AZ3" s="80"/>
      <c r="BA3" s="81"/>
      <c r="BB3" s="80"/>
      <c r="BC3" s="81"/>
      <c r="BD3" s="80"/>
      <c r="BE3" s="81"/>
      <c r="BF3" s="80"/>
      <c r="BG3" s="81"/>
      <c r="BH3" s="80"/>
      <c r="BI3" s="81"/>
      <c r="BJ3" s="80"/>
      <c r="BK3" s="81"/>
      <c r="BL3" s="80"/>
      <c r="BM3" s="81"/>
      <c r="BN3" s="80"/>
      <c r="BO3" s="81"/>
      <c r="BP3" s="80"/>
      <c r="BQ3" s="81"/>
      <c r="BR3" s="80"/>
      <c r="BS3" s="81"/>
      <c r="BT3" s="80"/>
      <c r="BU3" s="81"/>
      <c r="BV3" s="80"/>
      <c r="BW3" s="81"/>
      <c r="BX3" s="80"/>
      <c r="BY3" s="81"/>
      <c r="BZ3" s="80"/>
      <c r="CA3" s="81"/>
      <c r="CB3" s="80"/>
      <c r="CC3" s="81"/>
      <c r="CD3" s="75"/>
      <c r="CE3" s="75"/>
    </row>
    <row r="4" spans="1:83" s="59" customFormat="1" ht="18.75" customHeight="1">
      <c r="A4" s="83"/>
      <c r="B4" s="86"/>
      <c r="C4" s="83"/>
      <c r="D4" s="91" t="s">
        <v>38</v>
      </c>
      <c r="E4" s="91" t="s">
        <v>39</v>
      </c>
      <c r="F4" s="91" t="s">
        <v>40</v>
      </c>
      <c r="G4" s="91" t="s">
        <v>41</v>
      </c>
      <c r="H4" s="91" t="s">
        <v>42</v>
      </c>
      <c r="I4" s="91" t="s">
        <v>79</v>
      </c>
      <c r="J4" s="91" t="s">
        <v>43</v>
      </c>
      <c r="K4" s="91" t="s">
        <v>44</v>
      </c>
      <c r="L4" s="91" t="s">
        <v>45</v>
      </c>
      <c r="M4" s="91" t="s">
        <v>38</v>
      </c>
      <c r="N4" s="91" t="s">
        <v>39</v>
      </c>
      <c r="O4" s="91" t="s">
        <v>40</v>
      </c>
      <c r="P4" s="91" t="s">
        <v>46</v>
      </c>
      <c r="Q4" s="91" t="s">
        <v>42</v>
      </c>
      <c r="R4" s="91" t="s">
        <v>78</v>
      </c>
      <c r="S4" s="91" t="s">
        <v>47</v>
      </c>
      <c r="T4" s="91" t="s">
        <v>45</v>
      </c>
      <c r="U4" s="83"/>
      <c r="V4" s="92" t="s">
        <v>48</v>
      </c>
      <c r="W4" s="95" t="s">
        <v>49</v>
      </c>
      <c r="X4" s="92" t="s">
        <v>48</v>
      </c>
      <c r="Y4" s="95" t="s">
        <v>49</v>
      </c>
      <c r="Z4" s="92" t="s">
        <v>48</v>
      </c>
      <c r="AA4" s="95" t="s">
        <v>49</v>
      </c>
      <c r="AB4" s="92" t="s">
        <v>48</v>
      </c>
      <c r="AC4" s="95" t="s">
        <v>49</v>
      </c>
      <c r="AD4" s="92" t="s">
        <v>48</v>
      </c>
      <c r="AE4" s="95" t="s">
        <v>49</v>
      </c>
      <c r="AF4" s="92" t="s">
        <v>48</v>
      </c>
      <c r="AG4" s="95" t="s">
        <v>49</v>
      </c>
      <c r="AH4" s="92" t="s">
        <v>48</v>
      </c>
      <c r="AI4" s="95" t="s">
        <v>49</v>
      </c>
      <c r="AJ4" s="92" t="s">
        <v>48</v>
      </c>
      <c r="AK4" s="95" t="s">
        <v>49</v>
      </c>
      <c r="AL4" s="92" t="s">
        <v>48</v>
      </c>
      <c r="AM4" s="95" t="s">
        <v>49</v>
      </c>
      <c r="AN4" s="92" t="s">
        <v>48</v>
      </c>
      <c r="AO4" s="95" t="s">
        <v>49</v>
      </c>
      <c r="AP4" s="92" t="s">
        <v>48</v>
      </c>
      <c r="AQ4" s="95" t="s">
        <v>49</v>
      </c>
      <c r="AR4" s="92" t="s">
        <v>48</v>
      </c>
      <c r="AS4" s="95" t="s">
        <v>49</v>
      </c>
      <c r="AT4" s="92" t="s">
        <v>48</v>
      </c>
      <c r="AU4" s="95" t="s">
        <v>49</v>
      </c>
      <c r="AV4" s="92" t="s">
        <v>48</v>
      </c>
      <c r="AW4" s="95" t="s">
        <v>49</v>
      </c>
      <c r="AX4" s="92" t="s">
        <v>48</v>
      </c>
      <c r="AY4" s="95" t="s">
        <v>49</v>
      </c>
      <c r="AZ4" s="92" t="s">
        <v>48</v>
      </c>
      <c r="BA4" s="95" t="s">
        <v>49</v>
      </c>
      <c r="BB4" s="92" t="s">
        <v>48</v>
      </c>
      <c r="BC4" s="95" t="s">
        <v>49</v>
      </c>
      <c r="BD4" s="92" t="s">
        <v>48</v>
      </c>
      <c r="BE4" s="95" t="s">
        <v>49</v>
      </c>
      <c r="BF4" s="92" t="s">
        <v>48</v>
      </c>
      <c r="BG4" s="95" t="s">
        <v>49</v>
      </c>
      <c r="BH4" s="92" t="s">
        <v>48</v>
      </c>
      <c r="BI4" s="95" t="s">
        <v>49</v>
      </c>
      <c r="BJ4" s="92" t="s">
        <v>48</v>
      </c>
      <c r="BK4" s="95" t="s">
        <v>49</v>
      </c>
      <c r="BL4" s="92" t="s">
        <v>48</v>
      </c>
      <c r="BM4" s="95" t="s">
        <v>49</v>
      </c>
      <c r="BN4" s="92" t="s">
        <v>48</v>
      </c>
      <c r="BO4" s="95" t="s">
        <v>49</v>
      </c>
      <c r="BP4" s="92" t="s">
        <v>48</v>
      </c>
      <c r="BQ4" s="95" t="s">
        <v>49</v>
      </c>
      <c r="BR4" s="92" t="s">
        <v>48</v>
      </c>
      <c r="BS4" s="95" t="s">
        <v>49</v>
      </c>
      <c r="BT4" s="92" t="s">
        <v>48</v>
      </c>
      <c r="BU4" s="95" t="s">
        <v>49</v>
      </c>
      <c r="BV4" s="92" t="s">
        <v>48</v>
      </c>
      <c r="BW4" s="95" t="s">
        <v>49</v>
      </c>
      <c r="BX4" s="92" t="s">
        <v>48</v>
      </c>
      <c r="BY4" s="95" t="s">
        <v>49</v>
      </c>
      <c r="BZ4" s="92" t="s">
        <v>48</v>
      </c>
      <c r="CA4" s="95" t="s">
        <v>49</v>
      </c>
      <c r="CB4" s="92" t="s">
        <v>48</v>
      </c>
      <c r="CC4" s="95" t="s">
        <v>49</v>
      </c>
      <c r="CD4" s="75"/>
      <c r="CE4" s="75"/>
    </row>
    <row r="5" spans="1:83" s="59" customFormat="1" ht="22.5" customHeight="1">
      <c r="A5" s="83"/>
      <c r="B5" s="86"/>
      <c r="C5" s="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83"/>
      <c r="V5" s="93"/>
      <c r="W5" s="96"/>
      <c r="X5" s="93"/>
      <c r="Y5" s="96"/>
      <c r="Z5" s="93"/>
      <c r="AA5" s="96"/>
      <c r="AB5" s="93"/>
      <c r="AC5" s="96"/>
      <c r="AD5" s="93"/>
      <c r="AE5" s="96"/>
      <c r="AF5" s="93"/>
      <c r="AG5" s="96"/>
      <c r="AH5" s="93"/>
      <c r="AI5" s="96"/>
      <c r="AJ5" s="93"/>
      <c r="AK5" s="96"/>
      <c r="AL5" s="93"/>
      <c r="AM5" s="96"/>
      <c r="AN5" s="93"/>
      <c r="AO5" s="96"/>
      <c r="AP5" s="93"/>
      <c r="AQ5" s="96"/>
      <c r="AR5" s="93"/>
      <c r="AS5" s="96"/>
      <c r="AT5" s="93"/>
      <c r="AU5" s="96"/>
      <c r="AV5" s="93"/>
      <c r="AW5" s="96"/>
      <c r="AX5" s="93"/>
      <c r="AY5" s="96"/>
      <c r="AZ5" s="93"/>
      <c r="BA5" s="96"/>
      <c r="BB5" s="93"/>
      <c r="BC5" s="96"/>
      <c r="BD5" s="93"/>
      <c r="BE5" s="96"/>
      <c r="BF5" s="93"/>
      <c r="BG5" s="96"/>
      <c r="BH5" s="93"/>
      <c r="BI5" s="96"/>
      <c r="BJ5" s="93"/>
      <c r="BK5" s="96"/>
      <c r="BL5" s="93"/>
      <c r="BM5" s="96"/>
      <c r="BN5" s="93"/>
      <c r="BO5" s="96"/>
      <c r="BP5" s="93"/>
      <c r="BQ5" s="96"/>
      <c r="BR5" s="93"/>
      <c r="BS5" s="96"/>
      <c r="BT5" s="93"/>
      <c r="BU5" s="96"/>
      <c r="BV5" s="93"/>
      <c r="BW5" s="96"/>
      <c r="BX5" s="93"/>
      <c r="BY5" s="96"/>
      <c r="BZ5" s="93"/>
      <c r="CA5" s="96"/>
      <c r="CB5" s="93"/>
      <c r="CC5" s="96"/>
      <c r="CD5" s="75"/>
      <c r="CE5" s="75"/>
    </row>
    <row r="6" spans="1:83" s="59" customFormat="1" ht="13.5" customHeight="1">
      <c r="A6" s="84"/>
      <c r="B6" s="87"/>
      <c r="C6" s="84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84"/>
      <c r="V6" s="94"/>
      <c r="W6" s="97"/>
      <c r="X6" s="94"/>
      <c r="Y6" s="97"/>
      <c r="Z6" s="98"/>
      <c r="AA6" s="97"/>
      <c r="AB6" s="98"/>
      <c r="AC6" s="97"/>
      <c r="AD6" s="98"/>
      <c r="AE6" s="97"/>
      <c r="AF6" s="98"/>
      <c r="AG6" s="97"/>
      <c r="AH6" s="98"/>
      <c r="AI6" s="97"/>
      <c r="AJ6" s="98"/>
      <c r="AK6" s="97"/>
      <c r="AL6" s="98"/>
      <c r="AM6" s="97"/>
      <c r="AN6" s="98"/>
      <c r="AO6" s="97"/>
      <c r="AP6" s="98"/>
      <c r="AQ6" s="97"/>
      <c r="AR6" s="98"/>
      <c r="AS6" s="97"/>
      <c r="AT6" s="98"/>
      <c r="AU6" s="97"/>
      <c r="AV6" s="98"/>
      <c r="AW6" s="97"/>
      <c r="AX6" s="98"/>
      <c r="AY6" s="97"/>
      <c r="AZ6" s="98"/>
      <c r="BA6" s="97"/>
      <c r="BB6" s="98"/>
      <c r="BC6" s="97"/>
      <c r="BD6" s="98"/>
      <c r="BE6" s="97"/>
      <c r="BF6" s="98"/>
      <c r="BG6" s="97"/>
      <c r="BH6" s="98"/>
      <c r="BI6" s="97"/>
      <c r="BJ6" s="98"/>
      <c r="BK6" s="97"/>
      <c r="BL6" s="98"/>
      <c r="BM6" s="97"/>
      <c r="BN6" s="98"/>
      <c r="BO6" s="97"/>
      <c r="BP6" s="98"/>
      <c r="BQ6" s="97"/>
      <c r="BR6" s="98"/>
      <c r="BS6" s="97"/>
      <c r="BT6" s="98"/>
      <c r="BU6" s="97"/>
      <c r="BV6" s="98"/>
      <c r="BW6" s="97"/>
      <c r="BX6" s="98"/>
      <c r="BY6" s="97"/>
      <c r="BZ6" s="98"/>
      <c r="CA6" s="97"/>
      <c r="CB6" s="98"/>
      <c r="CC6" s="97"/>
      <c r="CD6" s="75"/>
      <c r="CE6" s="75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2</v>
      </c>
      <c r="F7" s="72">
        <f t="shared" si="0"/>
        <v>7</v>
      </c>
      <c r="G7" s="72">
        <f t="shared" si="0"/>
        <v>6</v>
      </c>
      <c r="H7" s="72">
        <f t="shared" si="0"/>
        <v>0</v>
      </c>
      <c r="I7" s="72">
        <f t="shared" si="0"/>
        <v>6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0</v>
      </c>
      <c r="N7" s="72">
        <f t="shared" si="0"/>
        <v>3</v>
      </c>
      <c r="O7" s="72">
        <f t="shared" si="0"/>
        <v>7</v>
      </c>
      <c r="P7" s="72">
        <f t="shared" si="0"/>
        <v>5</v>
      </c>
      <c r="Q7" s="72">
        <f t="shared" si="0"/>
        <v>0</v>
      </c>
      <c r="R7" s="72">
        <f t="shared" si="0"/>
        <v>6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6</v>
      </c>
      <c r="AB7" s="72">
        <f t="shared" si="1"/>
        <v>7</v>
      </c>
      <c r="AC7" s="72">
        <f t="shared" si="1"/>
        <v>5</v>
      </c>
      <c r="AD7" s="72">
        <f t="shared" si="1"/>
        <v>7</v>
      </c>
      <c r="AE7" s="72">
        <f t="shared" si="1"/>
        <v>2</v>
      </c>
      <c r="AF7" s="72">
        <f t="shared" si="1"/>
        <v>7</v>
      </c>
      <c r="AG7" s="72">
        <f t="shared" si="1"/>
        <v>2</v>
      </c>
      <c r="AH7" s="72">
        <f t="shared" si="1"/>
        <v>7</v>
      </c>
      <c r="AI7" s="72">
        <f t="shared" si="1"/>
        <v>2</v>
      </c>
      <c r="AJ7" s="72">
        <f t="shared" si="1"/>
        <v>7</v>
      </c>
      <c r="AK7" s="72">
        <f t="shared" si="1"/>
        <v>2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76"/>
      <c r="CE7" s="76"/>
    </row>
    <row r="8" spans="1:83" s="10" customFormat="1" ht="13.5" customHeight="1">
      <c r="A8" s="62" t="s">
        <v>80</v>
      </c>
      <c r="B8" s="68" t="s">
        <v>188</v>
      </c>
      <c r="C8" s="62" t="s">
        <v>189</v>
      </c>
      <c r="D8" s="62"/>
      <c r="E8" s="62" t="s">
        <v>190</v>
      </c>
      <c r="F8" s="62" t="s">
        <v>190</v>
      </c>
      <c r="G8" s="62" t="s">
        <v>190</v>
      </c>
      <c r="H8" s="62"/>
      <c r="I8" s="62" t="s">
        <v>190</v>
      </c>
      <c r="J8" s="62" t="s">
        <v>190</v>
      </c>
      <c r="K8" s="62" t="s">
        <v>190</v>
      </c>
      <c r="L8" s="62"/>
      <c r="M8" s="62"/>
      <c r="N8" s="62" t="s">
        <v>190</v>
      </c>
      <c r="O8" s="62" t="s">
        <v>190</v>
      </c>
      <c r="P8" s="62" t="s">
        <v>190</v>
      </c>
      <c r="Q8" s="62"/>
      <c r="R8" s="62" t="s">
        <v>190</v>
      </c>
      <c r="S8" s="62"/>
      <c r="T8" s="62"/>
      <c r="U8" s="62">
        <v>4</v>
      </c>
      <c r="V8" s="68" t="s">
        <v>113</v>
      </c>
      <c r="W8" s="62" t="s">
        <v>114</v>
      </c>
      <c r="X8" s="68" t="s">
        <v>104</v>
      </c>
      <c r="Y8" s="62" t="s">
        <v>105</v>
      </c>
      <c r="Z8" s="68" t="s">
        <v>110</v>
      </c>
      <c r="AA8" s="62" t="s">
        <v>111</v>
      </c>
      <c r="AB8" s="68" t="s">
        <v>128</v>
      </c>
      <c r="AC8" s="62" t="s">
        <v>129</v>
      </c>
      <c r="AD8" s="68" t="s">
        <v>191</v>
      </c>
      <c r="AE8" s="62"/>
      <c r="AF8" s="68" t="s">
        <v>191</v>
      </c>
      <c r="AG8" s="62"/>
      <c r="AH8" s="68" t="s">
        <v>191</v>
      </c>
      <c r="AI8" s="62"/>
      <c r="AJ8" s="68" t="s">
        <v>191</v>
      </c>
      <c r="AK8" s="62"/>
      <c r="AL8" s="68" t="s">
        <v>191</v>
      </c>
      <c r="AM8" s="62"/>
      <c r="AN8" s="68" t="s">
        <v>191</v>
      </c>
      <c r="AO8" s="62"/>
      <c r="AP8" s="68" t="s">
        <v>191</v>
      </c>
      <c r="AQ8" s="62"/>
      <c r="AR8" s="68" t="s">
        <v>191</v>
      </c>
      <c r="AS8" s="62"/>
      <c r="AT8" s="68" t="s">
        <v>191</v>
      </c>
      <c r="AU8" s="62"/>
      <c r="AV8" s="68" t="s">
        <v>191</v>
      </c>
      <c r="AW8" s="62"/>
      <c r="AX8" s="68" t="s">
        <v>191</v>
      </c>
      <c r="AY8" s="62"/>
      <c r="AZ8" s="68" t="s">
        <v>191</v>
      </c>
      <c r="BA8" s="62"/>
      <c r="BB8" s="68" t="s">
        <v>191</v>
      </c>
      <c r="BC8" s="62"/>
      <c r="BD8" s="68" t="s">
        <v>191</v>
      </c>
      <c r="BE8" s="62"/>
      <c r="BF8" s="68" t="s">
        <v>191</v>
      </c>
      <c r="BG8" s="62"/>
      <c r="BH8" s="68" t="s">
        <v>191</v>
      </c>
      <c r="BI8" s="62"/>
      <c r="BJ8" s="68" t="s">
        <v>191</v>
      </c>
      <c r="BK8" s="62"/>
      <c r="BL8" s="68" t="s">
        <v>191</v>
      </c>
      <c r="BM8" s="62"/>
      <c r="BN8" s="68" t="s">
        <v>191</v>
      </c>
      <c r="BO8" s="62"/>
      <c r="BP8" s="68" t="s">
        <v>191</v>
      </c>
      <c r="BQ8" s="62"/>
      <c r="BR8" s="68" t="s">
        <v>191</v>
      </c>
      <c r="BS8" s="62"/>
      <c r="BT8" s="68" t="s">
        <v>191</v>
      </c>
      <c r="BU8" s="62"/>
      <c r="BV8" s="68" t="s">
        <v>191</v>
      </c>
      <c r="BW8" s="62"/>
      <c r="BX8" s="68" t="s">
        <v>191</v>
      </c>
      <c r="BY8" s="62"/>
      <c r="BZ8" s="68" t="s">
        <v>191</v>
      </c>
      <c r="CA8" s="62"/>
      <c r="CB8" s="68" t="s">
        <v>191</v>
      </c>
      <c r="CC8" s="62"/>
      <c r="CD8" s="77" t="s">
        <v>192</v>
      </c>
      <c r="CE8" s="76"/>
    </row>
    <row r="9" spans="1:83" s="10" customFormat="1" ht="13.5" customHeight="1">
      <c r="A9" s="62" t="s">
        <v>80</v>
      </c>
      <c r="B9" s="68" t="s">
        <v>193</v>
      </c>
      <c r="C9" s="62" t="s">
        <v>194</v>
      </c>
      <c r="D9" s="62"/>
      <c r="E9" s="62"/>
      <c r="F9" s="62" t="s">
        <v>190</v>
      </c>
      <c r="G9" s="62"/>
      <c r="H9" s="62"/>
      <c r="I9" s="62" t="s">
        <v>190</v>
      </c>
      <c r="J9" s="62"/>
      <c r="K9" s="62"/>
      <c r="L9" s="62"/>
      <c r="M9" s="62"/>
      <c r="N9" s="62"/>
      <c r="O9" s="62" t="s">
        <v>190</v>
      </c>
      <c r="P9" s="62"/>
      <c r="Q9" s="62"/>
      <c r="R9" s="62" t="s">
        <v>190</v>
      </c>
      <c r="S9" s="62"/>
      <c r="T9" s="62"/>
      <c r="U9" s="62">
        <v>4</v>
      </c>
      <c r="V9" s="68" t="s">
        <v>90</v>
      </c>
      <c r="W9" s="62" t="s">
        <v>91</v>
      </c>
      <c r="X9" s="68" t="s">
        <v>102</v>
      </c>
      <c r="Y9" s="62" t="s">
        <v>103</v>
      </c>
      <c r="Z9" s="68" t="s">
        <v>122</v>
      </c>
      <c r="AA9" s="62" t="s">
        <v>123</v>
      </c>
      <c r="AB9" s="68" t="s">
        <v>125</v>
      </c>
      <c r="AC9" s="62" t="s">
        <v>126</v>
      </c>
      <c r="AD9" s="68" t="s">
        <v>191</v>
      </c>
      <c r="AE9" s="62"/>
      <c r="AF9" s="68" t="s">
        <v>191</v>
      </c>
      <c r="AG9" s="62"/>
      <c r="AH9" s="68" t="s">
        <v>191</v>
      </c>
      <c r="AI9" s="62"/>
      <c r="AJ9" s="68" t="s">
        <v>191</v>
      </c>
      <c r="AK9" s="62"/>
      <c r="AL9" s="68" t="s">
        <v>191</v>
      </c>
      <c r="AM9" s="62"/>
      <c r="AN9" s="68" t="s">
        <v>191</v>
      </c>
      <c r="AO9" s="62"/>
      <c r="AP9" s="68" t="s">
        <v>191</v>
      </c>
      <c r="AQ9" s="62"/>
      <c r="AR9" s="68" t="s">
        <v>191</v>
      </c>
      <c r="AS9" s="62"/>
      <c r="AT9" s="68" t="s">
        <v>191</v>
      </c>
      <c r="AU9" s="62"/>
      <c r="AV9" s="68" t="s">
        <v>191</v>
      </c>
      <c r="AW9" s="62"/>
      <c r="AX9" s="68" t="s">
        <v>191</v>
      </c>
      <c r="AY9" s="62"/>
      <c r="AZ9" s="68" t="s">
        <v>191</v>
      </c>
      <c r="BA9" s="62"/>
      <c r="BB9" s="68" t="s">
        <v>191</v>
      </c>
      <c r="BC9" s="62"/>
      <c r="BD9" s="68" t="s">
        <v>191</v>
      </c>
      <c r="BE9" s="62"/>
      <c r="BF9" s="68" t="s">
        <v>191</v>
      </c>
      <c r="BG9" s="62"/>
      <c r="BH9" s="68" t="s">
        <v>191</v>
      </c>
      <c r="BI9" s="62"/>
      <c r="BJ9" s="68" t="s">
        <v>191</v>
      </c>
      <c r="BK9" s="62"/>
      <c r="BL9" s="68" t="s">
        <v>191</v>
      </c>
      <c r="BM9" s="62"/>
      <c r="BN9" s="68" t="s">
        <v>191</v>
      </c>
      <c r="BO9" s="62"/>
      <c r="BP9" s="68" t="s">
        <v>191</v>
      </c>
      <c r="BQ9" s="62"/>
      <c r="BR9" s="68" t="s">
        <v>191</v>
      </c>
      <c r="BS9" s="62"/>
      <c r="BT9" s="68" t="s">
        <v>191</v>
      </c>
      <c r="BU9" s="62"/>
      <c r="BV9" s="68" t="s">
        <v>191</v>
      </c>
      <c r="BW9" s="62"/>
      <c r="BX9" s="68" t="s">
        <v>191</v>
      </c>
      <c r="BY9" s="62"/>
      <c r="BZ9" s="68" t="s">
        <v>191</v>
      </c>
      <c r="CA9" s="62"/>
      <c r="CB9" s="68" t="s">
        <v>191</v>
      </c>
      <c r="CC9" s="62"/>
      <c r="CD9" s="77" t="s">
        <v>195</v>
      </c>
      <c r="CE9" s="76"/>
    </row>
    <row r="10" spans="1:83" s="10" customFormat="1" ht="13.5" customHeight="1">
      <c r="A10" s="62" t="s">
        <v>80</v>
      </c>
      <c r="B10" s="68" t="s">
        <v>196</v>
      </c>
      <c r="C10" s="62" t="s">
        <v>197</v>
      </c>
      <c r="D10" s="62"/>
      <c r="E10" s="62"/>
      <c r="F10" s="62" t="s">
        <v>190</v>
      </c>
      <c r="G10" s="62" t="s">
        <v>190</v>
      </c>
      <c r="H10" s="62"/>
      <c r="I10" s="62" t="s">
        <v>190</v>
      </c>
      <c r="J10" s="62" t="s">
        <v>190</v>
      </c>
      <c r="K10" s="62" t="s">
        <v>190</v>
      </c>
      <c r="L10" s="62"/>
      <c r="M10" s="62"/>
      <c r="N10" s="62"/>
      <c r="O10" s="62" t="s">
        <v>190</v>
      </c>
      <c r="P10" s="62" t="s">
        <v>190</v>
      </c>
      <c r="Q10" s="62"/>
      <c r="R10" s="62" t="s">
        <v>190</v>
      </c>
      <c r="S10" s="62"/>
      <c r="T10" s="62"/>
      <c r="U10" s="62">
        <v>8</v>
      </c>
      <c r="V10" s="68" t="s">
        <v>98</v>
      </c>
      <c r="W10" s="62" t="s">
        <v>99</v>
      </c>
      <c r="X10" s="68" t="s">
        <v>143</v>
      </c>
      <c r="Y10" s="62" t="s">
        <v>144</v>
      </c>
      <c r="Z10" s="68" t="s">
        <v>146</v>
      </c>
      <c r="AA10" s="62" t="s">
        <v>147</v>
      </c>
      <c r="AB10" s="68" t="s">
        <v>149</v>
      </c>
      <c r="AC10" s="62" t="s">
        <v>150</v>
      </c>
      <c r="AD10" s="68" t="s">
        <v>152</v>
      </c>
      <c r="AE10" s="62" t="s">
        <v>153</v>
      </c>
      <c r="AF10" s="68" t="s">
        <v>155</v>
      </c>
      <c r="AG10" s="62" t="s">
        <v>156</v>
      </c>
      <c r="AH10" s="68" t="s">
        <v>158</v>
      </c>
      <c r="AI10" s="62" t="s">
        <v>159</v>
      </c>
      <c r="AJ10" s="68" t="s">
        <v>161</v>
      </c>
      <c r="AK10" s="62" t="s">
        <v>162</v>
      </c>
      <c r="AL10" s="68" t="s">
        <v>191</v>
      </c>
      <c r="AM10" s="62"/>
      <c r="AN10" s="68" t="s">
        <v>191</v>
      </c>
      <c r="AO10" s="62"/>
      <c r="AP10" s="68" t="s">
        <v>191</v>
      </c>
      <c r="AQ10" s="62"/>
      <c r="AR10" s="68" t="s">
        <v>191</v>
      </c>
      <c r="AS10" s="62"/>
      <c r="AT10" s="68" t="s">
        <v>191</v>
      </c>
      <c r="AU10" s="62"/>
      <c r="AV10" s="68" t="s">
        <v>191</v>
      </c>
      <c r="AW10" s="62"/>
      <c r="AX10" s="68" t="s">
        <v>191</v>
      </c>
      <c r="AY10" s="62"/>
      <c r="AZ10" s="68" t="s">
        <v>191</v>
      </c>
      <c r="BA10" s="62"/>
      <c r="BB10" s="68" t="s">
        <v>191</v>
      </c>
      <c r="BC10" s="62"/>
      <c r="BD10" s="68" t="s">
        <v>191</v>
      </c>
      <c r="BE10" s="62"/>
      <c r="BF10" s="68" t="s">
        <v>191</v>
      </c>
      <c r="BG10" s="62"/>
      <c r="BH10" s="68" t="s">
        <v>191</v>
      </c>
      <c r="BI10" s="62"/>
      <c r="BJ10" s="68" t="s">
        <v>191</v>
      </c>
      <c r="BK10" s="62"/>
      <c r="BL10" s="68" t="s">
        <v>191</v>
      </c>
      <c r="BM10" s="62"/>
      <c r="BN10" s="68" t="s">
        <v>191</v>
      </c>
      <c r="BO10" s="62"/>
      <c r="BP10" s="68" t="s">
        <v>191</v>
      </c>
      <c r="BQ10" s="62"/>
      <c r="BR10" s="68" t="s">
        <v>191</v>
      </c>
      <c r="BS10" s="62"/>
      <c r="BT10" s="68" t="s">
        <v>191</v>
      </c>
      <c r="BU10" s="62"/>
      <c r="BV10" s="68" t="s">
        <v>191</v>
      </c>
      <c r="BW10" s="62"/>
      <c r="BX10" s="68" t="s">
        <v>191</v>
      </c>
      <c r="BY10" s="62"/>
      <c r="BZ10" s="68" t="s">
        <v>191</v>
      </c>
      <c r="CA10" s="62"/>
      <c r="CB10" s="68" t="s">
        <v>191</v>
      </c>
      <c r="CC10" s="62"/>
      <c r="CD10" s="77" t="s">
        <v>198</v>
      </c>
      <c r="CE10" s="76"/>
    </row>
    <row r="11" spans="1:83" s="10" customFormat="1" ht="13.5" customHeight="1">
      <c r="A11" s="62" t="s">
        <v>80</v>
      </c>
      <c r="B11" s="68" t="s">
        <v>199</v>
      </c>
      <c r="C11" s="62" t="s">
        <v>200</v>
      </c>
      <c r="D11" s="62"/>
      <c r="E11" s="62"/>
      <c r="F11" s="62" t="s">
        <v>190</v>
      </c>
      <c r="G11" s="62" t="s">
        <v>190</v>
      </c>
      <c r="H11" s="62"/>
      <c r="I11" s="62" t="s">
        <v>190</v>
      </c>
      <c r="J11" s="62" t="s">
        <v>190</v>
      </c>
      <c r="K11" s="62"/>
      <c r="L11" s="62"/>
      <c r="M11" s="62"/>
      <c r="N11" s="62" t="s">
        <v>190</v>
      </c>
      <c r="O11" s="62" t="s">
        <v>190</v>
      </c>
      <c r="P11" s="62" t="s">
        <v>190</v>
      </c>
      <c r="Q11" s="62"/>
      <c r="R11" s="62" t="s">
        <v>190</v>
      </c>
      <c r="S11" s="62"/>
      <c r="T11" s="62"/>
      <c r="U11" s="62">
        <v>8</v>
      </c>
      <c r="V11" s="68" t="s">
        <v>92</v>
      </c>
      <c r="W11" s="62" t="s">
        <v>93</v>
      </c>
      <c r="X11" s="68" t="s">
        <v>107</v>
      </c>
      <c r="Y11" s="62" t="s">
        <v>108</v>
      </c>
      <c r="Z11" s="68" t="s">
        <v>119</v>
      </c>
      <c r="AA11" s="62" t="s">
        <v>120</v>
      </c>
      <c r="AB11" s="68" t="s">
        <v>164</v>
      </c>
      <c r="AC11" s="62" t="s">
        <v>165</v>
      </c>
      <c r="AD11" s="68" t="s">
        <v>167</v>
      </c>
      <c r="AE11" s="62" t="s">
        <v>168</v>
      </c>
      <c r="AF11" s="68" t="s">
        <v>173</v>
      </c>
      <c r="AG11" s="62" t="s">
        <v>174</v>
      </c>
      <c r="AH11" s="68" t="s">
        <v>176</v>
      </c>
      <c r="AI11" s="62" t="s">
        <v>177</v>
      </c>
      <c r="AJ11" s="68" t="s">
        <v>170</v>
      </c>
      <c r="AK11" s="62" t="s">
        <v>171</v>
      </c>
      <c r="AL11" s="68" t="s">
        <v>191</v>
      </c>
      <c r="AM11" s="62"/>
      <c r="AN11" s="68" t="s">
        <v>191</v>
      </c>
      <c r="AO11" s="62"/>
      <c r="AP11" s="68" t="s">
        <v>191</v>
      </c>
      <c r="AQ11" s="62"/>
      <c r="AR11" s="68" t="s">
        <v>191</v>
      </c>
      <c r="AS11" s="62"/>
      <c r="AT11" s="68" t="s">
        <v>191</v>
      </c>
      <c r="AU11" s="62"/>
      <c r="AV11" s="68" t="s">
        <v>191</v>
      </c>
      <c r="AW11" s="62"/>
      <c r="AX11" s="68" t="s">
        <v>191</v>
      </c>
      <c r="AY11" s="62"/>
      <c r="AZ11" s="68" t="s">
        <v>191</v>
      </c>
      <c r="BA11" s="62"/>
      <c r="BB11" s="68" t="s">
        <v>191</v>
      </c>
      <c r="BC11" s="62"/>
      <c r="BD11" s="68" t="s">
        <v>191</v>
      </c>
      <c r="BE11" s="62"/>
      <c r="BF11" s="68" t="s">
        <v>191</v>
      </c>
      <c r="BG11" s="62"/>
      <c r="BH11" s="68" t="s">
        <v>191</v>
      </c>
      <c r="BI11" s="62"/>
      <c r="BJ11" s="68" t="s">
        <v>191</v>
      </c>
      <c r="BK11" s="62"/>
      <c r="BL11" s="68" t="s">
        <v>191</v>
      </c>
      <c r="BM11" s="62"/>
      <c r="BN11" s="68" t="s">
        <v>191</v>
      </c>
      <c r="BO11" s="62"/>
      <c r="BP11" s="68" t="s">
        <v>191</v>
      </c>
      <c r="BQ11" s="62"/>
      <c r="BR11" s="68" t="s">
        <v>191</v>
      </c>
      <c r="BS11" s="62"/>
      <c r="BT11" s="68" t="s">
        <v>191</v>
      </c>
      <c r="BU11" s="62"/>
      <c r="BV11" s="68" t="s">
        <v>191</v>
      </c>
      <c r="BW11" s="62"/>
      <c r="BX11" s="68" t="s">
        <v>191</v>
      </c>
      <c r="BY11" s="62"/>
      <c r="BZ11" s="68" t="s">
        <v>191</v>
      </c>
      <c r="CA11" s="62"/>
      <c r="CB11" s="68" t="s">
        <v>191</v>
      </c>
      <c r="CC11" s="62"/>
      <c r="CD11" s="77" t="s">
        <v>201</v>
      </c>
      <c r="CE11" s="76"/>
    </row>
    <row r="12" spans="1:83" s="10" customFormat="1" ht="13.5" customHeight="1">
      <c r="A12" s="62" t="s">
        <v>80</v>
      </c>
      <c r="B12" s="68" t="s">
        <v>202</v>
      </c>
      <c r="C12" s="62" t="s">
        <v>203</v>
      </c>
      <c r="D12" s="62"/>
      <c r="E12" s="62"/>
      <c r="F12" s="62" t="s">
        <v>190</v>
      </c>
      <c r="G12" s="62" t="s">
        <v>190</v>
      </c>
      <c r="H12" s="62"/>
      <c r="I12" s="62" t="s">
        <v>190</v>
      </c>
      <c r="J12" s="62" t="s">
        <v>190</v>
      </c>
      <c r="K12" s="62" t="s">
        <v>190</v>
      </c>
      <c r="L12" s="62"/>
      <c r="M12" s="62"/>
      <c r="N12" s="62" t="s">
        <v>190</v>
      </c>
      <c r="O12" s="62" t="s">
        <v>190</v>
      </c>
      <c r="P12" s="62" t="s">
        <v>190</v>
      </c>
      <c r="Q12" s="62"/>
      <c r="R12" s="62" t="s">
        <v>190</v>
      </c>
      <c r="S12" s="62"/>
      <c r="T12" s="62"/>
      <c r="U12" s="62">
        <v>4</v>
      </c>
      <c r="V12" s="68" t="s">
        <v>100</v>
      </c>
      <c r="W12" s="62" t="s">
        <v>101</v>
      </c>
      <c r="X12" s="68" t="s">
        <v>137</v>
      </c>
      <c r="Y12" s="62" t="s">
        <v>138</v>
      </c>
      <c r="Z12" s="68" t="s">
        <v>134</v>
      </c>
      <c r="AA12" s="62" t="s">
        <v>135</v>
      </c>
      <c r="AB12" s="68" t="s">
        <v>131</v>
      </c>
      <c r="AC12" s="62" t="s">
        <v>132</v>
      </c>
      <c r="AD12" s="68" t="s">
        <v>191</v>
      </c>
      <c r="AE12" s="62"/>
      <c r="AF12" s="68" t="s">
        <v>191</v>
      </c>
      <c r="AG12" s="62"/>
      <c r="AH12" s="68" t="s">
        <v>191</v>
      </c>
      <c r="AI12" s="62"/>
      <c r="AJ12" s="68" t="s">
        <v>191</v>
      </c>
      <c r="AK12" s="62"/>
      <c r="AL12" s="68" t="s">
        <v>191</v>
      </c>
      <c r="AM12" s="62"/>
      <c r="AN12" s="68" t="s">
        <v>191</v>
      </c>
      <c r="AO12" s="62"/>
      <c r="AP12" s="68" t="s">
        <v>191</v>
      </c>
      <c r="AQ12" s="62"/>
      <c r="AR12" s="68" t="s">
        <v>191</v>
      </c>
      <c r="AS12" s="62"/>
      <c r="AT12" s="68" t="s">
        <v>191</v>
      </c>
      <c r="AU12" s="62"/>
      <c r="AV12" s="68" t="s">
        <v>191</v>
      </c>
      <c r="AW12" s="62"/>
      <c r="AX12" s="68" t="s">
        <v>191</v>
      </c>
      <c r="AY12" s="62"/>
      <c r="AZ12" s="68" t="s">
        <v>191</v>
      </c>
      <c r="BA12" s="62"/>
      <c r="BB12" s="68" t="s">
        <v>191</v>
      </c>
      <c r="BC12" s="62"/>
      <c r="BD12" s="68" t="s">
        <v>191</v>
      </c>
      <c r="BE12" s="62"/>
      <c r="BF12" s="68" t="s">
        <v>191</v>
      </c>
      <c r="BG12" s="62"/>
      <c r="BH12" s="68" t="s">
        <v>191</v>
      </c>
      <c r="BI12" s="62"/>
      <c r="BJ12" s="68" t="s">
        <v>191</v>
      </c>
      <c r="BK12" s="62"/>
      <c r="BL12" s="68" t="s">
        <v>191</v>
      </c>
      <c r="BM12" s="62"/>
      <c r="BN12" s="68" t="s">
        <v>191</v>
      </c>
      <c r="BO12" s="62"/>
      <c r="BP12" s="68" t="s">
        <v>191</v>
      </c>
      <c r="BQ12" s="62"/>
      <c r="BR12" s="68" t="s">
        <v>191</v>
      </c>
      <c r="BS12" s="62"/>
      <c r="BT12" s="68" t="s">
        <v>191</v>
      </c>
      <c r="BU12" s="62"/>
      <c r="BV12" s="68" t="s">
        <v>191</v>
      </c>
      <c r="BW12" s="62"/>
      <c r="BX12" s="68" t="s">
        <v>191</v>
      </c>
      <c r="BY12" s="62"/>
      <c r="BZ12" s="68" t="s">
        <v>191</v>
      </c>
      <c r="CA12" s="62"/>
      <c r="CB12" s="68" t="s">
        <v>191</v>
      </c>
      <c r="CC12" s="62"/>
      <c r="CD12" s="77" t="s">
        <v>204</v>
      </c>
      <c r="CE12" s="76"/>
    </row>
    <row r="13" spans="1:83" s="10" customFormat="1" ht="13.5" customHeight="1">
      <c r="A13" s="62" t="s">
        <v>80</v>
      </c>
      <c r="B13" s="68" t="s">
        <v>205</v>
      </c>
      <c r="C13" s="62" t="s">
        <v>206</v>
      </c>
      <c r="D13" s="62"/>
      <c r="E13" s="62"/>
      <c r="F13" s="62" t="s">
        <v>190</v>
      </c>
      <c r="G13" s="62" t="s">
        <v>190</v>
      </c>
      <c r="H13" s="62"/>
      <c r="I13" s="62"/>
      <c r="J13" s="62" t="s">
        <v>190</v>
      </c>
      <c r="K13" s="62"/>
      <c r="L13" s="62"/>
      <c r="M13" s="62"/>
      <c r="N13" s="62"/>
      <c r="O13" s="62" t="s">
        <v>190</v>
      </c>
      <c r="P13" s="62"/>
      <c r="Q13" s="62"/>
      <c r="R13" s="62"/>
      <c r="S13" s="62"/>
      <c r="T13" s="62"/>
      <c r="U13" s="62">
        <v>3</v>
      </c>
      <c r="V13" s="68" t="s">
        <v>96</v>
      </c>
      <c r="W13" s="62" t="s">
        <v>97</v>
      </c>
      <c r="X13" s="68" t="s">
        <v>182</v>
      </c>
      <c r="Y13" s="62" t="s">
        <v>183</v>
      </c>
      <c r="Z13" s="68" t="s">
        <v>185</v>
      </c>
      <c r="AA13" s="62" t="s">
        <v>186</v>
      </c>
      <c r="AB13" s="68" t="s">
        <v>191</v>
      </c>
      <c r="AC13" s="62"/>
      <c r="AD13" s="68" t="s">
        <v>191</v>
      </c>
      <c r="AE13" s="62"/>
      <c r="AF13" s="68" t="s">
        <v>191</v>
      </c>
      <c r="AG13" s="62"/>
      <c r="AH13" s="68" t="s">
        <v>191</v>
      </c>
      <c r="AI13" s="62"/>
      <c r="AJ13" s="68" t="s">
        <v>191</v>
      </c>
      <c r="AK13" s="62"/>
      <c r="AL13" s="68" t="s">
        <v>191</v>
      </c>
      <c r="AM13" s="62"/>
      <c r="AN13" s="68" t="s">
        <v>191</v>
      </c>
      <c r="AO13" s="62"/>
      <c r="AP13" s="68" t="s">
        <v>191</v>
      </c>
      <c r="AQ13" s="62"/>
      <c r="AR13" s="68" t="s">
        <v>191</v>
      </c>
      <c r="AS13" s="62"/>
      <c r="AT13" s="68" t="s">
        <v>191</v>
      </c>
      <c r="AU13" s="62"/>
      <c r="AV13" s="68" t="s">
        <v>191</v>
      </c>
      <c r="AW13" s="62"/>
      <c r="AX13" s="68" t="s">
        <v>191</v>
      </c>
      <c r="AY13" s="62"/>
      <c r="AZ13" s="68" t="s">
        <v>191</v>
      </c>
      <c r="BA13" s="62"/>
      <c r="BB13" s="68" t="s">
        <v>191</v>
      </c>
      <c r="BC13" s="62"/>
      <c r="BD13" s="68" t="s">
        <v>191</v>
      </c>
      <c r="BE13" s="62"/>
      <c r="BF13" s="68" t="s">
        <v>191</v>
      </c>
      <c r="BG13" s="62"/>
      <c r="BH13" s="68" t="s">
        <v>191</v>
      </c>
      <c r="BI13" s="62"/>
      <c r="BJ13" s="68" t="s">
        <v>191</v>
      </c>
      <c r="BK13" s="62"/>
      <c r="BL13" s="68" t="s">
        <v>191</v>
      </c>
      <c r="BM13" s="62"/>
      <c r="BN13" s="68" t="s">
        <v>191</v>
      </c>
      <c r="BO13" s="62"/>
      <c r="BP13" s="68" t="s">
        <v>191</v>
      </c>
      <c r="BQ13" s="62"/>
      <c r="BR13" s="68" t="s">
        <v>191</v>
      </c>
      <c r="BS13" s="62"/>
      <c r="BT13" s="68" t="s">
        <v>191</v>
      </c>
      <c r="BU13" s="62"/>
      <c r="BV13" s="68" t="s">
        <v>191</v>
      </c>
      <c r="BW13" s="62"/>
      <c r="BX13" s="68" t="s">
        <v>191</v>
      </c>
      <c r="BY13" s="62"/>
      <c r="BZ13" s="68" t="s">
        <v>191</v>
      </c>
      <c r="CA13" s="62"/>
      <c r="CB13" s="68" t="s">
        <v>191</v>
      </c>
      <c r="CC13" s="62"/>
      <c r="CD13" s="77" t="s">
        <v>207</v>
      </c>
      <c r="CE13" s="76"/>
    </row>
    <row r="14" spans="1:83" s="10" customFormat="1" ht="13.5" customHeight="1">
      <c r="A14" s="62" t="s">
        <v>80</v>
      </c>
      <c r="B14" s="68" t="s">
        <v>208</v>
      </c>
      <c r="C14" s="62" t="s">
        <v>209</v>
      </c>
      <c r="D14" s="62"/>
      <c r="E14" s="62" t="s">
        <v>190</v>
      </c>
      <c r="F14" s="62" t="s">
        <v>190</v>
      </c>
      <c r="G14" s="62" t="s">
        <v>190</v>
      </c>
      <c r="H14" s="62"/>
      <c r="I14" s="62" t="s">
        <v>190</v>
      </c>
      <c r="J14" s="62"/>
      <c r="K14" s="62"/>
      <c r="L14" s="62"/>
      <c r="M14" s="62"/>
      <c r="N14" s="62"/>
      <c r="O14" s="62" t="s">
        <v>190</v>
      </c>
      <c r="P14" s="62" t="s">
        <v>190</v>
      </c>
      <c r="Q14" s="62"/>
      <c r="R14" s="62" t="s">
        <v>190</v>
      </c>
      <c r="S14" s="62"/>
      <c r="T14" s="62"/>
      <c r="U14" s="62">
        <v>2</v>
      </c>
      <c r="V14" s="68" t="s">
        <v>116</v>
      </c>
      <c r="W14" s="62" t="s">
        <v>117</v>
      </c>
      <c r="X14" s="68" t="s">
        <v>140</v>
      </c>
      <c r="Y14" s="62" t="s">
        <v>141</v>
      </c>
      <c r="Z14" s="68" t="s">
        <v>191</v>
      </c>
      <c r="AA14" s="62"/>
      <c r="AB14" s="68" t="s">
        <v>191</v>
      </c>
      <c r="AC14" s="62"/>
      <c r="AD14" s="68" t="s">
        <v>191</v>
      </c>
      <c r="AE14" s="62"/>
      <c r="AF14" s="68" t="s">
        <v>191</v>
      </c>
      <c r="AG14" s="62"/>
      <c r="AH14" s="68" t="s">
        <v>191</v>
      </c>
      <c r="AI14" s="62"/>
      <c r="AJ14" s="68" t="s">
        <v>191</v>
      </c>
      <c r="AK14" s="62"/>
      <c r="AL14" s="68" t="s">
        <v>191</v>
      </c>
      <c r="AM14" s="62"/>
      <c r="AN14" s="68" t="s">
        <v>191</v>
      </c>
      <c r="AO14" s="62"/>
      <c r="AP14" s="68" t="s">
        <v>191</v>
      </c>
      <c r="AQ14" s="62"/>
      <c r="AR14" s="68" t="s">
        <v>191</v>
      </c>
      <c r="AS14" s="62"/>
      <c r="AT14" s="68" t="s">
        <v>191</v>
      </c>
      <c r="AU14" s="62"/>
      <c r="AV14" s="68" t="s">
        <v>191</v>
      </c>
      <c r="AW14" s="62"/>
      <c r="AX14" s="68" t="s">
        <v>191</v>
      </c>
      <c r="AY14" s="62"/>
      <c r="AZ14" s="68" t="s">
        <v>191</v>
      </c>
      <c r="BA14" s="62"/>
      <c r="BB14" s="68" t="s">
        <v>191</v>
      </c>
      <c r="BC14" s="62"/>
      <c r="BD14" s="68" t="s">
        <v>191</v>
      </c>
      <c r="BE14" s="62"/>
      <c r="BF14" s="68" t="s">
        <v>191</v>
      </c>
      <c r="BG14" s="62"/>
      <c r="BH14" s="68" t="s">
        <v>191</v>
      </c>
      <c r="BI14" s="62"/>
      <c r="BJ14" s="68" t="s">
        <v>191</v>
      </c>
      <c r="BK14" s="62"/>
      <c r="BL14" s="68" t="s">
        <v>191</v>
      </c>
      <c r="BM14" s="62"/>
      <c r="BN14" s="68" t="s">
        <v>191</v>
      </c>
      <c r="BO14" s="62"/>
      <c r="BP14" s="68" t="s">
        <v>191</v>
      </c>
      <c r="BQ14" s="62"/>
      <c r="BR14" s="68" t="s">
        <v>191</v>
      </c>
      <c r="BS14" s="62"/>
      <c r="BT14" s="68" t="s">
        <v>191</v>
      </c>
      <c r="BU14" s="62"/>
      <c r="BV14" s="68" t="s">
        <v>191</v>
      </c>
      <c r="BW14" s="62"/>
      <c r="BX14" s="68" t="s">
        <v>191</v>
      </c>
      <c r="BY14" s="62"/>
      <c r="BZ14" s="68" t="s">
        <v>191</v>
      </c>
      <c r="CA14" s="62"/>
      <c r="CB14" s="68" t="s">
        <v>191</v>
      </c>
      <c r="CC14" s="62"/>
      <c r="CD14" s="77" t="s">
        <v>210</v>
      </c>
      <c r="CE14" s="76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77" t="s">
        <v>106</v>
      </c>
      <c r="CE15" s="76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77" t="s">
        <v>109</v>
      </c>
      <c r="CE16" s="76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77" t="s">
        <v>109</v>
      </c>
      <c r="CE17" s="76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77" t="s">
        <v>112</v>
      </c>
      <c r="CE18" s="76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77" t="s">
        <v>115</v>
      </c>
      <c r="CE19" s="76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77" t="s">
        <v>118</v>
      </c>
      <c r="CE20" s="76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77" t="s">
        <v>121</v>
      </c>
      <c r="CE21" s="76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77" t="s">
        <v>124</v>
      </c>
      <c r="CE22" s="76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77" t="s">
        <v>127</v>
      </c>
      <c r="CE23" s="76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77" t="s">
        <v>130</v>
      </c>
      <c r="CE24" s="76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77" t="s">
        <v>133</v>
      </c>
      <c r="CE25" s="76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77" t="s">
        <v>136</v>
      </c>
      <c r="CE26" s="76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77" t="s">
        <v>139</v>
      </c>
      <c r="CE27" s="76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77" t="s">
        <v>142</v>
      </c>
      <c r="CE28" s="76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77" t="s">
        <v>145</v>
      </c>
      <c r="CE29" s="76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77" t="s">
        <v>148</v>
      </c>
      <c r="CE30" s="76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77" t="s">
        <v>151</v>
      </c>
      <c r="CE31" s="76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77" t="s">
        <v>154</v>
      </c>
      <c r="CE32" s="76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77" t="s">
        <v>157</v>
      </c>
      <c r="CE33" s="76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77" t="s">
        <v>160</v>
      </c>
      <c r="CE34" s="76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77" t="s">
        <v>163</v>
      </c>
      <c r="CE35" s="76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77" t="s">
        <v>166</v>
      </c>
      <c r="CE36" s="76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77" t="s">
        <v>169</v>
      </c>
      <c r="CE37" s="76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77" t="s">
        <v>172</v>
      </c>
      <c r="CE38" s="76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77" t="s">
        <v>175</v>
      </c>
      <c r="CE39" s="76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77" t="s">
        <v>178</v>
      </c>
      <c r="CE40" s="76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77" t="s">
        <v>181</v>
      </c>
      <c r="CE41" s="76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77" t="s">
        <v>184</v>
      </c>
      <c r="CE42" s="76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77" t="s">
        <v>187</v>
      </c>
      <c r="CE43" s="76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76"/>
      <c r="CE44" s="76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76"/>
      <c r="CE45" s="76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76"/>
      <c r="CE46" s="76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76"/>
      <c r="CE47" s="76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76"/>
      <c r="CE48" s="76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76"/>
      <c r="CE49" s="76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76"/>
      <c r="CE50" s="76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76"/>
      <c r="CE51" s="76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76"/>
      <c r="CE52" s="76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76"/>
      <c r="CE53" s="76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76"/>
      <c r="CE54" s="76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76"/>
      <c r="CE55" s="76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76"/>
      <c r="CE56" s="76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76"/>
      <c r="CE57" s="76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02" t="s">
        <v>1</v>
      </c>
      <c r="B2" s="102" t="s">
        <v>2</v>
      </c>
      <c r="C2" s="10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03"/>
      <c r="B3" s="103"/>
      <c r="C3" s="99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03"/>
      <c r="B4" s="103"/>
      <c r="C4" s="99"/>
      <c r="D4" s="43"/>
      <c r="E4" s="99" t="s">
        <v>52</v>
      </c>
      <c r="F4" s="100" t="s">
        <v>76</v>
      </c>
      <c r="G4" s="100" t="s">
        <v>77</v>
      </c>
      <c r="H4" s="99" t="s">
        <v>52</v>
      </c>
      <c r="I4" s="100" t="s">
        <v>39</v>
      </c>
      <c r="J4" s="100" t="s">
        <v>40</v>
      </c>
      <c r="K4" s="100" t="s">
        <v>41</v>
      </c>
      <c r="L4" s="100" t="s">
        <v>45</v>
      </c>
      <c r="M4" s="43"/>
      <c r="N4" s="99" t="s">
        <v>52</v>
      </c>
      <c r="O4" s="100" t="s">
        <v>76</v>
      </c>
      <c r="P4" s="100" t="s">
        <v>77</v>
      </c>
      <c r="Q4" s="99" t="s">
        <v>52</v>
      </c>
      <c r="R4" s="100" t="s">
        <v>39</v>
      </c>
      <c r="S4" s="100" t="s">
        <v>40</v>
      </c>
      <c r="T4" s="100" t="s">
        <v>41</v>
      </c>
      <c r="U4" s="100" t="s">
        <v>45</v>
      </c>
      <c r="V4" s="43"/>
      <c r="W4" s="99" t="s">
        <v>52</v>
      </c>
      <c r="X4" s="100" t="s">
        <v>76</v>
      </c>
      <c r="Y4" s="100" t="s">
        <v>77</v>
      </c>
      <c r="Z4" s="99" t="s">
        <v>52</v>
      </c>
      <c r="AA4" s="100" t="s">
        <v>39</v>
      </c>
      <c r="AB4" s="100" t="s">
        <v>40</v>
      </c>
      <c r="AC4" s="100" t="s">
        <v>41</v>
      </c>
      <c r="AD4" s="100" t="s">
        <v>45</v>
      </c>
    </row>
    <row r="5" spans="1:30" s="11" customFormat="1" ht="22.5" customHeight="1">
      <c r="A5" s="103"/>
      <c r="B5" s="103"/>
      <c r="C5" s="99"/>
      <c r="D5" s="43"/>
      <c r="E5" s="99"/>
      <c r="F5" s="101"/>
      <c r="G5" s="101"/>
      <c r="H5" s="99"/>
      <c r="I5" s="101"/>
      <c r="J5" s="101"/>
      <c r="K5" s="101"/>
      <c r="L5" s="101"/>
      <c r="M5" s="43"/>
      <c r="N5" s="99"/>
      <c r="O5" s="101"/>
      <c r="P5" s="101"/>
      <c r="Q5" s="99"/>
      <c r="R5" s="101"/>
      <c r="S5" s="101"/>
      <c r="T5" s="101"/>
      <c r="U5" s="101"/>
      <c r="V5" s="43"/>
      <c r="W5" s="99"/>
      <c r="X5" s="101"/>
      <c r="Y5" s="101"/>
      <c r="Z5" s="99"/>
      <c r="AA5" s="101"/>
      <c r="AB5" s="101"/>
      <c r="AC5" s="101"/>
      <c r="AD5" s="101"/>
    </row>
    <row r="6" spans="1:30" s="45" customFormat="1" ht="13.5" customHeight="1">
      <c r="A6" s="103"/>
      <c r="B6" s="103"/>
      <c r="C6" s="99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D42" si="0">SUM(E7,+H7)</f>
        <v>116</v>
      </c>
      <c r="E7" s="71">
        <f t="shared" ref="E7:E42" si="1">SUM(F7:G7)</f>
        <v>96</v>
      </c>
      <c r="F7" s="71">
        <f>SUM(F$8:F$206)</f>
        <v>92</v>
      </c>
      <c r="G7" s="71">
        <f>SUM(G$8:G$206)</f>
        <v>4</v>
      </c>
      <c r="H7" s="71">
        <f t="shared" ref="H7:H42" si="2">SUM(I7:L7)</f>
        <v>20</v>
      </c>
      <c r="I7" s="71">
        <f>SUM(I$8:I$206)</f>
        <v>16</v>
      </c>
      <c r="J7" s="71">
        <f>SUM(J$8:J$206)</f>
        <v>0</v>
      </c>
      <c r="K7" s="71">
        <f>SUM(K$8:K$206)</f>
        <v>3</v>
      </c>
      <c r="L7" s="71">
        <f>SUM(L$8:L$206)</f>
        <v>1</v>
      </c>
      <c r="M7" s="71">
        <f t="shared" ref="M7:M42" si="3">SUM(N7,+Q7)</f>
        <v>20</v>
      </c>
      <c r="N7" s="71">
        <f t="shared" ref="N7:N42" si="4">SUM(O7:P7)</f>
        <v>20</v>
      </c>
      <c r="O7" s="71">
        <f>SUM(O$8:O$206)</f>
        <v>20</v>
      </c>
      <c r="P7" s="71">
        <f>SUM(P$8:P$206)</f>
        <v>0</v>
      </c>
      <c r="Q7" s="71">
        <f t="shared" ref="Q7:Q42" si="5">SUM(R7:U7)</f>
        <v>0</v>
      </c>
      <c r="R7" s="71">
        <f>SUM(R$8:R$206)</f>
        <v>0</v>
      </c>
      <c r="S7" s="71">
        <f>SUM(S$8:S$206)</f>
        <v>0</v>
      </c>
      <c r="T7" s="71">
        <f>SUM(T$8:T$206)</f>
        <v>0</v>
      </c>
      <c r="U7" s="71">
        <f>SUM(U$8:U$206)</f>
        <v>0</v>
      </c>
      <c r="V7" s="71">
        <f t="shared" ref="V7:AD7" si="6">SUM(D7,+M7)</f>
        <v>136</v>
      </c>
      <c r="W7" s="71">
        <f t="shared" si="6"/>
        <v>116</v>
      </c>
      <c r="X7" s="71">
        <f t="shared" si="6"/>
        <v>112</v>
      </c>
      <c r="Y7" s="71">
        <f t="shared" si="6"/>
        <v>4</v>
      </c>
      <c r="Z7" s="71">
        <f t="shared" si="6"/>
        <v>20</v>
      </c>
      <c r="AA7" s="71">
        <f t="shared" si="6"/>
        <v>16</v>
      </c>
      <c r="AB7" s="71">
        <f t="shared" si="6"/>
        <v>0</v>
      </c>
      <c r="AC7" s="71">
        <f t="shared" si="6"/>
        <v>3</v>
      </c>
      <c r="AD7" s="71">
        <f t="shared" si="6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28</v>
      </c>
      <c r="E8" s="63">
        <f t="shared" si="1"/>
        <v>16</v>
      </c>
      <c r="F8" s="63">
        <v>15</v>
      </c>
      <c r="G8" s="63">
        <v>1</v>
      </c>
      <c r="H8" s="63">
        <f t="shared" si="2"/>
        <v>12</v>
      </c>
      <c r="I8" s="63">
        <v>9</v>
      </c>
      <c r="J8" s="63">
        <v>0</v>
      </c>
      <c r="K8" s="63">
        <v>2</v>
      </c>
      <c r="L8" s="63">
        <v>1</v>
      </c>
      <c r="M8" s="63">
        <f t="shared" si="3"/>
        <v>1</v>
      </c>
      <c r="N8" s="63">
        <f t="shared" si="4"/>
        <v>1</v>
      </c>
      <c r="O8" s="63">
        <v>1</v>
      </c>
      <c r="P8" s="63">
        <v>0</v>
      </c>
      <c r="Q8" s="63">
        <f t="shared" si="5"/>
        <v>0</v>
      </c>
      <c r="R8" s="63">
        <v>0</v>
      </c>
      <c r="S8" s="63">
        <v>0</v>
      </c>
      <c r="T8" s="63">
        <v>0</v>
      </c>
      <c r="U8" s="63">
        <v>0</v>
      </c>
      <c r="V8" s="63">
        <f t="shared" ref="V8:V42" si="7">SUM(D8,+M8)</f>
        <v>29</v>
      </c>
      <c r="W8" s="63">
        <f t="shared" ref="W8:W42" si="8">SUM(E8,+N8)</f>
        <v>17</v>
      </c>
      <c r="X8" s="63">
        <f t="shared" ref="X8:X42" si="9">SUM(F8,+O8)</f>
        <v>16</v>
      </c>
      <c r="Y8" s="63">
        <f t="shared" ref="Y8:Y42" si="10">SUM(G8,+P8)</f>
        <v>1</v>
      </c>
      <c r="Z8" s="63">
        <f t="shared" ref="Z8:Z42" si="11">SUM(H8,+Q8)</f>
        <v>12</v>
      </c>
      <c r="AA8" s="63">
        <f t="shared" ref="AA8:AA42" si="12">SUM(I8,+R8)</f>
        <v>9</v>
      </c>
      <c r="AB8" s="63">
        <f t="shared" ref="AB8:AB42" si="13">SUM(J8,+S8)</f>
        <v>0</v>
      </c>
      <c r="AC8" s="63">
        <f t="shared" ref="AC8:AC42" si="14">SUM(K8,+T8)</f>
        <v>2</v>
      </c>
      <c r="AD8" s="63">
        <f t="shared" ref="AD8:AD42" si="15">SUM(L8,+U8)</f>
        <v>1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1</v>
      </c>
      <c r="E9" s="63">
        <f t="shared" si="1"/>
        <v>1</v>
      </c>
      <c r="F9" s="63">
        <v>1</v>
      </c>
      <c r="G9" s="63">
        <v>0</v>
      </c>
      <c r="H9" s="63">
        <f t="shared" si="2"/>
        <v>0</v>
      </c>
      <c r="I9" s="63">
        <v>0</v>
      </c>
      <c r="J9" s="63">
        <v>0</v>
      </c>
      <c r="K9" s="63">
        <v>0</v>
      </c>
      <c r="L9" s="63">
        <v>0</v>
      </c>
      <c r="M9" s="63">
        <f t="shared" si="3"/>
        <v>0</v>
      </c>
      <c r="N9" s="63">
        <f t="shared" si="4"/>
        <v>0</v>
      </c>
      <c r="O9" s="63">
        <v>0</v>
      </c>
      <c r="P9" s="63">
        <v>0</v>
      </c>
      <c r="Q9" s="63">
        <f t="shared" si="5"/>
        <v>0</v>
      </c>
      <c r="R9" s="63">
        <v>0</v>
      </c>
      <c r="S9" s="63">
        <v>0</v>
      </c>
      <c r="T9" s="63">
        <v>0</v>
      </c>
      <c r="U9" s="63">
        <v>0</v>
      </c>
      <c r="V9" s="63">
        <f t="shared" si="7"/>
        <v>1</v>
      </c>
      <c r="W9" s="63">
        <f t="shared" si="8"/>
        <v>1</v>
      </c>
      <c r="X9" s="63">
        <f t="shared" si="9"/>
        <v>1</v>
      </c>
      <c r="Y9" s="63">
        <f t="shared" si="10"/>
        <v>0</v>
      </c>
      <c r="Z9" s="63">
        <f t="shared" si="11"/>
        <v>0</v>
      </c>
      <c r="AA9" s="63">
        <f t="shared" si="12"/>
        <v>0</v>
      </c>
      <c r="AB9" s="63">
        <f t="shared" si="13"/>
        <v>0</v>
      </c>
      <c r="AC9" s="63">
        <f t="shared" si="14"/>
        <v>0</v>
      </c>
      <c r="AD9" s="63">
        <f t="shared" si="15"/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25</v>
      </c>
      <c r="E10" s="63">
        <f t="shared" si="1"/>
        <v>18</v>
      </c>
      <c r="F10" s="63">
        <v>16</v>
      </c>
      <c r="G10" s="63">
        <v>2</v>
      </c>
      <c r="H10" s="63">
        <f t="shared" si="2"/>
        <v>7</v>
      </c>
      <c r="I10" s="63">
        <v>7</v>
      </c>
      <c r="J10" s="63">
        <v>0</v>
      </c>
      <c r="K10" s="63">
        <v>0</v>
      </c>
      <c r="L10" s="63">
        <v>0</v>
      </c>
      <c r="M10" s="63">
        <f t="shared" si="3"/>
        <v>0</v>
      </c>
      <c r="N10" s="63">
        <f t="shared" si="4"/>
        <v>0</v>
      </c>
      <c r="O10" s="63">
        <v>0</v>
      </c>
      <c r="P10" s="63">
        <v>0</v>
      </c>
      <c r="Q10" s="63">
        <f t="shared" si="5"/>
        <v>0</v>
      </c>
      <c r="R10" s="63">
        <v>0</v>
      </c>
      <c r="S10" s="63">
        <v>0</v>
      </c>
      <c r="T10" s="63">
        <v>0</v>
      </c>
      <c r="U10" s="63">
        <v>0</v>
      </c>
      <c r="V10" s="63">
        <f t="shared" si="7"/>
        <v>25</v>
      </c>
      <c r="W10" s="63">
        <f t="shared" si="8"/>
        <v>18</v>
      </c>
      <c r="X10" s="63">
        <f t="shared" si="9"/>
        <v>16</v>
      </c>
      <c r="Y10" s="63">
        <f t="shared" si="10"/>
        <v>2</v>
      </c>
      <c r="Z10" s="63">
        <f t="shared" si="11"/>
        <v>7</v>
      </c>
      <c r="AA10" s="63">
        <f t="shared" si="12"/>
        <v>7</v>
      </c>
      <c r="AB10" s="63">
        <f t="shared" si="13"/>
        <v>0</v>
      </c>
      <c r="AC10" s="63">
        <f t="shared" si="14"/>
        <v>0</v>
      </c>
      <c r="AD10" s="63">
        <f t="shared" si="15"/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12</v>
      </c>
      <c r="E11" s="63">
        <f t="shared" si="1"/>
        <v>11</v>
      </c>
      <c r="F11" s="63">
        <v>11</v>
      </c>
      <c r="G11" s="63">
        <v>0</v>
      </c>
      <c r="H11" s="63">
        <f t="shared" si="2"/>
        <v>1</v>
      </c>
      <c r="I11" s="63">
        <v>0</v>
      </c>
      <c r="J11" s="63">
        <v>0</v>
      </c>
      <c r="K11" s="63">
        <v>1</v>
      </c>
      <c r="L11" s="63">
        <v>0</v>
      </c>
      <c r="M11" s="63">
        <f t="shared" si="3"/>
        <v>1</v>
      </c>
      <c r="N11" s="63">
        <f t="shared" si="4"/>
        <v>1</v>
      </c>
      <c r="O11" s="63">
        <v>1</v>
      </c>
      <c r="P11" s="63">
        <v>0</v>
      </c>
      <c r="Q11" s="63">
        <f t="shared" si="5"/>
        <v>0</v>
      </c>
      <c r="R11" s="63">
        <v>0</v>
      </c>
      <c r="S11" s="63">
        <v>0</v>
      </c>
      <c r="T11" s="63">
        <v>0</v>
      </c>
      <c r="U11" s="63">
        <v>0</v>
      </c>
      <c r="V11" s="63">
        <f t="shared" si="7"/>
        <v>13</v>
      </c>
      <c r="W11" s="63">
        <f t="shared" si="8"/>
        <v>12</v>
      </c>
      <c r="X11" s="63">
        <f t="shared" si="9"/>
        <v>12</v>
      </c>
      <c r="Y11" s="63">
        <f t="shared" si="10"/>
        <v>0</v>
      </c>
      <c r="Z11" s="63">
        <f t="shared" si="11"/>
        <v>1</v>
      </c>
      <c r="AA11" s="63">
        <f t="shared" si="12"/>
        <v>0</v>
      </c>
      <c r="AB11" s="63">
        <f t="shared" si="13"/>
        <v>0</v>
      </c>
      <c r="AC11" s="63">
        <f t="shared" si="14"/>
        <v>1</v>
      </c>
      <c r="AD11" s="63">
        <f t="shared" si="15"/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2</v>
      </c>
      <c r="E12" s="63">
        <f t="shared" si="1"/>
        <v>2</v>
      </c>
      <c r="F12" s="63">
        <v>2</v>
      </c>
      <c r="G12" s="63">
        <v>0</v>
      </c>
      <c r="H12" s="63">
        <f t="shared" si="2"/>
        <v>0</v>
      </c>
      <c r="I12" s="63">
        <v>0</v>
      </c>
      <c r="J12" s="63">
        <v>0</v>
      </c>
      <c r="K12" s="63">
        <v>0</v>
      </c>
      <c r="L12" s="63">
        <v>0</v>
      </c>
      <c r="M12" s="63">
        <f t="shared" si="3"/>
        <v>1</v>
      </c>
      <c r="N12" s="63">
        <f t="shared" si="4"/>
        <v>1</v>
      </c>
      <c r="O12" s="63">
        <v>1</v>
      </c>
      <c r="P12" s="63">
        <v>0</v>
      </c>
      <c r="Q12" s="63">
        <f t="shared" si="5"/>
        <v>0</v>
      </c>
      <c r="R12" s="63">
        <v>0</v>
      </c>
      <c r="S12" s="63">
        <v>0</v>
      </c>
      <c r="T12" s="63">
        <v>0</v>
      </c>
      <c r="U12" s="63">
        <v>0</v>
      </c>
      <c r="V12" s="63">
        <f t="shared" si="7"/>
        <v>3</v>
      </c>
      <c r="W12" s="63">
        <f t="shared" si="8"/>
        <v>3</v>
      </c>
      <c r="X12" s="63">
        <f t="shared" si="9"/>
        <v>3</v>
      </c>
      <c r="Y12" s="63">
        <f t="shared" si="10"/>
        <v>0</v>
      </c>
      <c r="Z12" s="63">
        <f t="shared" si="11"/>
        <v>0</v>
      </c>
      <c r="AA12" s="63">
        <f t="shared" si="12"/>
        <v>0</v>
      </c>
      <c r="AB12" s="63">
        <f t="shared" si="13"/>
        <v>0</v>
      </c>
      <c r="AC12" s="63">
        <f t="shared" si="14"/>
        <v>0</v>
      </c>
      <c r="AD12" s="63">
        <f t="shared" si="15"/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3</v>
      </c>
      <c r="E13" s="63">
        <f t="shared" si="1"/>
        <v>3</v>
      </c>
      <c r="F13" s="63">
        <v>3</v>
      </c>
      <c r="G13" s="63">
        <v>0</v>
      </c>
      <c r="H13" s="63">
        <f t="shared" si="2"/>
        <v>0</v>
      </c>
      <c r="I13" s="63">
        <v>0</v>
      </c>
      <c r="J13" s="63">
        <v>0</v>
      </c>
      <c r="K13" s="63">
        <v>0</v>
      </c>
      <c r="L13" s="63">
        <v>0</v>
      </c>
      <c r="M13" s="63">
        <f t="shared" si="3"/>
        <v>3</v>
      </c>
      <c r="N13" s="63">
        <f t="shared" si="4"/>
        <v>3</v>
      </c>
      <c r="O13" s="63">
        <v>3</v>
      </c>
      <c r="P13" s="63">
        <v>0</v>
      </c>
      <c r="Q13" s="63">
        <f t="shared" si="5"/>
        <v>0</v>
      </c>
      <c r="R13" s="63">
        <v>0</v>
      </c>
      <c r="S13" s="63">
        <v>0</v>
      </c>
      <c r="T13" s="63">
        <v>0</v>
      </c>
      <c r="U13" s="63">
        <v>0</v>
      </c>
      <c r="V13" s="63">
        <f t="shared" si="7"/>
        <v>6</v>
      </c>
      <c r="W13" s="63">
        <f t="shared" si="8"/>
        <v>6</v>
      </c>
      <c r="X13" s="63">
        <f t="shared" si="9"/>
        <v>6</v>
      </c>
      <c r="Y13" s="63">
        <f t="shared" si="10"/>
        <v>0</v>
      </c>
      <c r="Z13" s="63">
        <f t="shared" si="11"/>
        <v>0</v>
      </c>
      <c r="AA13" s="63">
        <f t="shared" si="12"/>
        <v>0</v>
      </c>
      <c r="AB13" s="63">
        <f t="shared" si="13"/>
        <v>0</v>
      </c>
      <c r="AC13" s="63">
        <f t="shared" si="14"/>
        <v>0</v>
      </c>
      <c r="AD13" s="63">
        <f t="shared" si="15"/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3</v>
      </c>
      <c r="E14" s="63">
        <f t="shared" si="1"/>
        <v>3</v>
      </c>
      <c r="F14" s="63">
        <v>2</v>
      </c>
      <c r="G14" s="63">
        <v>1</v>
      </c>
      <c r="H14" s="63">
        <f t="shared" si="2"/>
        <v>0</v>
      </c>
      <c r="I14" s="63">
        <v>0</v>
      </c>
      <c r="J14" s="63">
        <v>0</v>
      </c>
      <c r="K14" s="63">
        <v>0</v>
      </c>
      <c r="L14" s="63">
        <v>0</v>
      </c>
      <c r="M14" s="63">
        <f t="shared" si="3"/>
        <v>1</v>
      </c>
      <c r="N14" s="63">
        <f t="shared" si="4"/>
        <v>1</v>
      </c>
      <c r="O14" s="63">
        <v>1</v>
      </c>
      <c r="P14" s="63">
        <v>0</v>
      </c>
      <c r="Q14" s="63">
        <f t="shared" si="5"/>
        <v>0</v>
      </c>
      <c r="R14" s="63">
        <v>0</v>
      </c>
      <c r="S14" s="63">
        <v>0</v>
      </c>
      <c r="T14" s="63">
        <v>0</v>
      </c>
      <c r="U14" s="63">
        <v>0</v>
      </c>
      <c r="V14" s="63">
        <f t="shared" si="7"/>
        <v>4</v>
      </c>
      <c r="W14" s="63">
        <f t="shared" si="8"/>
        <v>4</v>
      </c>
      <c r="X14" s="63">
        <f t="shared" si="9"/>
        <v>3</v>
      </c>
      <c r="Y14" s="63">
        <f t="shared" si="10"/>
        <v>1</v>
      </c>
      <c r="Z14" s="63">
        <f t="shared" si="11"/>
        <v>0</v>
      </c>
      <c r="AA14" s="63">
        <f t="shared" si="12"/>
        <v>0</v>
      </c>
      <c r="AB14" s="63">
        <f t="shared" si="13"/>
        <v>0</v>
      </c>
      <c r="AC14" s="63">
        <f t="shared" si="14"/>
        <v>0</v>
      </c>
      <c r="AD14" s="63">
        <f t="shared" si="15"/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1</v>
      </c>
      <c r="E15" s="63">
        <f t="shared" si="1"/>
        <v>1</v>
      </c>
      <c r="F15" s="63">
        <v>1</v>
      </c>
      <c r="G15" s="63">
        <v>0</v>
      </c>
      <c r="H15" s="63">
        <f t="shared" si="2"/>
        <v>0</v>
      </c>
      <c r="I15" s="63">
        <v>0</v>
      </c>
      <c r="J15" s="63">
        <v>0</v>
      </c>
      <c r="K15" s="63">
        <v>0</v>
      </c>
      <c r="L15" s="63">
        <v>0</v>
      </c>
      <c r="M15" s="63">
        <f t="shared" si="3"/>
        <v>0</v>
      </c>
      <c r="N15" s="63">
        <f t="shared" si="4"/>
        <v>0</v>
      </c>
      <c r="O15" s="63">
        <v>0</v>
      </c>
      <c r="P15" s="63">
        <v>0</v>
      </c>
      <c r="Q15" s="63">
        <f t="shared" si="5"/>
        <v>0</v>
      </c>
      <c r="R15" s="63">
        <v>0</v>
      </c>
      <c r="S15" s="63">
        <v>0</v>
      </c>
      <c r="T15" s="63">
        <v>0</v>
      </c>
      <c r="U15" s="63">
        <v>0</v>
      </c>
      <c r="V15" s="63">
        <f t="shared" si="7"/>
        <v>1</v>
      </c>
      <c r="W15" s="63">
        <f t="shared" si="8"/>
        <v>1</v>
      </c>
      <c r="X15" s="63">
        <f t="shared" si="9"/>
        <v>1</v>
      </c>
      <c r="Y15" s="63">
        <f t="shared" si="10"/>
        <v>0</v>
      </c>
      <c r="Z15" s="63">
        <f t="shared" si="11"/>
        <v>0</v>
      </c>
      <c r="AA15" s="63">
        <f t="shared" si="12"/>
        <v>0</v>
      </c>
      <c r="AB15" s="63">
        <f t="shared" si="13"/>
        <v>0</v>
      </c>
      <c r="AC15" s="63">
        <f t="shared" si="14"/>
        <v>0</v>
      </c>
      <c r="AD15" s="63">
        <f t="shared" si="15"/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 t="shared" si="0"/>
        <v>2</v>
      </c>
      <c r="E16" s="63">
        <f t="shared" si="1"/>
        <v>2</v>
      </c>
      <c r="F16" s="63">
        <v>2</v>
      </c>
      <c r="G16" s="63">
        <v>0</v>
      </c>
      <c r="H16" s="63">
        <f t="shared" si="2"/>
        <v>0</v>
      </c>
      <c r="I16" s="63">
        <v>0</v>
      </c>
      <c r="J16" s="63">
        <v>0</v>
      </c>
      <c r="K16" s="63">
        <v>0</v>
      </c>
      <c r="L16" s="63">
        <v>0</v>
      </c>
      <c r="M16" s="63">
        <f t="shared" si="3"/>
        <v>1</v>
      </c>
      <c r="N16" s="63">
        <f t="shared" si="4"/>
        <v>1</v>
      </c>
      <c r="O16" s="63">
        <v>1</v>
      </c>
      <c r="P16" s="63">
        <v>0</v>
      </c>
      <c r="Q16" s="63">
        <f t="shared" si="5"/>
        <v>0</v>
      </c>
      <c r="R16" s="63">
        <v>0</v>
      </c>
      <c r="S16" s="63">
        <v>0</v>
      </c>
      <c r="T16" s="63">
        <v>0</v>
      </c>
      <c r="U16" s="63">
        <v>0</v>
      </c>
      <c r="V16" s="63">
        <f t="shared" si="7"/>
        <v>3</v>
      </c>
      <c r="W16" s="63">
        <f t="shared" si="8"/>
        <v>3</v>
      </c>
      <c r="X16" s="63">
        <f t="shared" si="9"/>
        <v>3</v>
      </c>
      <c r="Y16" s="63">
        <f t="shared" si="10"/>
        <v>0</v>
      </c>
      <c r="Z16" s="63">
        <f t="shared" si="11"/>
        <v>0</v>
      </c>
      <c r="AA16" s="63">
        <f t="shared" si="12"/>
        <v>0</v>
      </c>
      <c r="AB16" s="63">
        <f t="shared" si="13"/>
        <v>0</v>
      </c>
      <c r="AC16" s="63">
        <f t="shared" si="14"/>
        <v>0</v>
      </c>
      <c r="AD16" s="63">
        <f t="shared" si="15"/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 t="shared" si="0"/>
        <v>5</v>
      </c>
      <c r="E17" s="63">
        <f t="shared" si="1"/>
        <v>5</v>
      </c>
      <c r="F17" s="63">
        <v>5</v>
      </c>
      <c r="G17" s="63">
        <v>0</v>
      </c>
      <c r="H17" s="63">
        <f t="shared" si="2"/>
        <v>0</v>
      </c>
      <c r="I17" s="63">
        <v>0</v>
      </c>
      <c r="J17" s="63">
        <v>0</v>
      </c>
      <c r="K17" s="63">
        <v>0</v>
      </c>
      <c r="L17" s="63">
        <v>0</v>
      </c>
      <c r="M17" s="63">
        <f t="shared" si="3"/>
        <v>0</v>
      </c>
      <c r="N17" s="63">
        <f t="shared" si="4"/>
        <v>0</v>
      </c>
      <c r="O17" s="63">
        <v>0</v>
      </c>
      <c r="P17" s="63">
        <v>0</v>
      </c>
      <c r="Q17" s="63">
        <f t="shared" si="5"/>
        <v>0</v>
      </c>
      <c r="R17" s="63">
        <v>0</v>
      </c>
      <c r="S17" s="63">
        <v>0</v>
      </c>
      <c r="T17" s="63">
        <v>0</v>
      </c>
      <c r="U17" s="63">
        <v>0</v>
      </c>
      <c r="V17" s="63">
        <f t="shared" si="7"/>
        <v>5</v>
      </c>
      <c r="W17" s="63">
        <f t="shared" si="8"/>
        <v>5</v>
      </c>
      <c r="X17" s="63">
        <f t="shared" si="9"/>
        <v>5</v>
      </c>
      <c r="Y17" s="63">
        <f t="shared" si="10"/>
        <v>0</v>
      </c>
      <c r="Z17" s="63">
        <f t="shared" si="11"/>
        <v>0</v>
      </c>
      <c r="AA17" s="63">
        <f t="shared" si="12"/>
        <v>0</v>
      </c>
      <c r="AB17" s="63">
        <f t="shared" si="13"/>
        <v>0</v>
      </c>
      <c r="AC17" s="63">
        <f t="shared" si="14"/>
        <v>0</v>
      </c>
      <c r="AD17" s="63">
        <f t="shared" si="15"/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 t="shared" si="0"/>
        <v>3</v>
      </c>
      <c r="E18" s="63">
        <f t="shared" si="1"/>
        <v>3</v>
      </c>
      <c r="F18" s="63">
        <v>3</v>
      </c>
      <c r="G18" s="63">
        <v>0</v>
      </c>
      <c r="H18" s="63">
        <f t="shared" si="2"/>
        <v>0</v>
      </c>
      <c r="I18" s="63">
        <v>0</v>
      </c>
      <c r="J18" s="63">
        <v>0</v>
      </c>
      <c r="K18" s="63">
        <v>0</v>
      </c>
      <c r="L18" s="63">
        <v>0</v>
      </c>
      <c r="M18" s="63">
        <f t="shared" si="3"/>
        <v>0</v>
      </c>
      <c r="N18" s="63">
        <f t="shared" si="4"/>
        <v>0</v>
      </c>
      <c r="O18" s="63">
        <v>0</v>
      </c>
      <c r="P18" s="63">
        <v>0</v>
      </c>
      <c r="Q18" s="63">
        <f t="shared" si="5"/>
        <v>0</v>
      </c>
      <c r="R18" s="63">
        <v>0</v>
      </c>
      <c r="S18" s="63">
        <v>0</v>
      </c>
      <c r="T18" s="63">
        <v>0</v>
      </c>
      <c r="U18" s="63">
        <v>0</v>
      </c>
      <c r="V18" s="63">
        <f t="shared" si="7"/>
        <v>3</v>
      </c>
      <c r="W18" s="63">
        <f t="shared" si="8"/>
        <v>3</v>
      </c>
      <c r="X18" s="63">
        <f t="shared" si="9"/>
        <v>3</v>
      </c>
      <c r="Y18" s="63">
        <f t="shared" si="10"/>
        <v>0</v>
      </c>
      <c r="Z18" s="63">
        <f t="shared" si="11"/>
        <v>0</v>
      </c>
      <c r="AA18" s="63">
        <f t="shared" si="12"/>
        <v>0</v>
      </c>
      <c r="AB18" s="63">
        <f t="shared" si="13"/>
        <v>0</v>
      </c>
      <c r="AC18" s="63">
        <f t="shared" si="14"/>
        <v>0</v>
      </c>
      <c r="AD18" s="63">
        <f t="shared" si="15"/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 t="shared" si="0"/>
        <v>0</v>
      </c>
      <c r="E19" s="63">
        <f t="shared" si="1"/>
        <v>0</v>
      </c>
      <c r="F19" s="63">
        <v>0</v>
      </c>
      <c r="G19" s="63">
        <v>0</v>
      </c>
      <c r="H19" s="63">
        <f t="shared" si="2"/>
        <v>0</v>
      </c>
      <c r="I19" s="63">
        <v>0</v>
      </c>
      <c r="J19" s="63">
        <v>0</v>
      </c>
      <c r="K19" s="63">
        <v>0</v>
      </c>
      <c r="L19" s="63">
        <v>0</v>
      </c>
      <c r="M19" s="63">
        <f t="shared" si="3"/>
        <v>0</v>
      </c>
      <c r="N19" s="63">
        <f t="shared" si="4"/>
        <v>0</v>
      </c>
      <c r="O19" s="63">
        <v>0</v>
      </c>
      <c r="P19" s="63">
        <v>0</v>
      </c>
      <c r="Q19" s="63">
        <f t="shared" si="5"/>
        <v>0</v>
      </c>
      <c r="R19" s="63">
        <v>0</v>
      </c>
      <c r="S19" s="63">
        <v>0</v>
      </c>
      <c r="T19" s="63">
        <v>0</v>
      </c>
      <c r="U19" s="63">
        <v>0</v>
      </c>
      <c r="V19" s="63">
        <f t="shared" si="7"/>
        <v>0</v>
      </c>
      <c r="W19" s="63">
        <f t="shared" si="8"/>
        <v>0</v>
      </c>
      <c r="X19" s="63">
        <f t="shared" si="9"/>
        <v>0</v>
      </c>
      <c r="Y19" s="63">
        <f t="shared" si="10"/>
        <v>0</v>
      </c>
      <c r="Z19" s="63">
        <f t="shared" si="11"/>
        <v>0</v>
      </c>
      <c r="AA19" s="63">
        <f t="shared" si="12"/>
        <v>0</v>
      </c>
      <c r="AB19" s="63">
        <f t="shared" si="13"/>
        <v>0</v>
      </c>
      <c r="AC19" s="63">
        <f t="shared" si="14"/>
        <v>0</v>
      </c>
      <c r="AD19" s="63">
        <f t="shared" si="15"/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 t="shared" si="0"/>
        <v>2</v>
      </c>
      <c r="E20" s="63">
        <f t="shared" si="1"/>
        <v>2</v>
      </c>
      <c r="F20" s="63">
        <v>2</v>
      </c>
      <c r="G20" s="63">
        <v>0</v>
      </c>
      <c r="H20" s="63">
        <f t="shared" si="2"/>
        <v>0</v>
      </c>
      <c r="I20" s="63">
        <v>0</v>
      </c>
      <c r="J20" s="63">
        <v>0</v>
      </c>
      <c r="K20" s="63">
        <v>0</v>
      </c>
      <c r="L20" s="63">
        <v>0</v>
      </c>
      <c r="M20" s="63">
        <f t="shared" si="3"/>
        <v>1</v>
      </c>
      <c r="N20" s="63">
        <f t="shared" si="4"/>
        <v>1</v>
      </c>
      <c r="O20" s="63">
        <v>1</v>
      </c>
      <c r="P20" s="63">
        <v>0</v>
      </c>
      <c r="Q20" s="63">
        <f t="shared" si="5"/>
        <v>0</v>
      </c>
      <c r="R20" s="63">
        <v>0</v>
      </c>
      <c r="S20" s="63">
        <v>0</v>
      </c>
      <c r="T20" s="63">
        <v>0</v>
      </c>
      <c r="U20" s="63">
        <v>0</v>
      </c>
      <c r="V20" s="63">
        <f t="shared" si="7"/>
        <v>3</v>
      </c>
      <c r="W20" s="63">
        <f t="shared" si="8"/>
        <v>3</v>
      </c>
      <c r="X20" s="63">
        <f t="shared" si="9"/>
        <v>3</v>
      </c>
      <c r="Y20" s="63">
        <f t="shared" si="10"/>
        <v>0</v>
      </c>
      <c r="Z20" s="63">
        <f t="shared" si="11"/>
        <v>0</v>
      </c>
      <c r="AA20" s="63">
        <f t="shared" si="12"/>
        <v>0</v>
      </c>
      <c r="AB20" s="63">
        <f t="shared" si="13"/>
        <v>0</v>
      </c>
      <c r="AC20" s="63">
        <f t="shared" si="14"/>
        <v>0</v>
      </c>
      <c r="AD20" s="63">
        <f t="shared" si="15"/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 t="shared" si="0"/>
        <v>3</v>
      </c>
      <c r="E21" s="63">
        <f t="shared" si="1"/>
        <v>3</v>
      </c>
      <c r="F21" s="63">
        <v>3</v>
      </c>
      <c r="G21" s="63">
        <v>0</v>
      </c>
      <c r="H21" s="63">
        <f t="shared" si="2"/>
        <v>0</v>
      </c>
      <c r="I21" s="63">
        <v>0</v>
      </c>
      <c r="J21" s="63">
        <v>0</v>
      </c>
      <c r="K21" s="63">
        <v>0</v>
      </c>
      <c r="L21" s="63">
        <v>0</v>
      </c>
      <c r="M21" s="63">
        <f t="shared" si="3"/>
        <v>1</v>
      </c>
      <c r="N21" s="63">
        <f t="shared" si="4"/>
        <v>1</v>
      </c>
      <c r="O21" s="63">
        <v>1</v>
      </c>
      <c r="P21" s="63">
        <v>0</v>
      </c>
      <c r="Q21" s="63">
        <f t="shared" si="5"/>
        <v>0</v>
      </c>
      <c r="R21" s="63">
        <v>0</v>
      </c>
      <c r="S21" s="63">
        <v>0</v>
      </c>
      <c r="T21" s="63">
        <v>0</v>
      </c>
      <c r="U21" s="63">
        <v>0</v>
      </c>
      <c r="V21" s="63">
        <f t="shared" si="7"/>
        <v>4</v>
      </c>
      <c r="W21" s="63">
        <f t="shared" si="8"/>
        <v>4</v>
      </c>
      <c r="X21" s="63">
        <f t="shared" si="9"/>
        <v>4</v>
      </c>
      <c r="Y21" s="63">
        <f t="shared" si="10"/>
        <v>0</v>
      </c>
      <c r="Z21" s="63">
        <f t="shared" si="11"/>
        <v>0</v>
      </c>
      <c r="AA21" s="63">
        <f t="shared" si="12"/>
        <v>0</v>
      </c>
      <c r="AB21" s="63">
        <f t="shared" si="13"/>
        <v>0</v>
      </c>
      <c r="AC21" s="63">
        <f t="shared" si="14"/>
        <v>0</v>
      </c>
      <c r="AD21" s="63">
        <f t="shared" si="15"/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 t="shared" si="0"/>
        <v>2</v>
      </c>
      <c r="E22" s="63">
        <f t="shared" si="1"/>
        <v>2</v>
      </c>
      <c r="F22" s="63">
        <v>2</v>
      </c>
      <c r="G22" s="63">
        <v>0</v>
      </c>
      <c r="H22" s="63">
        <f t="shared" si="2"/>
        <v>0</v>
      </c>
      <c r="I22" s="63">
        <v>0</v>
      </c>
      <c r="J22" s="63">
        <v>0</v>
      </c>
      <c r="K22" s="63">
        <v>0</v>
      </c>
      <c r="L22" s="63">
        <v>0</v>
      </c>
      <c r="M22" s="63">
        <f t="shared" si="3"/>
        <v>0</v>
      </c>
      <c r="N22" s="63">
        <f t="shared" si="4"/>
        <v>0</v>
      </c>
      <c r="O22" s="63">
        <v>0</v>
      </c>
      <c r="P22" s="63">
        <v>0</v>
      </c>
      <c r="Q22" s="63">
        <f t="shared" si="5"/>
        <v>0</v>
      </c>
      <c r="R22" s="63">
        <v>0</v>
      </c>
      <c r="S22" s="63">
        <v>0</v>
      </c>
      <c r="T22" s="63">
        <v>0</v>
      </c>
      <c r="U22" s="63">
        <v>0</v>
      </c>
      <c r="V22" s="63">
        <f t="shared" si="7"/>
        <v>2</v>
      </c>
      <c r="W22" s="63">
        <f t="shared" si="8"/>
        <v>2</v>
      </c>
      <c r="X22" s="63">
        <f t="shared" si="9"/>
        <v>2</v>
      </c>
      <c r="Y22" s="63">
        <f t="shared" si="10"/>
        <v>0</v>
      </c>
      <c r="Z22" s="63">
        <f t="shared" si="11"/>
        <v>0</v>
      </c>
      <c r="AA22" s="63">
        <f t="shared" si="12"/>
        <v>0</v>
      </c>
      <c r="AB22" s="63">
        <f t="shared" si="13"/>
        <v>0</v>
      </c>
      <c r="AC22" s="63">
        <f t="shared" si="14"/>
        <v>0</v>
      </c>
      <c r="AD22" s="63">
        <f t="shared" si="15"/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 t="shared" si="0"/>
        <v>2</v>
      </c>
      <c r="E23" s="63">
        <f t="shared" si="1"/>
        <v>2</v>
      </c>
      <c r="F23" s="63">
        <v>2</v>
      </c>
      <c r="G23" s="63">
        <v>0</v>
      </c>
      <c r="H23" s="63">
        <f t="shared" si="2"/>
        <v>0</v>
      </c>
      <c r="I23" s="63">
        <v>0</v>
      </c>
      <c r="J23" s="63">
        <v>0</v>
      </c>
      <c r="K23" s="63">
        <v>0</v>
      </c>
      <c r="L23" s="63">
        <v>0</v>
      </c>
      <c r="M23" s="63">
        <f t="shared" si="3"/>
        <v>1</v>
      </c>
      <c r="N23" s="63">
        <f t="shared" si="4"/>
        <v>1</v>
      </c>
      <c r="O23" s="63">
        <v>1</v>
      </c>
      <c r="P23" s="63">
        <v>0</v>
      </c>
      <c r="Q23" s="63">
        <f t="shared" si="5"/>
        <v>0</v>
      </c>
      <c r="R23" s="63">
        <v>0</v>
      </c>
      <c r="S23" s="63">
        <v>0</v>
      </c>
      <c r="T23" s="63">
        <v>0</v>
      </c>
      <c r="U23" s="63">
        <v>0</v>
      </c>
      <c r="V23" s="63">
        <f t="shared" si="7"/>
        <v>3</v>
      </c>
      <c r="W23" s="63">
        <f t="shared" si="8"/>
        <v>3</v>
      </c>
      <c r="X23" s="63">
        <f t="shared" si="9"/>
        <v>3</v>
      </c>
      <c r="Y23" s="63">
        <f t="shared" si="10"/>
        <v>0</v>
      </c>
      <c r="Z23" s="63">
        <f t="shared" si="11"/>
        <v>0</v>
      </c>
      <c r="AA23" s="63">
        <f t="shared" si="12"/>
        <v>0</v>
      </c>
      <c r="AB23" s="63">
        <f t="shared" si="13"/>
        <v>0</v>
      </c>
      <c r="AC23" s="63">
        <f t="shared" si="14"/>
        <v>0</v>
      </c>
      <c r="AD23" s="63">
        <f t="shared" si="15"/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 t="shared" si="0"/>
        <v>1</v>
      </c>
      <c r="E24" s="63">
        <f t="shared" si="1"/>
        <v>1</v>
      </c>
      <c r="F24" s="63">
        <v>1</v>
      </c>
      <c r="G24" s="63">
        <v>0</v>
      </c>
      <c r="H24" s="63">
        <f t="shared" si="2"/>
        <v>0</v>
      </c>
      <c r="I24" s="63">
        <v>0</v>
      </c>
      <c r="J24" s="63">
        <v>0</v>
      </c>
      <c r="K24" s="63">
        <v>0</v>
      </c>
      <c r="L24" s="63">
        <v>0</v>
      </c>
      <c r="M24" s="63">
        <f t="shared" si="3"/>
        <v>1</v>
      </c>
      <c r="N24" s="63">
        <f t="shared" si="4"/>
        <v>1</v>
      </c>
      <c r="O24" s="63">
        <v>1</v>
      </c>
      <c r="P24" s="63">
        <v>0</v>
      </c>
      <c r="Q24" s="63">
        <f t="shared" si="5"/>
        <v>0</v>
      </c>
      <c r="R24" s="63">
        <v>0</v>
      </c>
      <c r="S24" s="63">
        <v>0</v>
      </c>
      <c r="T24" s="63">
        <v>0</v>
      </c>
      <c r="U24" s="63">
        <v>0</v>
      </c>
      <c r="V24" s="63">
        <f t="shared" si="7"/>
        <v>2</v>
      </c>
      <c r="W24" s="63">
        <f t="shared" si="8"/>
        <v>2</v>
      </c>
      <c r="X24" s="63">
        <f t="shared" si="9"/>
        <v>2</v>
      </c>
      <c r="Y24" s="63">
        <f t="shared" si="10"/>
        <v>0</v>
      </c>
      <c r="Z24" s="63">
        <f t="shared" si="11"/>
        <v>0</v>
      </c>
      <c r="AA24" s="63">
        <f t="shared" si="12"/>
        <v>0</v>
      </c>
      <c r="AB24" s="63">
        <f t="shared" si="13"/>
        <v>0</v>
      </c>
      <c r="AC24" s="63">
        <f t="shared" si="14"/>
        <v>0</v>
      </c>
      <c r="AD24" s="63">
        <f t="shared" si="15"/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 t="shared" si="0"/>
        <v>0</v>
      </c>
      <c r="E25" s="63">
        <f t="shared" si="1"/>
        <v>0</v>
      </c>
      <c r="F25" s="63">
        <v>0</v>
      </c>
      <c r="G25" s="63">
        <v>0</v>
      </c>
      <c r="H25" s="63">
        <f t="shared" si="2"/>
        <v>0</v>
      </c>
      <c r="I25" s="63">
        <v>0</v>
      </c>
      <c r="J25" s="63">
        <v>0</v>
      </c>
      <c r="K25" s="63">
        <v>0</v>
      </c>
      <c r="L25" s="63">
        <v>0</v>
      </c>
      <c r="M25" s="63">
        <f t="shared" si="3"/>
        <v>0</v>
      </c>
      <c r="N25" s="63">
        <f t="shared" si="4"/>
        <v>0</v>
      </c>
      <c r="O25" s="63">
        <v>0</v>
      </c>
      <c r="P25" s="63">
        <v>0</v>
      </c>
      <c r="Q25" s="63">
        <f t="shared" si="5"/>
        <v>0</v>
      </c>
      <c r="R25" s="63">
        <v>0</v>
      </c>
      <c r="S25" s="63">
        <v>0</v>
      </c>
      <c r="T25" s="63">
        <v>0</v>
      </c>
      <c r="U25" s="63">
        <v>0</v>
      </c>
      <c r="V25" s="63">
        <f t="shared" si="7"/>
        <v>0</v>
      </c>
      <c r="W25" s="63">
        <f t="shared" si="8"/>
        <v>0</v>
      </c>
      <c r="X25" s="63">
        <f t="shared" si="9"/>
        <v>0</v>
      </c>
      <c r="Y25" s="63">
        <f t="shared" si="10"/>
        <v>0</v>
      </c>
      <c r="Z25" s="63">
        <f t="shared" si="11"/>
        <v>0</v>
      </c>
      <c r="AA25" s="63">
        <f t="shared" si="12"/>
        <v>0</v>
      </c>
      <c r="AB25" s="63">
        <f t="shared" si="13"/>
        <v>0</v>
      </c>
      <c r="AC25" s="63">
        <f t="shared" si="14"/>
        <v>0</v>
      </c>
      <c r="AD25" s="63">
        <f t="shared" si="15"/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 t="shared" si="0"/>
        <v>1</v>
      </c>
      <c r="E26" s="63">
        <f t="shared" si="1"/>
        <v>1</v>
      </c>
      <c r="F26" s="63">
        <v>1</v>
      </c>
      <c r="G26" s="63">
        <v>0</v>
      </c>
      <c r="H26" s="63">
        <f t="shared" si="2"/>
        <v>0</v>
      </c>
      <c r="I26" s="63">
        <v>0</v>
      </c>
      <c r="J26" s="63">
        <v>0</v>
      </c>
      <c r="K26" s="63">
        <v>0</v>
      </c>
      <c r="L26" s="63">
        <v>0</v>
      </c>
      <c r="M26" s="63">
        <f t="shared" si="3"/>
        <v>1</v>
      </c>
      <c r="N26" s="63">
        <f t="shared" si="4"/>
        <v>1</v>
      </c>
      <c r="O26" s="63">
        <v>1</v>
      </c>
      <c r="P26" s="63">
        <v>0</v>
      </c>
      <c r="Q26" s="63">
        <f t="shared" si="5"/>
        <v>0</v>
      </c>
      <c r="R26" s="63">
        <v>0</v>
      </c>
      <c r="S26" s="63">
        <v>0</v>
      </c>
      <c r="T26" s="63">
        <v>0</v>
      </c>
      <c r="U26" s="63">
        <v>0</v>
      </c>
      <c r="V26" s="63">
        <f t="shared" si="7"/>
        <v>2</v>
      </c>
      <c r="W26" s="63">
        <f t="shared" si="8"/>
        <v>2</v>
      </c>
      <c r="X26" s="63">
        <f t="shared" si="9"/>
        <v>2</v>
      </c>
      <c r="Y26" s="63">
        <f t="shared" si="10"/>
        <v>0</v>
      </c>
      <c r="Z26" s="63">
        <f t="shared" si="11"/>
        <v>0</v>
      </c>
      <c r="AA26" s="63">
        <f t="shared" si="12"/>
        <v>0</v>
      </c>
      <c r="AB26" s="63">
        <f t="shared" si="13"/>
        <v>0</v>
      </c>
      <c r="AC26" s="63">
        <f t="shared" si="14"/>
        <v>0</v>
      </c>
      <c r="AD26" s="63">
        <f t="shared" si="15"/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 t="shared" si="0"/>
        <v>1</v>
      </c>
      <c r="E27" s="63">
        <f t="shared" si="1"/>
        <v>1</v>
      </c>
      <c r="F27" s="63">
        <v>1</v>
      </c>
      <c r="G27" s="63">
        <v>0</v>
      </c>
      <c r="H27" s="63">
        <f t="shared" si="2"/>
        <v>0</v>
      </c>
      <c r="I27" s="63">
        <v>0</v>
      </c>
      <c r="J27" s="63">
        <v>0</v>
      </c>
      <c r="K27" s="63">
        <v>0</v>
      </c>
      <c r="L27" s="63">
        <v>0</v>
      </c>
      <c r="M27" s="63">
        <f t="shared" si="3"/>
        <v>0</v>
      </c>
      <c r="N27" s="63">
        <f t="shared" si="4"/>
        <v>0</v>
      </c>
      <c r="O27" s="63">
        <v>0</v>
      </c>
      <c r="P27" s="63">
        <v>0</v>
      </c>
      <c r="Q27" s="63">
        <f t="shared" si="5"/>
        <v>0</v>
      </c>
      <c r="R27" s="63">
        <v>0</v>
      </c>
      <c r="S27" s="63">
        <v>0</v>
      </c>
      <c r="T27" s="63">
        <v>0</v>
      </c>
      <c r="U27" s="63">
        <v>0</v>
      </c>
      <c r="V27" s="63">
        <f t="shared" si="7"/>
        <v>1</v>
      </c>
      <c r="W27" s="63">
        <f t="shared" si="8"/>
        <v>1</v>
      </c>
      <c r="X27" s="63">
        <f t="shared" si="9"/>
        <v>1</v>
      </c>
      <c r="Y27" s="63">
        <f t="shared" si="10"/>
        <v>0</v>
      </c>
      <c r="Z27" s="63">
        <f t="shared" si="11"/>
        <v>0</v>
      </c>
      <c r="AA27" s="63">
        <f t="shared" si="12"/>
        <v>0</v>
      </c>
      <c r="AB27" s="63">
        <f t="shared" si="13"/>
        <v>0</v>
      </c>
      <c r="AC27" s="63">
        <f t="shared" si="14"/>
        <v>0</v>
      </c>
      <c r="AD27" s="63">
        <f t="shared" si="15"/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 t="shared" si="0"/>
        <v>1</v>
      </c>
      <c r="E28" s="63">
        <f t="shared" si="1"/>
        <v>1</v>
      </c>
      <c r="F28" s="63">
        <v>1</v>
      </c>
      <c r="G28" s="63">
        <v>0</v>
      </c>
      <c r="H28" s="63">
        <f t="shared" si="2"/>
        <v>0</v>
      </c>
      <c r="I28" s="63">
        <v>0</v>
      </c>
      <c r="J28" s="63">
        <v>0</v>
      </c>
      <c r="K28" s="63">
        <v>0</v>
      </c>
      <c r="L28" s="63">
        <v>0</v>
      </c>
      <c r="M28" s="63">
        <f t="shared" si="3"/>
        <v>0</v>
      </c>
      <c r="N28" s="63">
        <f t="shared" si="4"/>
        <v>0</v>
      </c>
      <c r="O28" s="63">
        <v>0</v>
      </c>
      <c r="P28" s="63">
        <v>0</v>
      </c>
      <c r="Q28" s="63">
        <f t="shared" si="5"/>
        <v>0</v>
      </c>
      <c r="R28" s="63">
        <v>0</v>
      </c>
      <c r="S28" s="63">
        <v>0</v>
      </c>
      <c r="T28" s="63">
        <v>0</v>
      </c>
      <c r="U28" s="63">
        <v>0</v>
      </c>
      <c r="V28" s="63">
        <f t="shared" si="7"/>
        <v>1</v>
      </c>
      <c r="W28" s="63">
        <f t="shared" si="8"/>
        <v>1</v>
      </c>
      <c r="X28" s="63">
        <f t="shared" si="9"/>
        <v>1</v>
      </c>
      <c r="Y28" s="63">
        <f t="shared" si="10"/>
        <v>0</v>
      </c>
      <c r="Z28" s="63">
        <f t="shared" si="11"/>
        <v>0</v>
      </c>
      <c r="AA28" s="63">
        <f t="shared" si="12"/>
        <v>0</v>
      </c>
      <c r="AB28" s="63">
        <f t="shared" si="13"/>
        <v>0</v>
      </c>
      <c r="AC28" s="63">
        <f t="shared" si="14"/>
        <v>0</v>
      </c>
      <c r="AD28" s="63">
        <f t="shared" si="15"/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 t="shared" si="0"/>
        <v>1</v>
      </c>
      <c r="E29" s="63">
        <f t="shared" si="1"/>
        <v>1</v>
      </c>
      <c r="F29" s="63">
        <v>1</v>
      </c>
      <c r="G29" s="63">
        <v>0</v>
      </c>
      <c r="H29" s="63">
        <f t="shared" si="2"/>
        <v>0</v>
      </c>
      <c r="I29" s="63">
        <v>0</v>
      </c>
      <c r="J29" s="63">
        <v>0</v>
      </c>
      <c r="K29" s="63">
        <v>0</v>
      </c>
      <c r="L29" s="63">
        <v>0</v>
      </c>
      <c r="M29" s="63">
        <f t="shared" si="3"/>
        <v>1</v>
      </c>
      <c r="N29" s="63">
        <f t="shared" si="4"/>
        <v>1</v>
      </c>
      <c r="O29" s="63">
        <v>1</v>
      </c>
      <c r="P29" s="63">
        <v>0</v>
      </c>
      <c r="Q29" s="63">
        <f t="shared" si="5"/>
        <v>0</v>
      </c>
      <c r="R29" s="63">
        <v>0</v>
      </c>
      <c r="S29" s="63">
        <v>0</v>
      </c>
      <c r="T29" s="63">
        <v>0</v>
      </c>
      <c r="U29" s="63">
        <v>0</v>
      </c>
      <c r="V29" s="63">
        <f t="shared" si="7"/>
        <v>2</v>
      </c>
      <c r="W29" s="63">
        <f t="shared" si="8"/>
        <v>2</v>
      </c>
      <c r="X29" s="63">
        <f t="shared" si="9"/>
        <v>2</v>
      </c>
      <c r="Y29" s="63">
        <f t="shared" si="10"/>
        <v>0</v>
      </c>
      <c r="Z29" s="63">
        <f t="shared" si="11"/>
        <v>0</v>
      </c>
      <c r="AA29" s="63">
        <f t="shared" si="12"/>
        <v>0</v>
      </c>
      <c r="AB29" s="63">
        <f t="shared" si="13"/>
        <v>0</v>
      </c>
      <c r="AC29" s="63">
        <f t="shared" si="14"/>
        <v>0</v>
      </c>
      <c r="AD29" s="63">
        <f t="shared" si="15"/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 t="shared" si="0"/>
        <v>2</v>
      </c>
      <c r="E30" s="63">
        <f t="shared" si="1"/>
        <v>2</v>
      </c>
      <c r="F30" s="63">
        <v>2</v>
      </c>
      <c r="G30" s="63">
        <v>0</v>
      </c>
      <c r="H30" s="63">
        <f t="shared" si="2"/>
        <v>0</v>
      </c>
      <c r="I30" s="63">
        <v>0</v>
      </c>
      <c r="J30" s="63">
        <v>0</v>
      </c>
      <c r="K30" s="63">
        <v>0</v>
      </c>
      <c r="L30" s="63">
        <v>0</v>
      </c>
      <c r="M30" s="63">
        <f t="shared" si="3"/>
        <v>0</v>
      </c>
      <c r="N30" s="63">
        <f t="shared" si="4"/>
        <v>0</v>
      </c>
      <c r="O30" s="63">
        <v>0</v>
      </c>
      <c r="P30" s="63">
        <v>0</v>
      </c>
      <c r="Q30" s="63">
        <f t="shared" si="5"/>
        <v>0</v>
      </c>
      <c r="R30" s="63">
        <v>0</v>
      </c>
      <c r="S30" s="63">
        <v>0</v>
      </c>
      <c r="T30" s="63">
        <v>0</v>
      </c>
      <c r="U30" s="63">
        <v>0</v>
      </c>
      <c r="V30" s="63">
        <f t="shared" si="7"/>
        <v>2</v>
      </c>
      <c r="W30" s="63">
        <f t="shared" si="8"/>
        <v>2</v>
      </c>
      <c r="X30" s="63">
        <f t="shared" si="9"/>
        <v>2</v>
      </c>
      <c r="Y30" s="63">
        <f t="shared" si="10"/>
        <v>0</v>
      </c>
      <c r="Z30" s="63">
        <f t="shared" si="11"/>
        <v>0</v>
      </c>
      <c r="AA30" s="63">
        <f t="shared" si="12"/>
        <v>0</v>
      </c>
      <c r="AB30" s="63">
        <f t="shared" si="13"/>
        <v>0</v>
      </c>
      <c r="AC30" s="63">
        <f t="shared" si="14"/>
        <v>0</v>
      </c>
      <c r="AD30" s="63">
        <f t="shared" si="15"/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 t="shared" si="0"/>
        <v>1</v>
      </c>
      <c r="E31" s="63">
        <f t="shared" si="1"/>
        <v>1</v>
      </c>
      <c r="F31" s="63">
        <v>1</v>
      </c>
      <c r="G31" s="63">
        <v>0</v>
      </c>
      <c r="H31" s="63">
        <f t="shared" si="2"/>
        <v>0</v>
      </c>
      <c r="I31" s="63">
        <v>0</v>
      </c>
      <c r="J31" s="63">
        <v>0</v>
      </c>
      <c r="K31" s="63">
        <v>0</v>
      </c>
      <c r="L31" s="63">
        <v>0</v>
      </c>
      <c r="M31" s="63">
        <f t="shared" si="3"/>
        <v>0</v>
      </c>
      <c r="N31" s="63">
        <f t="shared" si="4"/>
        <v>0</v>
      </c>
      <c r="O31" s="63">
        <v>0</v>
      </c>
      <c r="P31" s="63">
        <v>0</v>
      </c>
      <c r="Q31" s="63">
        <f t="shared" si="5"/>
        <v>0</v>
      </c>
      <c r="R31" s="63">
        <v>0</v>
      </c>
      <c r="S31" s="63">
        <v>0</v>
      </c>
      <c r="T31" s="63">
        <v>0</v>
      </c>
      <c r="U31" s="63">
        <v>0</v>
      </c>
      <c r="V31" s="63">
        <f t="shared" si="7"/>
        <v>1</v>
      </c>
      <c r="W31" s="63">
        <f t="shared" si="8"/>
        <v>1</v>
      </c>
      <c r="X31" s="63">
        <f t="shared" si="9"/>
        <v>1</v>
      </c>
      <c r="Y31" s="63">
        <f t="shared" si="10"/>
        <v>0</v>
      </c>
      <c r="Z31" s="63">
        <f t="shared" si="11"/>
        <v>0</v>
      </c>
      <c r="AA31" s="63">
        <f t="shared" si="12"/>
        <v>0</v>
      </c>
      <c r="AB31" s="63">
        <f t="shared" si="13"/>
        <v>0</v>
      </c>
      <c r="AC31" s="63">
        <f t="shared" si="14"/>
        <v>0</v>
      </c>
      <c r="AD31" s="63">
        <f t="shared" si="15"/>
        <v>0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 t="shared" si="0"/>
        <v>1</v>
      </c>
      <c r="E32" s="63">
        <f t="shared" si="1"/>
        <v>1</v>
      </c>
      <c r="F32" s="63">
        <v>1</v>
      </c>
      <c r="G32" s="63">
        <v>0</v>
      </c>
      <c r="H32" s="63">
        <f t="shared" si="2"/>
        <v>0</v>
      </c>
      <c r="I32" s="63">
        <v>0</v>
      </c>
      <c r="J32" s="63">
        <v>0</v>
      </c>
      <c r="K32" s="63">
        <v>0</v>
      </c>
      <c r="L32" s="63">
        <v>0</v>
      </c>
      <c r="M32" s="63">
        <f t="shared" si="3"/>
        <v>0</v>
      </c>
      <c r="N32" s="63">
        <f t="shared" si="4"/>
        <v>0</v>
      </c>
      <c r="O32" s="63">
        <v>0</v>
      </c>
      <c r="P32" s="63">
        <v>0</v>
      </c>
      <c r="Q32" s="63">
        <f t="shared" si="5"/>
        <v>0</v>
      </c>
      <c r="R32" s="63">
        <v>0</v>
      </c>
      <c r="S32" s="63">
        <v>0</v>
      </c>
      <c r="T32" s="63">
        <v>0</v>
      </c>
      <c r="U32" s="63">
        <v>0</v>
      </c>
      <c r="V32" s="63">
        <f t="shared" si="7"/>
        <v>1</v>
      </c>
      <c r="W32" s="63">
        <f t="shared" si="8"/>
        <v>1</v>
      </c>
      <c r="X32" s="63">
        <f t="shared" si="9"/>
        <v>1</v>
      </c>
      <c r="Y32" s="63">
        <f t="shared" si="10"/>
        <v>0</v>
      </c>
      <c r="Z32" s="63">
        <f t="shared" si="11"/>
        <v>0</v>
      </c>
      <c r="AA32" s="63">
        <f t="shared" si="12"/>
        <v>0</v>
      </c>
      <c r="AB32" s="63">
        <f t="shared" si="13"/>
        <v>0</v>
      </c>
      <c r="AC32" s="63">
        <f t="shared" si="14"/>
        <v>0</v>
      </c>
      <c r="AD32" s="63">
        <f t="shared" si="15"/>
        <v>0</v>
      </c>
    </row>
    <row r="33" spans="1:30" s="10" customFormat="1" ht="13.5" customHeight="1">
      <c r="A33" s="60" t="s">
        <v>80</v>
      </c>
      <c r="B33" s="61" t="s">
        <v>158</v>
      </c>
      <c r="C33" s="62" t="s">
        <v>159</v>
      </c>
      <c r="D33" s="63">
        <f t="shared" si="0"/>
        <v>1</v>
      </c>
      <c r="E33" s="63">
        <f t="shared" si="1"/>
        <v>1</v>
      </c>
      <c r="F33" s="63">
        <v>1</v>
      </c>
      <c r="G33" s="63">
        <v>0</v>
      </c>
      <c r="H33" s="63">
        <f t="shared" si="2"/>
        <v>0</v>
      </c>
      <c r="I33" s="63">
        <v>0</v>
      </c>
      <c r="J33" s="63">
        <v>0</v>
      </c>
      <c r="K33" s="63">
        <v>0</v>
      </c>
      <c r="L33" s="63">
        <v>0</v>
      </c>
      <c r="M33" s="63">
        <f t="shared" si="3"/>
        <v>1</v>
      </c>
      <c r="N33" s="63">
        <f t="shared" si="4"/>
        <v>1</v>
      </c>
      <c r="O33" s="63">
        <v>1</v>
      </c>
      <c r="P33" s="63">
        <v>0</v>
      </c>
      <c r="Q33" s="63">
        <f t="shared" si="5"/>
        <v>0</v>
      </c>
      <c r="R33" s="63">
        <v>0</v>
      </c>
      <c r="S33" s="63">
        <v>0</v>
      </c>
      <c r="T33" s="63">
        <v>0</v>
      </c>
      <c r="U33" s="63">
        <v>0</v>
      </c>
      <c r="V33" s="63">
        <f t="shared" si="7"/>
        <v>2</v>
      </c>
      <c r="W33" s="63">
        <f t="shared" si="8"/>
        <v>2</v>
      </c>
      <c r="X33" s="63">
        <f t="shared" si="9"/>
        <v>2</v>
      </c>
      <c r="Y33" s="63">
        <f t="shared" si="10"/>
        <v>0</v>
      </c>
      <c r="Z33" s="63">
        <f t="shared" si="11"/>
        <v>0</v>
      </c>
      <c r="AA33" s="63">
        <f t="shared" si="12"/>
        <v>0</v>
      </c>
      <c r="AB33" s="63">
        <f t="shared" si="13"/>
        <v>0</v>
      </c>
      <c r="AC33" s="63">
        <f t="shared" si="14"/>
        <v>0</v>
      </c>
      <c r="AD33" s="63">
        <f t="shared" si="15"/>
        <v>0</v>
      </c>
    </row>
    <row r="34" spans="1:30" s="10" customFormat="1" ht="13.5" customHeight="1">
      <c r="A34" s="60" t="s">
        <v>80</v>
      </c>
      <c r="B34" s="61" t="s">
        <v>161</v>
      </c>
      <c r="C34" s="62" t="s">
        <v>162</v>
      </c>
      <c r="D34" s="63">
        <f t="shared" si="0"/>
        <v>1</v>
      </c>
      <c r="E34" s="63">
        <f t="shared" si="1"/>
        <v>1</v>
      </c>
      <c r="F34" s="63">
        <v>1</v>
      </c>
      <c r="G34" s="63">
        <v>0</v>
      </c>
      <c r="H34" s="63">
        <f t="shared" si="2"/>
        <v>0</v>
      </c>
      <c r="I34" s="63">
        <v>0</v>
      </c>
      <c r="J34" s="63">
        <v>0</v>
      </c>
      <c r="K34" s="63">
        <v>0</v>
      </c>
      <c r="L34" s="63">
        <v>0</v>
      </c>
      <c r="M34" s="63">
        <f t="shared" si="3"/>
        <v>1</v>
      </c>
      <c r="N34" s="63">
        <f t="shared" si="4"/>
        <v>1</v>
      </c>
      <c r="O34" s="63">
        <v>1</v>
      </c>
      <c r="P34" s="63">
        <v>0</v>
      </c>
      <c r="Q34" s="63">
        <f t="shared" si="5"/>
        <v>0</v>
      </c>
      <c r="R34" s="63">
        <v>0</v>
      </c>
      <c r="S34" s="63">
        <v>0</v>
      </c>
      <c r="T34" s="63">
        <v>0</v>
      </c>
      <c r="U34" s="63">
        <v>0</v>
      </c>
      <c r="V34" s="63">
        <f t="shared" si="7"/>
        <v>2</v>
      </c>
      <c r="W34" s="63">
        <f t="shared" si="8"/>
        <v>2</v>
      </c>
      <c r="X34" s="63">
        <f t="shared" si="9"/>
        <v>2</v>
      </c>
      <c r="Y34" s="63">
        <f t="shared" si="10"/>
        <v>0</v>
      </c>
      <c r="Z34" s="63">
        <f t="shared" si="11"/>
        <v>0</v>
      </c>
      <c r="AA34" s="63">
        <f t="shared" si="12"/>
        <v>0</v>
      </c>
      <c r="AB34" s="63">
        <f t="shared" si="13"/>
        <v>0</v>
      </c>
      <c r="AC34" s="63">
        <f t="shared" si="14"/>
        <v>0</v>
      </c>
      <c r="AD34" s="63">
        <f t="shared" si="15"/>
        <v>0</v>
      </c>
    </row>
    <row r="35" spans="1:30" s="10" customFormat="1" ht="13.5" customHeight="1">
      <c r="A35" s="60" t="s">
        <v>80</v>
      </c>
      <c r="B35" s="61" t="s">
        <v>164</v>
      </c>
      <c r="C35" s="62" t="s">
        <v>165</v>
      </c>
      <c r="D35" s="63">
        <f t="shared" si="0"/>
        <v>2</v>
      </c>
      <c r="E35" s="63">
        <f t="shared" si="1"/>
        <v>2</v>
      </c>
      <c r="F35" s="63">
        <v>2</v>
      </c>
      <c r="G35" s="63">
        <v>0</v>
      </c>
      <c r="H35" s="63">
        <f t="shared" si="2"/>
        <v>0</v>
      </c>
      <c r="I35" s="63">
        <v>0</v>
      </c>
      <c r="J35" s="63">
        <v>0</v>
      </c>
      <c r="K35" s="63">
        <v>0</v>
      </c>
      <c r="L35" s="63">
        <v>0</v>
      </c>
      <c r="M35" s="63">
        <f t="shared" si="3"/>
        <v>0</v>
      </c>
      <c r="N35" s="63">
        <f t="shared" si="4"/>
        <v>0</v>
      </c>
      <c r="O35" s="63">
        <v>0</v>
      </c>
      <c r="P35" s="63">
        <v>0</v>
      </c>
      <c r="Q35" s="63">
        <f t="shared" si="5"/>
        <v>0</v>
      </c>
      <c r="R35" s="63">
        <v>0</v>
      </c>
      <c r="S35" s="63">
        <v>0</v>
      </c>
      <c r="T35" s="63">
        <v>0</v>
      </c>
      <c r="U35" s="63">
        <v>0</v>
      </c>
      <c r="V35" s="63">
        <f t="shared" si="7"/>
        <v>2</v>
      </c>
      <c r="W35" s="63">
        <f t="shared" si="8"/>
        <v>2</v>
      </c>
      <c r="X35" s="63">
        <f t="shared" si="9"/>
        <v>2</v>
      </c>
      <c r="Y35" s="63">
        <f t="shared" si="10"/>
        <v>0</v>
      </c>
      <c r="Z35" s="63">
        <f t="shared" si="11"/>
        <v>0</v>
      </c>
      <c r="AA35" s="63">
        <f t="shared" si="12"/>
        <v>0</v>
      </c>
      <c r="AB35" s="63">
        <f t="shared" si="13"/>
        <v>0</v>
      </c>
      <c r="AC35" s="63">
        <f t="shared" si="14"/>
        <v>0</v>
      </c>
      <c r="AD35" s="63">
        <f t="shared" si="15"/>
        <v>0</v>
      </c>
    </row>
    <row r="36" spans="1:30" s="10" customFormat="1" ht="13.5" customHeight="1">
      <c r="A36" s="60" t="s">
        <v>80</v>
      </c>
      <c r="B36" s="61" t="s">
        <v>167</v>
      </c>
      <c r="C36" s="62" t="s">
        <v>168</v>
      </c>
      <c r="D36" s="63">
        <f t="shared" si="0"/>
        <v>3</v>
      </c>
      <c r="E36" s="63">
        <f t="shared" si="1"/>
        <v>3</v>
      </c>
      <c r="F36" s="63">
        <v>3</v>
      </c>
      <c r="G36" s="63">
        <v>0</v>
      </c>
      <c r="H36" s="63">
        <f t="shared" si="2"/>
        <v>0</v>
      </c>
      <c r="I36" s="63">
        <v>0</v>
      </c>
      <c r="J36" s="63">
        <v>0</v>
      </c>
      <c r="K36" s="63">
        <v>0</v>
      </c>
      <c r="L36" s="63">
        <v>0</v>
      </c>
      <c r="M36" s="63">
        <f t="shared" si="3"/>
        <v>2</v>
      </c>
      <c r="N36" s="63">
        <f t="shared" si="4"/>
        <v>2</v>
      </c>
      <c r="O36" s="63">
        <v>2</v>
      </c>
      <c r="P36" s="63">
        <v>0</v>
      </c>
      <c r="Q36" s="63">
        <f t="shared" si="5"/>
        <v>0</v>
      </c>
      <c r="R36" s="63">
        <v>0</v>
      </c>
      <c r="S36" s="63">
        <v>0</v>
      </c>
      <c r="T36" s="63">
        <v>0</v>
      </c>
      <c r="U36" s="63">
        <v>0</v>
      </c>
      <c r="V36" s="63">
        <f t="shared" si="7"/>
        <v>5</v>
      </c>
      <c r="W36" s="63">
        <f t="shared" si="8"/>
        <v>5</v>
      </c>
      <c r="X36" s="63">
        <f t="shared" si="9"/>
        <v>5</v>
      </c>
      <c r="Y36" s="63">
        <f t="shared" si="10"/>
        <v>0</v>
      </c>
      <c r="Z36" s="63">
        <f t="shared" si="11"/>
        <v>0</v>
      </c>
      <c r="AA36" s="63">
        <f t="shared" si="12"/>
        <v>0</v>
      </c>
      <c r="AB36" s="63">
        <f t="shared" si="13"/>
        <v>0</v>
      </c>
      <c r="AC36" s="63">
        <f t="shared" si="14"/>
        <v>0</v>
      </c>
      <c r="AD36" s="63">
        <f t="shared" si="15"/>
        <v>0</v>
      </c>
    </row>
    <row r="37" spans="1:30" s="10" customFormat="1" ht="13.5" customHeight="1">
      <c r="A37" s="60" t="s">
        <v>80</v>
      </c>
      <c r="B37" s="61" t="s">
        <v>170</v>
      </c>
      <c r="C37" s="62" t="s">
        <v>171</v>
      </c>
      <c r="D37" s="63">
        <f t="shared" si="0"/>
        <v>1</v>
      </c>
      <c r="E37" s="63">
        <f t="shared" si="1"/>
        <v>1</v>
      </c>
      <c r="F37" s="63">
        <v>1</v>
      </c>
      <c r="G37" s="63">
        <v>0</v>
      </c>
      <c r="H37" s="63">
        <f t="shared" si="2"/>
        <v>0</v>
      </c>
      <c r="I37" s="63">
        <v>0</v>
      </c>
      <c r="J37" s="63">
        <v>0</v>
      </c>
      <c r="K37" s="63">
        <v>0</v>
      </c>
      <c r="L37" s="63">
        <v>0</v>
      </c>
      <c r="M37" s="63">
        <f t="shared" si="3"/>
        <v>1</v>
      </c>
      <c r="N37" s="63">
        <f t="shared" si="4"/>
        <v>1</v>
      </c>
      <c r="O37" s="63">
        <v>1</v>
      </c>
      <c r="P37" s="63">
        <v>0</v>
      </c>
      <c r="Q37" s="63">
        <f t="shared" si="5"/>
        <v>0</v>
      </c>
      <c r="R37" s="63">
        <v>0</v>
      </c>
      <c r="S37" s="63">
        <v>0</v>
      </c>
      <c r="T37" s="63">
        <v>0</v>
      </c>
      <c r="U37" s="63">
        <v>0</v>
      </c>
      <c r="V37" s="63">
        <f t="shared" si="7"/>
        <v>2</v>
      </c>
      <c r="W37" s="63">
        <f t="shared" si="8"/>
        <v>2</v>
      </c>
      <c r="X37" s="63">
        <f t="shared" si="9"/>
        <v>2</v>
      </c>
      <c r="Y37" s="63">
        <f t="shared" si="10"/>
        <v>0</v>
      </c>
      <c r="Z37" s="63">
        <f t="shared" si="11"/>
        <v>0</v>
      </c>
      <c r="AA37" s="63">
        <f t="shared" si="12"/>
        <v>0</v>
      </c>
      <c r="AB37" s="63">
        <f t="shared" si="13"/>
        <v>0</v>
      </c>
      <c r="AC37" s="63">
        <f t="shared" si="14"/>
        <v>0</v>
      </c>
      <c r="AD37" s="63">
        <f t="shared" si="15"/>
        <v>0</v>
      </c>
    </row>
    <row r="38" spans="1:30" s="10" customFormat="1" ht="13.5" customHeight="1">
      <c r="A38" s="60" t="s">
        <v>80</v>
      </c>
      <c r="B38" s="61" t="s">
        <v>173</v>
      </c>
      <c r="C38" s="62" t="s">
        <v>174</v>
      </c>
      <c r="D38" s="63">
        <f t="shared" si="0"/>
        <v>1</v>
      </c>
      <c r="E38" s="63">
        <f t="shared" si="1"/>
        <v>1</v>
      </c>
      <c r="F38" s="63">
        <v>1</v>
      </c>
      <c r="G38" s="63">
        <v>0</v>
      </c>
      <c r="H38" s="63">
        <f t="shared" si="2"/>
        <v>0</v>
      </c>
      <c r="I38" s="63">
        <v>0</v>
      </c>
      <c r="J38" s="63">
        <v>0</v>
      </c>
      <c r="K38" s="63">
        <v>0</v>
      </c>
      <c r="L38" s="63">
        <v>0</v>
      </c>
      <c r="M38" s="63">
        <f t="shared" si="3"/>
        <v>0</v>
      </c>
      <c r="N38" s="63">
        <f t="shared" si="4"/>
        <v>0</v>
      </c>
      <c r="O38" s="63">
        <v>0</v>
      </c>
      <c r="P38" s="63">
        <v>0</v>
      </c>
      <c r="Q38" s="63">
        <f t="shared" si="5"/>
        <v>0</v>
      </c>
      <c r="R38" s="63">
        <v>0</v>
      </c>
      <c r="S38" s="63">
        <v>0</v>
      </c>
      <c r="T38" s="63">
        <v>0</v>
      </c>
      <c r="U38" s="63">
        <v>0</v>
      </c>
      <c r="V38" s="63">
        <f t="shared" si="7"/>
        <v>1</v>
      </c>
      <c r="W38" s="63">
        <f t="shared" si="8"/>
        <v>1</v>
      </c>
      <c r="X38" s="63">
        <f t="shared" si="9"/>
        <v>1</v>
      </c>
      <c r="Y38" s="63">
        <f t="shared" si="10"/>
        <v>0</v>
      </c>
      <c r="Z38" s="63">
        <f t="shared" si="11"/>
        <v>0</v>
      </c>
      <c r="AA38" s="63">
        <f t="shared" si="12"/>
        <v>0</v>
      </c>
      <c r="AB38" s="63">
        <f t="shared" si="13"/>
        <v>0</v>
      </c>
      <c r="AC38" s="63">
        <f t="shared" si="14"/>
        <v>0</v>
      </c>
      <c r="AD38" s="63">
        <f t="shared" si="15"/>
        <v>0</v>
      </c>
    </row>
    <row r="39" spans="1:30" s="10" customFormat="1" ht="13.5" customHeight="1">
      <c r="A39" s="60" t="s">
        <v>80</v>
      </c>
      <c r="B39" s="61" t="s">
        <v>176</v>
      </c>
      <c r="C39" s="62" t="s">
        <v>177</v>
      </c>
      <c r="D39" s="63">
        <f t="shared" si="0"/>
        <v>1</v>
      </c>
      <c r="E39" s="63">
        <f t="shared" si="1"/>
        <v>1</v>
      </c>
      <c r="F39" s="63">
        <v>1</v>
      </c>
      <c r="G39" s="63">
        <v>0</v>
      </c>
      <c r="H39" s="63">
        <f t="shared" si="2"/>
        <v>0</v>
      </c>
      <c r="I39" s="63">
        <v>0</v>
      </c>
      <c r="J39" s="63">
        <v>0</v>
      </c>
      <c r="K39" s="63">
        <v>0</v>
      </c>
      <c r="L39" s="63">
        <v>0</v>
      </c>
      <c r="M39" s="63">
        <f t="shared" si="3"/>
        <v>0</v>
      </c>
      <c r="N39" s="63">
        <f t="shared" si="4"/>
        <v>0</v>
      </c>
      <c r="O39" s="63">
        <v>0</v>
      </c>
      <c r="P39" s="63">
        <v>0</v>
      </c>
      <c r="Q39" s="63">
        <f t="shared" si="5"/>
        <v>0</v>
      </c>
      <c r="R39" s="63">
        <v>0</v>
      </c>
      <c r="S39" s="63">
        <v>0</v>
      </c>
      <c r="T39" s="63">
        <v>0</v>
      </c>
      <c r="U39" s="63">
        <v>0</v>
      </c>
      <c r="V39" s="63">
        <f t="shared" si="7"/>
        <v>1</v>
      </c>
      <c r="W39" s="63">
        <f t="shared" si="8"/>
        <v>1</v>
      </c>
      <c r="X39" s="63">
        <f t="shared" si="9"/>
        <v>1</v>
      </c>
      <c r="Y39" s="63">
        <f t="shared" si="10"/>
        <v>0</v>
      </c>
      <c r="Z39" s="63">
        <f t="shared" si="11"/>
        <v>0</v>
      </c>
      <c r="AA39" s="63">
        <f t="shared" si="12"/>
        <v>0</v>
      </c>
      <c r="AB39" s="63">
        <f t="shared" si="13"/>
        <v>0</v>
      </c>
      <c r="AC39" s="63">
        <f t="shared" si="14"/>
        <v>0</v>
      </c>
      <c r="AD39" s="63">
        <f t="shared" si="15"/>
        <v>0</v>
      </c>
    </row>
    <row r="40" spans="1:30" s="10" customFormat="1" ht="13.5" customHeight="1">
      <c r="A40" s="60" t="s">
        <v>80</v>
      </c>
      <c r="B40" s="61" t="s">
        <v>179</v>
      </c>
      <c r="C40" s="62" t="s">
        <v>180</v>
      </c>
      <c r="D40" s="63">
        <f t="shared" si="0"/>
        <v>1</v>
      </c>
      <c r="E40" s="63">
        <f t="shared" si="1"/>
        <v>1</v>
      </c>
      <c r="F40" s="63">
        <v>1</v>
      </c>
      <c r="G40" s="63">
        <v>0</v>
      </c>
      <c r="H40" s="63">
        <f t="shared" si="2"/>
        <v>0</v>
      </c>
      <c r="I40" s="63">
        <v>0</v>
      </c>
      <c r="J40" s="63">
        <v>0</v>
      </c>
      <c r="K40" s="63">
        <v>0</v>
      </c>
      <c r="L40" s="63">
        <v>0</v>
      </c>
      <c r="M40" s="63">
        <f t="shared" si="3"/>
        <v>0</v>
      </c>
      <c r="N40" s="63">
        <f t="shared" si="4"/>
        <v>0</v>
      </c>
      <c r="O40" s="63">
        <v>0</v>
      </c>
      <c r="P40" s="63">
        <v>0</v>
      </c>
      <c r="Q40" s="63">
        <f t="shared" si="5"/>
        <v>0</v>
      </c>
      <c r="R40" s="63">
        <v>0</v>
      </c>
      <c r="S40" s="63">
        <v>0</v>
      </c>
      <c r="T40" s="63">
        <v>0</v>
      </c>
      <c r="U40" s="63">
        <v>0</v>
      </c>
      <c r="V40" s="63">
        <f t="shared" si="7"/>
        <v>1</v>
      </c>
      <c r="W40" s="63">
        <f t="shared" si="8"/>
        <v>1</v>
      </c>
      <c r="X40" s="63">
        <f t="shared" si="9"/>
        <v>1</v>
      </c>
      <c r="Y40" s="63">
        <f t="shared" si="10"/>
        <v>0</v>
      </c>
      <c r="Z40" s="63">
        <f t="shared" si="11"/>
        <v>0</v>
      </c>
      <c r="AA40" s="63">
        <f t="shared" si="12"/>
        <v>0</v>
      </c>
      <c r="AB40" s="63">
        <f t="shared" si="13"/>
        <v>0</v>
      </c>
      <c r="AC40" s="63">
        <f t="shared" si="14"/>
        <v>0</v>
      </c>
      <c r="AD40" s="63">
        <f t="shared" si="15"/>
        <v>0</v>
      </c>
    </row>
    <row r="41" spans="1:30" s="10" customFormat="1" ht="13.5" customHeight="1">
      <c r="A41" s="60" t="s">
        <v>80</v>
      </c>
      <c r="B41" s="61" t="s">
        <v>182</v>
      </c>
      <c r="C41" s="62" t="s">
        <v>183</v>
      </c>
      <c r="D41" s="63">
        <f t="shared" si="0"/>
        <v>1</v>
      </c>
      <c r="E41" s="63">
        <f t="shared" si="1"/>
        <v>1</v>
      </c>
      <c r="F41" s="63">
        <v>1</v>
      </c>
      <c r="G41" s="63">
        <v>0</v>
      </c>
      <c r="H41" s="63">
        <f t="shared" si="2"/>
        <v>0</v>
      </c>
      <c r="I41" s="63">
        <v>0</v>
      </c>
      <c r="J41" s="63">
        <v>0</v>
      </c>
      <c r="K41" s="63">
        <v>0</v>
      </c>
      <c r="L41" s="63">
        <v>0</v>
      </c>
      <c r="M41" s="63">
        <f t="shared" si="3"/>
        <v>1</v>
      </c>
      <c r="N41" s="63">
        <f t="shared" si="4"/>
        <v>1</v>
      </c>
      <c r="O41" s="63">
        <v>1</v>
      </c>
      <c r="P41" s="63">
        <v>0</v>
      </c>
      <c r="Q41" s="63">
        <f t="shared" si="5"/>
        <v>0</v>
      </c>
      <c r="R41" s="63">
        <v>0</v>
      </c>
      <c r="S41" s="63">
        <v>0</v>
      </c>
      <c r="T41" s="63">
        <v>0</v>
      </c>
      <c r="U41" s="63">
        <v>0</v>
      </c>
      <c r="V41" s="63">
        <f t="shared" si="7"/>
        <v>2</v>
      </c>
      <c r="W41" s="63">
        <f t="shared" si="8"/>
        <v>2</v>
      </c>
      <c r="X41" s="63">
        <f t="shared" si="9"/>
        <v>2</v>
      </c>
      <c r="Y41" s="63">
        <f t="shared" si="10"/>
        <v>0</v>
      </c>
      <c r="Z41" s="63">
        <f t="shared" si="11"/>
        <v>0</v>
      </c>
      <c r="AA41" s="63">
        <f t="shared" si="12"/>
        <v>0</v>
      </c>
      <c r="AB41" s="63">
        <f t="shared" si="13"/>
        <v>0</v>
      </c>
      <c r="AC41" s="63">
        <f t="shared" si="14"/>
        <v>0</v>
      </c>
      <c r="AD41" s="63">
        <f t="shared" si="15"/>
        <v>0</v>
      </c>
    </row>
    <row r="42" spans="1:30" s="10" customFormat="1" ht="13.5" customHeight="1">
      <c r="A42" s="60" t="s">
        <v>80</v>
      </c>
      <c r="B42" s="61" t="s">
        <v>185</v>
      </c>
      <c r="C42" s="62" t="s">
        <v>186</v>
      </c>
      <c r="D42" s="63">
        <f t="shared" si="0"/>
        <v>1</v>
      </c>
      <c r="E42" s="63">
        <f t="shared" si="1"/>
        <v>1</v>
      </c>
      <c r="F42" s="63">
        <v>1</v>
      </c>
      <c r="G42" s="63">
        <v>0</v>
      </c>
      <c r="H42" s="63">
        <f t="shared" si="2"/>
        <v>0</v>
      </c>
      <c r="I42" s="63">
        <v>0</v>
      </c>
      <c r="J42" s="63">
        <v>0</v>
      </c>
      <c r="K42" s="63">
        <v>0</v>
      </c>
      <c r="L42" s="63">
        <v>0</v>
      </c>
      <c r="M42" s="63">
        <f t="shared" si="3"/>
        <v>0</v>
      </c>
      <c r="N42" s="63">
        <f t="shared" si="4"/>
        <v>0</v>
      </c>
      <c r="O42" s="63">
        <v>0</v>
      </c>
      <c r="P42" s="63">
        <v>0</v>
      </c>
      <c r="Q42" s="63">
        <f t="shared" si="5"/>
        <v>0</v>
      </c>
      <c r="R42" s="63">
        <v>0</v>
      </c>
      <c r="S42" s="63">
        <v>0</v>
      </c>
      <c r="T42" s="63">
        <v>0</v>
      </c>
      <c r="U42" s="63">
        <v>0</v>
      </c>
      <c r="V42" s="63">
        <f t="shared" si="7"/>
        <v>1</v>
      </c>
      <c r="W42" s="63">
        <f t="shared" si="8"/>
        <v>1</v>
      </c>
      <c r="X42" s="63">
        <f t="shared" si="9"/>
        <v>1</v>
      </c>
      <c r="Y42" s="63">
        <f t="shared" si="10"/>
        <v>0</v>
      </c>
      <c r="Z42" s="63">
        <f t="shared" si="11"/>
        <v>0</v>
      </c>
      <c r="AA42" s="63">
        <f t="shared" si="12"/>
        <v>0</v>
      </c>
      <c r="AB42" s="63">
        <f t="shared" si="13"/>
        <v>0</v>
      </c>
      <c r="AC42" s="63">
        <f t="shared" si="14"/>
        <v>0</v>
      </c>
      <c r="AD42" s="63">
        <f t="shared" si="15"/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</sheetData>
  <sortState ref="A8:AD43">
    <sortCondition ref="A8:A43"/>
    <sortCondition ref="B8:B43"/>
    <sortCondition ref="C8:C4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2" man="1"/>
    <brk id="21" min="1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02" t="s">
        <v>1</v>
      </c>
      <c r="B2" s="102" t="s">
        <v>2</v>
      </c>
      <c r="C2" s="10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03"/>
      <c r="B3" s="103"/>
      <c r="C3" s="99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03"/>
      <c r="B4" s="103"/>
      <c r="C4" s="99"/>
      <c r="D4" s="43"/>
      <c r="E4" s="99" t="s">
        <v>52</v>
      </c>
      <c r="F4" s="100" t="s">
        <v>76</v>
      </c>
      <c r="G4" s="100" t="s">
        <v>77</v>
      </c>
      <c r="H4" s="99" t="s">
        <v>52</v>
      </c>
      <c r="I4" s="100" t="s">
        <v>39</v>
      </c>
      <c r="J4" s="100" t="s">
        <v>40</v>
      </c>
      <c r="K4" s="100" t="s">
        <v>41</v>
      </c>
      <c r="L4" s="100" t="s">
        <v>45</v>
      </c>
      <c r="M4" s="43"/>
      <c r="N4" s="99" t="s">
        <v>52</v>
      </c>
      <c r="O4" s="100" t="s">
        <v>76</v>
      </c>
      <c r="P4" s="100" t="s">
        <v>77</v>
      </c>
      <c r="Q4" s="99" t="s">
        <v>52</v>
      </c>
      <c r="R4" s="100" t="s">
        <v>39</v>
      </c>
      <c r="S4" s="100" t="s">
        <v>40</v>
      </c>
      <c r="T4" s="100" t="s">
        <v>41</v>
      </c>
      <c r="U4" s="100" t="s">
        <v>45</v>
      </c>
      <c r="V4" s="43"/>
      <c r="W4" s="99" t="s">
        <v>52</v>
      </c>
      <c r="X4" s="100" t="s">
        <v>76</v>
      </c>
      <c r="Y4" s="100" t="s">
        <v>77</v>
      </c>
      <c r="Z4" s="99" t="s">
        <v>52</v>
      </c>
      <c r="AA4" s="100" t="s">
        <v>39</v>
      </c>
      <c r="AB4" s="100" t="s">
        <v>40</v>
      </c>
      <c r="AC4" s="100" t="s">
        <v>41</v>
      </c>
      <c r="AD4" s="100" t="s">
        <v>45</v>
      </c>
    </row>
    <row r="5" spans="1:30" s="3" customFormat="1" ht="22.5" customHeight="1">
      <c r="A5" s="103"/>
      <c r="B5" s="103"/>
      <c r="C5" s="99"/>
      <c r="D5" s="43"/>
      <c r="E5" s="99"/>
      <c r="F5" s="101"/>
      <c r="G5" s="101"/>
      <c r="H5" s="99"/>
      <c r="I5" s="101"/>
      <c r="J5" s="101"/>
      <c r="K5" s="101"/>
      <c r="L5" s="101"/>
      <c r="M5" s="43"/>
      <c r="N5" s="99"/>
      <c r="O5" s="101"/>
      <c r="P5" s="101"/>
      <c r="Q5" s="99"/>
      <c r="R5" s="101"/>
      <c r="S5" s="101"/>
      <c r="T5" s="101"/>
      <c r="U5" s="101"/>
      <c r="V5" s="43"/>
      <c r="W5" s="99"/>
      <c r="X5" s="101"/>
      <c r="Y5" s="101"/>
      <c r="Z5" s="99"/>
      <c r="AA5" s="101"/>
      <c r="AB5" s="101"/>
      <c r="AC5" s="101"/>
      <c r="AD5" s="101"/>
    </row>
    <row r="6" spans="1:30" s="9" customFormat="1" ht="13.5" customHeight="1">
      <c r="A6" s="103"/>
      <c r="B6" s="103"/>
      <c r="C6" s="99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D14" si="0">SUM(E7,+H7)</f>
        <v>127</v>
      </c>
      <c r="E7" s="71">
        <f t="shared" ref="E7:E14" si="1">SUM(F7:G7)</f>
        <v>91</v>
      </c>
      <c r="F7" s="71">
        <f>SUM(F$8:F$57)</f>
        <v>50</v>
      </c>
      <c r="G7" s="71">
        <f>SUM(G$8:G$57)</f>
        <v>41</v>
      </c>
      <c r="H7" s="71">
        <f t="shared" ref="H7:H14" si="2">SUM(I7:L7)</f>
        <v>36</v>
      </c>
      <c r="I7" s="71">
        <f>SUM(I$8:I$57)</f>
        <v>0</v>
      </c>
      <c r="J7" s="71">
        <f>SUM(J$8:J$57)</f>
        <v>34</v>
      </c>
      <c r="K7" s="71">
        <f>SUM(K$8:K$57)</f>
        <v>2</v>
      </c>
      <c r="L7" s="71">
        <f>SUM(L$8:L$57)</f>
        <v>0</v>
      </c>
      <c r="M7" s="71">
        <f t="shared" ref="M7:M14" si="3">SUM(N7,+Q7)</f>
        <v>56</v>
      </c>
      <c r="N7" s="71">
        <f t="shared" ref="N7:N14" si="4">SUM(O7:P7)</f>
        <v>40</v>
      </c>
      <c r="O7" s="71">
        <f>SUM(O$8:O$57)</f>
        <v>23</v>
      </c>
      <c r="P7" s="71">
        <f>SUM(P$8:P$57)</f>
        <v>17</v>
      </c>
      <c r="Q7" s="71">
        <f t="shared" ref="Q7:Q14" si="5">SUM(R7:U7)</f>
        <v>16</v>
      </c>
      <c r="R7" s="71">
        <f>SUM(R$8:R$57)</f>
        <v>10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6">SUM(D7,+M7)</f>
        <v>183</v>
      </c>
      <c r="W7" s="71">
        <f t="shared" si="6"/>
        <v>131</v>
      </c>
      <c r="X7" s="71">
        <f t="shared" si="6"/>
        <v>73</v>
      </c>
      <c r="Y7" s="71">
        <f t="shared" si="6"/>
        <v>58</v>
      </c>
      <c r="Z7" s="71">
        <f t="shared" si="6"/>
        <v>52</v>
      </c>
      <c r="AA7" s="71">
        <f t="shared" si="6"/>
        <v>10</v>
      </c>
      <c r="AB7" s="71">
        <f t="shared" si="6"/>
        <v>40</v>
      </c>
      <c r="AC7" s="71">
        <f t="shared" si="6"/>
        <v>2</v>
      </c>
      <c r="AD7" s="71">
        <f t="shared" si="6"/>
        <v>0</v>
      </c>
    </row>
    <row r="8" spans="1:30" s="53" customFormat="1" ht="13.5" customHeight="1">
      <c r="A8" s="65" t="s">
        <v>80</v>
      </c>
      <c r="B8" s="66" t="s">
        <v>188</v>
      </c>
      <c r="C8" s="64" t="s">
        <v>189</v>
      </c>
      <c r="D8" s="67">
        <f t="shared" si="0"/>
        <v>39</v>
      </c>
      <c r="E8" s="67">
        <f t="shared" si="1"/>
        <v>19</v>
      </c>
      <c r="F8" s="67">
        <v>10</v>
      </c>
      <c r="G8" s="67">
        <v>9</v>
      </c>
      <c r="H8" s="67">
        <f t="shared" si="2"/>
        <v>20</v>
      </c>
      <c r="I8" s="67">
        <v>0</v>
      </c>
      <c r="J8" s="67">
        <v>19</v>
      </c>
      <c r="K8" s="67">
        <v>1</v>
      </c>
      <c r="L8" s="67">
        <v>0</v>
      </c>
      <c r="M8" s="67">
        <f t="shared" si="3"/>
        <v>24</v>
      </c>
      <c r="N8" s="67">
        <f t="shared" si="4"/>
        <v>12</v>
      </c>
      <c r="O8" s="67">
        <v>8</v>
      </c>
      <c r="P8" s="67">
        <v>4</v>
      </c>
      <c r="Q8" s="67">
        <f t="shared" si="5"/>
        <v>12</v>
      </c>
      <c r="R8" s="67">
        <v>9</v>
      </c>
      <c r="S8" s="67">
        <v>3</v>
      </c>
      <c r="T8" s="67">
        <v>0</v>
      </c>
      <c r="U8" s="67">
        <v>0</v>
      </c>
      <c r="V8" s="67">
        <f t="shared" ref="V8:AD14" si="7">SUM(D8,+M8)</f>
        <v>63</v>
      </c>
      <c r="W8" s="67">
        <f t="shared" si="7"/>
        <v>31</v>
      </c>
      <c r="X8" s="67">
        <f t="shared" si="7"/>
        <v>18</v>
      </c>
      <c r="Y8" s="67">
        <f t="shared" si="7"/>
        <v>13</v>
      </c>
      <c r="Z8" s="67">
        <f t="shared" si="7"/>
        <v>32</v>
      </c>
      <c r="AA8" s="67">
        <f t="shared" si="7"/>
        <v>9</v>
      </c>
      <c r="AB8" s="67">
        <f t="shared" si="7"/>
        <v>22</v>
      </c>
      <c r="AC8" s="67">
        <f t="shared" si="7"/>
        <v>1</v>
      </c>
      <c r="AD8" s="67">
        <f t="shared" si="7"/>
        <v>0</v>
      </c>
    </row>
    <row r="9" spans="1:30" s="53" customFormat="1" ht="13.5" customHeight="1">
      <c r="A9" s="65" t="s">
        <v>80</v>
      </c>
      <c r="B9" s="66" t="s">
        <v>193</v>
      </c>
      <c r="C9" s="64" t="s">
        <v>194</v>
      </c>
      <c r="D9" s="67">
        <f t="shared" si="0"/>
        <v>31</v>
      </c>
      <c r="E9" s="67">
        <f t="shared" si="1"/>
        <v>31</v>
      </c>
      <c r="F9" s="67">
        <v>15</v>
      </c>
      <c r="G9" s="67">
        <v>16</v>
      </c>
      <c r="H9" s="67">
        <f t="shared" si="2"/>
        <v>0</v>
      </c>
      <c r="I9" s="67">
        <v>0</v>
      </c>
      <c r="J9" s="67">
        <v>0</v>
      </c>
      <c r="K9" s="67">
        <v>0</v>
      </c>
      <c r="L9" s="67">
        <v>0</v>
      </c>
      <c r="M9" s="67">
        <f t="shared" si="3"/>
        <v>6</v>
      </c>
      <c r="N9" s="67">
        <f t="shared" si="4"/>
        <v>6</v>
      </c>
      <c r="O9" s="67">
        <v>3</v>
      </c>
      <c r="P9" s="67">
        <v>3</v>
      </c>
      <c r="Q9" s="67">
        <f t="shared" si="5"/>
        <v>0</v>
      </c>
      <c r="R9" s="67">
        <v>0</v>
      </c>
      <c r="S9" s="67">
        <v>0</v>
      </c>
      <c r="T9" s="67">
        <v>0</v>
      </c>
      <c r="U9" s="67">
        <v>0</v>
      </c>
      <c r="V9" s="67">
        <f t="shared" si="7"/>
        <v>37</v>
      </c>
      <c r="W9" s="67">
        <f t="shared" si="7"/>
        <v>37</v>
      </c>
      <c r="X9" s="67">
        <f t="shared" si="7"/>
        <v>18</v>
      </c>
      <c r="Y9" s="67">
        <f t="shared" si="7"/>
        <v>19</v>
      </c>
      <c r="Z9" s="67">
        <f t="shared" si="7"/>
        <v>0</v>
      </c>
      <c r="AA9" s="67">
        <f t="shared" si="7"/>
        <v>0</v>
      </c>
      <c r="AB9" s="67">
        <f t="shared" si="7"/>
        <v>0</v>
      </c>
      <c r="AC9" s="67">
        <f t="shared" si="7"/>
        <v>0</v>
      </c>
      <c r="AD9" s="67">
        <f t="shared" si="7"/>
        <v>0</v>
      </c>
    </row>
    <row r="10" spans="1:30" s="53" customFormat="1" ht="13.5" customHeight="1">
      <c r="A10" s="65" t="s">
        <v>80</v>
      </c>
      <c r="B10" s="66" t="s">
        <v>196</v>
      </c>
      <c r="C10" s="64" t="s">
        <v>197</v>
      </c>
      <c r="D10" s="67">
        <f t="shared" si="0"/>
        <v>6</v>
      </c>
      <c r="E10" s="67">
        <f t="shared" si="1"/>
        <v>6</v>
      </c>
      <c r="F10" s="67">
        <v>5</v>
      </c>
      <c r="G10" s="67">
        <v>1</v>
      </c>
      <c r="H10" s="67">
        <f t="shared" si="2"/>
        <v>0</v>
      </c>
      <c r="I10" s="67">
        <v>0</v>
      </c>
      <c r="J10" s="67">
        <v>0</v>
      </c>
      <c r="K10" s="67">
        <v>0</v>
      </c>
      <c r="L10" s="67">
        <v>0</v>
      </c>
      <c r="M10" s="67">
        <f t="shared" si="3"/>
        <v>0</v>
      </c>
      <c r="N10" s="67">
        <f t="shared" si="4"/>
        <v>0</v>
      </c>
      <c r="O10" s="67">
        <v>0</v>
      </c>
      <c r="P10" s="67">
        <v>0</v>
      </c>
      <c r="Q10" s="67">
        <f t="shared" si="5"/>
        <v>0</v>
      </c>
      <c r="R10" s="67">
        <v>0</v>
      </c>
      <c r="S10" s="67">
        <v>0</v>
      </c>
      <c r="T10" s="67">
        <v>0</v>
      </c>
      <c r="U10" s="67">
        <v>0</v>
      </c>
      <c r="V10" s="67">
        <f t="shared" si="7"/>
        <v>6</v>
      </c>
      <c r="W10" s="67">
        <f t="shared" si="7"/>
        <v>6</v>
      </c>
      <c r="X10" s="67">
        <f t="shared" si="7"/>
        <v>5</v>
      </c>
      <c r="Y10" s="67">
        <f t="shared" si="7"/>
        <v>1</v>
      </c>
      <c r="Z10" s="67">
        <f t="shared" si="7"/>
        <v>0</v>
      </c>
      <c r="AA10" s="67">
        <f t="shared" si="7"/>
        <v>0</v>
      </c>
      <c r="AB10" s="67">
        <f t="shared" si="7"/>
        <v>0</v>
      </c>
      <c r="AC10" s="67">
        <f t="shared" si="7"/>
        <v>0</v>
      </c>
      <c r="AD10" s="67">
        <f t="shared" si="7"/>
        <v>0</v>
      </c>
    </row>
    <row r="11" spans="1:30" s="53" customFormat="1" ht="13.5" customHeight="1">
      <c r="A11" s="65" t="s">
        <v>80</v>
      </c>
      <c r="B11" s="66" t="s">
        <v>199</v>
      </c>
      <c r="C11" s="64" t="s">
        <v>200</v>
      </c>
      <c r="D11" s="67">
        <f t="shared" si="0"/>
        <v>21</v>
      </c>
      <c r="E11" s="67">
        <f t="shared" si="1"/>
        <v>21</v>
      </c>
      <c r="F11" s="67">
        <v>10</v>
      </c>
      <c r="G11" s="67">
        <v>11</v>
      </c>
      <c r="H11" s="67">
        <f t="shared" si="2"/>
        <v>0</v>
      </c>
      <c r="I11" s="67">
        <v>0</v>
      </c>
      <c r="J11" s="67">
        <v>0</v>
      </c>
      <c r="K11" s="67">
        <v>0</v>
      </c>
      <c r="L11" s="67">
        <v>0</v>
      </c>
      <c r="M11" s="67">
        <f t="shared" si="3"/>
        <v>17</v>
      </c>
      <c r="N11" s="67">
        <f t="shared" si="4"/>
        <v>17</v>
      </c>
      <c r="O11" s="67">
        <v>8</v>
      </c>
      <c r="P11" s="67">
        <v>9</v>
      </c>
      <c r="Q11" s="67">
        <f t="shared" si="5"/>
        <v>0</v>
      </c>
      <c r="R11" s="67">
        <v>0</v>
      </c>
      <c r="S11" s="67">
        <v>0</v>
      </c>
      <c r="T11" s="67">
        <v>0</v>
      </c>
      <c r="U11" s="67">
        <v>0</v>
      </c>
      <c r="V11" s="67">
        <f t="shared" si="7"/>
        <v>38</v>
      </c>
      <c r="W11" s="67">
        <f t="shared" si="7"/>
        <v>38</v>
      </c>
      <c r="X11" s="67">
        <f t="shared" si="7"/>
        <v>18</v>
      </c>
      <c r="Y11" s="67">
        <f t="shared" si="7"/>
        <v>20</v>
      </c>
      <c r="Z11" s="67">
        <f t="shared" si="7"/>
        <v>0</v>
      </c>
      <c r="AA11" s="67">
        <f t="shared" si="7"/>
        <v>0</v>
      </c>
      <c r="AB11" s="67">
        <f t="shared" si="7"/>
        <v>0</v>
      </c>
      <c r="AC11" s="67">
        <f t="shared" si="7"/>
        <v>0</v>
      </c>
      <c r="AD11" s="67">
        <f t="shared" si="7"/>
        <v>0</v>
      </c>
    </row>
    <row r="12" spans="1:30" s="53" customFormat="1" ht="13.5" customHeight="1">
      <c r="A12" s="65" t="s">
        <v>80</v>
      </c>
      <c r="B12" s="66" t="s">
        <v>202</v>
      </c>
      <c r="C12" s="64" t="s">
        <v>203</v>
      </c>
      <c r="D12" s="67">
        <f t="shared" si="0"/>
        <v>20</v>
      </c>
      <c r="E12" s="67">
        <f t="shared" si="1"/>
        <v>6</v>
      </c>
      <c r="F12" s="67">
        <v>3</v>
      </c>
      <c r="G12" s="67">
        <v>3</v>
      </c>
      <c r="H12" s="67">
        <f t="shared" si="2"/>
        <v>14</v>
      </c>
      <c r="I12" s="67">
        <v>0</v>
      </c>
      <c r="J12" s="67">
        <v>14</v>
      </c>
      <c r="K12" s="67">
        <v>0</v>
      </c>
      <c r="L12" s="67">
        <v>0</v>
      </c>
      <c r="M12" s="67">
        <f t="shared" si="3"/>
        <v>7</v>
      </c>
      <c r="N12" s="67">
        <f t="shared" si="4"/>
        <v>3</v>
      </c>
      <c r="O12" s="67">
        <v>2</v>
      </c>
      <c r="P12" s="67">
        <v>1</v>
      </c>
      <c r="Q12" s="67">
        <f t="shared" si="5"/>
        <v>4</v>
      </c>
      <c r="R12" s="67">
        <v>1</v>
      </c>
      <c r="S12" s="67">
        <v>3</v>
      </c>
      <c r="T12" s="67">
        <v>0</v>
      </c>
      <c r="U12" s="67">
        <v>0</v>
      </c>
      <c r="V12" s="67">
        <f t="shared" si="7"/>
        <v>27</v>
      </c>
      <c r="W12" s="67">
        <f t="shared" si="7"/>
        <v>9</v>
      </c>
      <c r="X12" s="67">
        <f t="shared" si="7"/>
        <v>5</v>
      </c>
      <c r="Y12" s="67">
        <f t="shared" si="7"/>
        <v>4</v>
      </c>
      <c r="Z12" s="67">
        <f t="shared" si="7"/>
        <v>18</v>
      </c>
      <c r="AA12" s="67">
        <f t="shared" si="7"/>
        <v>1</v>
      </c>
      <c r="AB12" s="67">
        <f t="shared" si="7"/>
        <v>17</v>
      </c>
      <c r="AC12" s="67">
        <f t="shared" si="7"/>
        <v>0</v>
      </c>
      <c r="AD12" s="67">
        <f t="shared" si="7"/>
        <v>0</v>
      </c>
    </row>
    <row r="13" spans="1:30" s="53" customFormat="1" ht="13.5" customHeight="1">
      <c r="A13" s="65" t="s">
        <v>80</v>
      </c>
      <c r="B13" s="66" t="s">
        <v>205</v>
      </c>
      <c r="C13" s="64" t="s">
        <v>206</v>
      </c>
      <c r="D13" s="67">
        <f t="shared" si="0"/>
        <v>6</v>
      </c>
      <c r="E13" s="67">
        <f t="shared" si="1"/>
        <v>5</v>
      </c>
      <c r="F13" s="67">
        <v>4</v>
      </c>
      <c r="G13" s="67">
        <v>1</v>
      </c>
      <c r="H13" s="67">
        <f t="shared" si="2"/>
        <v>1</v>
      </c>
      <c r="I13" s="67">
        <v>0</v>
      </c>
      <c r="J13" s="67">
        <v>0</v>
      </c>
      <c r="K13" s="67">
        <v>1</v>
      </c>
      <c r="L13" s="67">
        <v>0</v>
      </c>
      <c r="M13" s="67">
        <f t="shared" si="3"/>
        <v>1</v>
      </c>
      <c r="N13" s="67">
        <f t="shared" si="4"/>
        <v>1</v>
      </c>
      <c r="O13" s="67">
        <v>1</v>
      </c>
      <c r="P13" s="67">
        <v>0</v>
      </c>
      <c r="Q13" s="67">
        <f t="shared" si="5"/>
        <v>0</v>
      </c>
      <c r="R13" s="67">
        <v>0</v>
      </c>
      <c r="S13" s="67">
        <v>0</v>
      </c>
      <c r="T13" s="67">
        <v>0</v>
      </c>
      <c r="U13" s="67">
        <v>0</v>
      </c>
      <c r="V13" s="67">
        <f t="shared" si="7"/>
        <v>7</v>
      </c>
      <c r="W13" s="67">
        <f t="shared" si="7"/>
        <v>6</v>
      </c>
      <c r="X13" s="67">
        <f t="shared" si="7"/>
        <v>5</v>
      </c>
      <c r="Y13" s="67">
        <f t="shared" si="7"/>
        <v>1</v>
      </c>
      <c r="Z13" s="67">
        <f t="shared" si="7"/>
        <v>1</v>
      </c>
      <c r="AA13" s="67">
        <f t="shared" si="7"/>
        <v>0</v>
      </c>
      <c r="AB13" s="67">
        <f t="shared" si="7"/>
        <v>0</v>
      </c>
      <c r="AC13" s="67">
        <f t="shared" si="7"/>
        <v>1</v>
      </c>
      <c r="AD13" s="67">
        <f t="shared" si="7"/>
        <v>0</v>
      </c>
    </row>
    <row r="14" spans="1:30" s="53" customFormat="1" ht="13.5" customHeight="1">
      <c r="A14" s="65" t="s">
        <v>80</v>
      </c>
      <c r="B14" s="66" t="s">
        <v>208</v>
      </c>
      <c r="C14" s="64" t="s">
        <v>209</v>
      </c>
      <c r="D14" s="67">
        <f t="shared" si="0"/>
        <v>4</v>
      </c>
      <c r="E14" s="67">
        <f t="shared" si="1"/>
        <v>3</v>
      </c>
      <c r="F14" s="67">
        <v>3</v>
      </c>
      <c r="G14" s="67">
        <v>0</v>
      </c>
      <c r="H14" s="67">
        <f t="shared" si="2"/>
        <v>1</v>
      </c>
      <c r="I14" s="67">
        <v>0</v>
      </c>
      <c r="J14" s="67">
        <v>1</v>
      </c>
      <c r="K14" s="67">
        <v>0</v>
      </c>
      <c r="L14" s="67">
        <v>0</v>
      </c>
      <c r="M14" s="67">
        <f t="shared" si="3"/>
        <v>1</v>
      </c>
      <c r="N14" s="67">
        <f t="shared" si="4"/>
        <v>1</v>
      </c>
      <c r="O14" s="67">
        <v>1</v>
      </c>
      <c r="P14" s="67">
        <v>0</v>
      </c>
      <c r="Q14" s="67">
        <f t="shared" si="5"/>
        <v>0</v>
      </c>
      <c r="R14" s="67">
        <v>0</v>
      </c>
      <c r="S14" s="67">
        <v>0</v>
      </c>
      <c r="T14" s="67">
        <v>0</v>
      </c>
      <c r="U14" s="67">
        <v>0</v>
      </c>
      <c r="V14" s="67">
        <f t="shared" si="7"/>
        <v>5</v>
      </c>
      <c r="W14" s="67">
        <f t="shared" si="7"/>
        <v>4</v>
      </c>
      <c r="X14" s="67">
        <f t="shared" si="7"/>
        <v>4</v>
      </c>
      <c r="Y14" s="67">
        <f t="shared" si="7"/>
        <v>0</v>
      </c>
      <c r="Z14" s="67">
        <f t="shared" si="7"/>
        <v>1</v>
      </c>
      <c r="AA14" s="67">
        <f t="shared" si="7"/>
        <v>0</v>
      </c>
      <c r="AB14" s="67">
        <f t="shared" si="7"/>
        <v>1</v>
      </c>
      <c r="AC14" s="67">
        <f t="shared" si="7"/>
        <v>0</v>
      </c>
      <c r="AD14" s="67">
        <f t="shared" si="7"/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7" t="s">
        <v>1</v>
      </c>
      <c r="B2" s="102" t="s">
        <v>2</v>
      </c>
      <c r="C2" s="119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8"/>
      <c r="B3" s="103"/>
      <c r="C3" s="12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8"/>
      <c r="B4" s="103"/>
      <c r="C4" s="120"/>
      <c r="D4" s="113" t="s">
        <v>61</v>
      </c>
      <c r="E4" s="114"/>
      <c r="F4" s="109" t="s">
        <v>62</v>
      </c>
      <c r="G4" s="110"/>
      <c r="H4" s="109" t="s">
        <v>63</v>
      </c>
      <c r="I4" s="110"/>
      <c r="J4" s="113" t="s">
        <v>64</v>
      </c>
      <c r="K4" s="114"/>
      <c r="L4" s="113" t="s">
        <v>61</v>
      </c>
      <c r="M4" s="114"/>
      <c r="N4" s="109" t="s">
        <v>62</v>
      </c>
      <c r="O4" s="110"/>
      <c r="P4" s="109" t="s">
        <v>63</v>
      </c>
      <c r="Q4" s="110"/>
      <c r="R4" s="113" t="s">
        <v>64</v>
      </c>
      <c r="S4" s="114"/>
      <c r="T4" s="113" t="s">
        <v>61</v>
      </c>
      <c r="U4" s="114"/>
      <c r="V4" s="109" t="s">
        <v>62</v>
      </c>
      <c r="W4" s="110"/>
      <c r="X4" s="109" t="s">
        <v>63</v>
      </c>
      <c r="Y4" s="110"/>
      <c r="Z4" s="113" t="s">
        <v>64</v>
      </c>
      <c r="AA4" s="114"/>
      <c r="AB4" s="27" t="s">
        <v>61</v>
      </c>
      <c r="AC4" s="28"/>
      <c r="AD4" s="28"/>
      <c r="AE4" s="29"/>
      <c r="AF4" s="105" t="s">
        <v>65</v>
      </c>
      <c r="AG4" s="106"/>
      <c r="AH4" s="105" t="s">
        <v>64</v>
      </c>
      <c r="AI4" s="106"/>
      <c r="AJ4" s="27" t="s">
        <v>61</v>
      </c>
      <c r="AK4" s="28"/>
      <c r="AL4" s="28"/>
      <c r="AM4" s="29"/>
      <c r="AN4" s="105" t="s">
        <v>65</v>
      </c>
      <c r="AO4" s="106"/>
      <c r="AP4" s="105" t="s">
        <v>64</v>
      </c>
      <c r="AQ4" s="106"/>
      <c r="AR4" s="27" t="s">
        <v>61</v>
      </c>
      <c r="AS4" s="28"/>
      <c r="AT4" s="28"/>
      <c r="AU4" s="29"/>
      <c r="AV4" s="105" t="s">
        <v>65</v>
      </c>
      <c r="AW4" s="106"/>
      <c r="AX4" s="105" t="s">
        <v>64</v>
      </c>
      <c r="AY4" s="106"/>
    </row>
    <row r="5" spans="1:51" s="5" customFormat="1" ht="22.5" customHeight="1">
      <c r="A5" s="118"/>
      <c r="B5" s="103"/>
      <c r="C5" s="120"/>
      <c r="D5" s="115"/>
      <c r="E5" s="116"/>
      <c r="F5" s="111"/>
      <c r="G5" s="112"/>
      <c r="H5" s="111"/>
      <c r="I5" s="112"/>
      <c r="J5" s="115"/>
      <c r="K5" s="116"/>
      <c r="L5" s="115"/>
      <c r="M5" s="116"/>
      <c r="N5" s="111"/>
      <c r="O5" s="112"/>
      <c r="P5" s="111"/>
      <c r="Q5" s="112"/>
      <c r="R5" s="115"/>
      <c r="S5" s="116"/>
      <c r="T5" s="115"/>
      <c r="U5" s="116"/>
      <c r="V5" s="111"/>
      <c r="W5" s="112"/>
      <c r="X5" s="111"/>
      <c r="Y5" s="112"/>
      <c r="Z5" s="115"/>
      <c r="AA5" s="116"/>
      <c r="AB5" s="27" t="s">
        <v>66</v>
      </c>
      <c r="AC5" s="29"/>
      <c r="AD5" s="27" t="s">
        <v>45</v>
      </c>
      <c r="AE5" s="29"/>
      <c r="AF5" s="107"/>
      <c r="AG5" s="108"/>
      <c r="AH5" s="107"/>
      <c r="AI5" s="108"/>
      <c r="AJ5" s="27" t="s">
        <v>66</v>
      </c>
      <c r="AK5" s="29"/>
      <c r="AL5" s="27" t="s">
        <v>45</v>
      </c>
      <c r="AM5" s="29"/>
      <c r="AN5" s="107"/>
      <c r="AO5" s="108"/>
      <c r="AP5" s="107"/>
      <c r="AQ5" s="108"/>
      <c r="AR5" s="27" t="s">
        <v>66</v>
      </c>
      <c r="AS5" s="29"/>
      <c r="AT5" s="27" t="s">
        <v>45</v>
      </c>
      <c r="AU5" s="29"/>
      <c r="AV5" s="107"/>
      <c r="AW5" s="108"/>
      <c r="AX5" s="107"/>
      <c r="AY5" s="108"/>
    </row>
    <row r="6" spans="1:51" s="7" customFormat="1" ht="13.5" customHeight="1">
      <c r="A6" s="118"/>
      <c r="B6" s="103"/>
      <c r="C6" s="12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AY7" si="0">SUM(D$8:D$206)</f>
        <v>11</v>
      </c>
      <c r="E7" s="71">
        <f t="shared" si="0"/>
        <v>27</v>
      </c>
      <c r="F7" s="71">
        <f t="shared" si="0"/>
        <v>1</v>
      </c>
      <c r="G7" s="71">
        <f t="shared" si="0"/>
        <v>2</v>
      </c>
      <c r="H7" s="71">
        <f t="shared" si="0"/>
        <v>5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283</v>
      </c>
      <c r="M7" s="71">
        <f t="shared" si="0"/>
        <v>717</v>
      </c>
      <c r="N7" s="71">
        <f t="shared" si="0"/>
        <v>10</v>
      </c>
      <c r="O7" s="71">
        <f t="shared" si="0"/>
        <v>42</v>
      </c>
      <c r="P7" s="71">
        <f t="shared" si="0"/>
        <v>0</v>
      </c>
      <c r="Q7" s="71">
        <f t="shared" si="0"/>
        <v>0</v>
      </c>
      <c r="R7" s="71">
        <f t="shared" si="0"/>
        <v>3</v>
      </c>
      <c r="S7" s="71">
        <f t="shared" si="0"/>
        <v>500</v>
      </c>
      <c r="T7" s="71">
        <f t="shared" si="0"/>
        <v>2113</v>
      </c>
      <c r="U7" s="71">
        <f t="shared" si="0"/>
        <v>6496</v>
      </c>
      <c r="V7" s="71">
        <f t="shared" si="0"/>
        <v>52</v>
      </c>
      <c r="W7" s="71">
        <f t="shared" si="0"/>
        <v>161</v>
      </c>
      <c r="X7" s="71">
        <f t="shared" si="0"/>
        <v>26</v>
      </c>
      <c r="Y7" s="71">
        <f t="shared" si="0"/>
        <v>114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1</v>
      </c>
      <c r="AI7" s="71">
        <f t="shared" si="0"/>
        <v>45</v>
      </c>
      <c r="AJ7" s="71">
        <f t="shared" si="0"/>
        <v>12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238</v>
      </c>
      <c r="AS7" s="71">
        <f t="shared" si="0"/>
        <v>766</v>
      </c>
      <c r="AT7" s="71">
        <f t="shared" si="0"/>
        <v>5</v>
      </c>
      <c r="AU7" s="71">
        <f t="shared" si="0"/>
        <v>16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</v>
      </c>
      <c r="E8" s="63">
        <v>12</v>
      </c>
      <c r="F8" s="63">
        <v>1</v>
      </c>
      <c r="G8" s="63">
        <v>2</v>
      </c>
      <c r="H8" s="63">
        <v>0</v>
      </c>
      <c r="I8" s="63">
        <v>0</v>
      </c>
      <c r="J8" s="63">
        <v>0</v>
      </c>
      <c r="K8" s="63">
        <v>0</v>
      </c>
      <c r="L8" s="63">
        <v>47</v>
      </c>
      <c r="M8" s="63">
        <v>122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329</v>
      </c>
      <c r="U8" s="63">
        <v>951</v>
      </c>
      <c r="V8" s="63">
        <v>21</v>
      </c>
      <c r="W8" s="63">
        <v>45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6</v>
      </c>
      <c r="AK8" s="63">
        <v>13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18</v>
      </c>
      <c r="M9" s="63">
        <v>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61</v>
      </c>
      <c r="U9" s="63">
        <v>213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57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</v>
      </c>
      <c r="E10" s="63">
        <v>6</v>
      </c>
      <c r="F10" s="63">
        <v>0</v>
      </c>
      <c r="G10" s="63">
        <v>0</v>
      </c>
      <c r="H10" s="63">
        <v>5</v>
      </c>
      <c r="I10" s="63">
        <v>23</v>
      </c>
      <c r="J10" s="63">
        <v>0</v>
      </c>
      <c r="K10" s="63">
        <v>0</v>
      </c>
      <c r="L10" s="63">
        <v>22</v>
      </c>
      <c r="M10" s="63">
        <v>62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254</v>
      </c>
      <c r="U10" s="63">
        <v>581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/>
      <c r="AC10" s="63"/>
      <c r="AD10" s="63">
        <v>0</v>
      </c>
      <c r="AE10" s="63">
        <v>0</v>
      </c>
      <c r="AF10" s="63"/>
      <c r="AG10" s="63"/>
      <c r="AH10" s="63">
        <v>0</v>
      </c>
      <c r="AI10" s="63">
        <v>0</v>
      </c>
      <c r="AJ10" s="63"/>
      <c r="AK10" s="63"/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11</v>
      </c>
      <c r="AS10" s="63">
        <v>39</v>
      </c>
      <c r="AT10" s="63">
        <v>1</v>
      </c>
      <c r="AU10" s="63">
        <v>2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</v>
      </c>
      <c r="E11" s="63">
        <v>9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20</v>
      </c>
      <c r="M11" s="63">
        <v>70</v>
      </c>
      <c r="N11" s="63">
        <v>0</v>
      </c>
      <c r="O11" s="63">
        <v>0</v>
      </c>
      <c r="P11" s="63">
        <v>0</v>
      </c>
      <c r="Q11" s="63">
        <v>0</v>
      </c>
      <c r="R11" s="63">
        <v>3</v>
      </c>
      <c r="S11" s="63">
        <v>500</v>
      </c>
      <c r="T11" s="63">
        <v>262</v>
      </c>
      <c r="U11" s="63">
        <v>910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4</v>
      </c>
      <c r="AD11" s="63">
        <v>0</v>
      </c>
      <c r="AE11" s="63">
        <v>0</v>
      </c>
      <c r="AF11" s="63">
        <v>0</v>
      </c>
      <c r="AG11" s="63">
        <v>0</v>
      </c>
      <c r="AH11" s="63">
        <v>1</v>
      </c>
      <c r="AI11" s="63">
        <v>45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31</v>
      </c>
      <c r="AS11" s="63">
        <v>110</v>
      </c>
      <c r="AT11" s="63">
        <v>1</v>
      </c>
      <c r="AU11" s="63">
        <v>4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22</v>
      </c>
      <c r="M12" s="63">
        <v>49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49</v>
      </c>
      <c r="U12" s="63">
        <v>143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12</v>
      </c>
      <c r="AS12" s="63">
        <v>40</v>
      </c>
      <c r="AT12" s="63">
        <v>2</v>
      </c>
      <c r="AU12" s="63">
        <v>7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13</v>
      </c>
      <c r="M13" s="63">
        <v>20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76</v>
      </c>
      <c r="U13" s="63">
        <v>190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3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15</v>
      </c>
      <c r="M14" s="63">
        <v>36</v>
      </c>
      <c r="N14" s="63">
        <v>2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15</v>
      </c>
      <c r="U14" s="63">
        <v>38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5</v>
      </c>
      <c r="AS14" s="63">
        <v>16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36</v>
      </c>
      <c r="U15" s="63">
        <v>198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9</v>
      </c>
      <c r="M16" s="63">
        <v>21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39</v>
      </c>
      <c r="U16" s="63">
        <v>126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10</v>
      </c>
      <c r="AS16" s="63">
        <v>28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61</v>
      </c>
      <c r="U17" s="63">
        <v>199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130</v>
      </c>
      <c r="U18" s="63">
        <v>405</v>
      </c>
      <c r="V18" s="63">
        <v>0</v>
      </c>
      <c r="W18" s="63">
        <v>0</v>
      </c>
      <c r="X18" s="63">
        <v>20</v>
      </c>
      <c r="Y18" s="63">
        <v>84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9</v>
      </c>
      <c r="U19" s="63">
        <v>28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10</v>
      </c>
      <c r="AS19" s="63">
        <v>36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11</v>
      </c>
      <c r="M20" s="63">
        <v>28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35</v>
      </c>
      <c r="U20" s="63">
        <v>141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14</v>
      </c>
      <c r="AS20" s="63">
        <v>49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13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20</v>
      </c>
      <c r="U21" s="63">
        <v>56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6</v>
      </c>
      <c r="AS21" s="63">
        <v>11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12</v>
      </c>
      <c r="M22" s="63">
        <v>17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73</v>
      </c>
      <c r="U22" s="63">
        <v>268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2</v>
      </c>
      <c r="AS22" s="63">
        <v>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409.6">
      <c r="A23" s="60" t="s">
        <v>80</v>
      </c>
      <c r="B23" s="61" t="s">
        <v>128</v>
      </c>
      <c r="C23" s="62" t="s">
        <v>129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12</v>
      </c>
      <c r="U23" s="63">
        <v>30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36</v>
      </c>
      <c r="U24" s="63">
        <v>97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</v>
      </c>
      <c r="AK24" s="63">
        <v>2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</v>
      </c>
      <c r="U25" s="63">
        <v>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7</v>
      </c>
      <c r="AS25" s="63">
        <v>22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</v>
      </c>
      <c r="M26" s="63">
        <v>20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3</v>
      </c>
      <c r="AK26" s="63">
        <v>10</v>
      </c>
      <c r="AL26" s="63">
        <v>0</v>
      </c>
      <c r="AM26" s="63">
        <v>0</v>
      </c>
      <c r="AN26" s="63">
        <v>3</v>
      </c>
      <c r="AO26" s="63">
        <v>10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140</v>
      </c>
      <c r="C27" s="62" t="s">
        <v>141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</v>
      </c>
      <c r="U27" s="63">
        <v>8</v>
      </c>
      <c r="V27" s="63">
        <v>2</v>
      </c>
      <c r="W27" s="63">
        <v>8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2</v>
      </c>
      <c r="AS27" s="63">
        <v>30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143</v>
      </c>
      <c r="C28" s="62" t="s">
        <v>144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</v>
      </c>
      <c r="M28" s="63">
        <v>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18</v>
      </c>
      <c r="U28" s="63">
        <v>47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6</v>
      </c>
      <c r="AS28" s="63">
        <v>19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6</v>
      </c>
      <c r="M29" s="63">
        <v>28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4</v>
      </c>
      <c r="W29" s="63">
        <v>15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20</v>
      </c>
      <c r="AT29" s="63">
        <v>1</v>
      </c>
      <c r="AU29" s="63">
        <v>3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149</v>
      </c>
      <c r="C30" s="62" t="s">
        <v>150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</v>
      </c>
      <c r="M30" s="63">
        <v>4</v>
      </c>
      <c r="N30" s="63">
        <v>1</v>
      </c>
      <c r="O30" s="63">
        <v>2</v>
      </c>
      <c r="P30" s="63">
        <v>0</v>
      </c>
      <c r="Q30" s="63">
        <v>0</v>
      </c>
      <c r="R30" s="63">
        <v>0</v>
      </c>
      <c r="S30" s="63">
        <v>0</v>
      </c>
      <c r="T30" s="63">
        <v>6</v>
      </c>
      <c r="U30" s="63">
        <v>17</v>
      </c>
      <c r="V30" s="63">
        <v>10</v>
      </c>
      <c r="W30" s="63">
        <v>24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</v>
      </c>
      <c r="AS30" s="63">
        <v>4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152</v>
      </c>
      <c r="C31" s="62" t="s">
        <v>153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</v>
      </c>
      <c r="M31" s="63">
        <v>7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25</v>
      </c>
      <c r="U31" s="63">
        <v>70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6</v>
      </c>
      <c r="AS31" s="63">
        <v>20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155</v>
      </c>
      <c r="C32" s="62" t="s">
        <v>156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</v>
      </c>
      <c r="M32" s="63">
        <v>4</v>
      </c>
      <c r="N32" s="63">
        <v>2</v>
      </c>
      <c r="O32" s="63">
        <v>4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158</v>
      </c>
      <c r="C33" s="62" t="s">
        <v>159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</v>
      </c>
      <c r="M33" s="63">
        <v>12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27</v>
      </c>
      <c r="U33" s="63">
        <v>82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6</v>
      </c>
      <c r="AS33" s="63">
        <v>4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161</v>
      </c>
      <c r="C34" s="62" t="s">
        <v>162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</v>
      </c>
      <c r="M34" s="63">
        <v>26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17</v>
      </c>
      <c r="U34" s="63">
        <v>50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164</v>
      </c>
      <c r="C35" s="62" t="s">
        <v>165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7</v>
      </c>
      <c r="M35" s="63">
        <v>19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22</v>
      </c>
      <c r="U35" s="63">
        <v>58</v>
      </c>
      <c r="V35" s="63">
        <v>10</v>
      </c>
      <c r="W35" s="63">
        <v>51</v>
      </c>
      <c r="X35" s="63">
        <v>6</v>
      </c>
      <c r="Y35" s="63">
        <v>30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13</v>
      </c>
      <c r="AS35" s="63">
        <v>47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167</v>
      </c>
      <c r="C36" s="62" t="s">
        <v>168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2</v>
      </c>
      <c r="M36" s="63">
        <v>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40</v>
      </c>
      <c r="U36" s="63">
        <v>202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10</v>
      </c>
      <c r="AS36" s="63">
        <v>36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170</v>
      </c>
      <c r="C37" s="62" t="s">
        <v>171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</v>
      </c>
      <c r="M37" s="63">
        <v>16</v>
      </c>
      <c r="N37" s="63">
        <v>3</v>
      </c>
      <c r="O37" s="63">
        <v>8</v>
      </c>
      <c r="P37" s="63">
        <v>0</v>
      </c>
      <c r="Q37" s="63">
        <v>0</v>
      </c>
      <c r="R37" s="63">
        <v>0</v>
      </c>
      <c r="S37" s="63">
        <v>0</v>
      </c>
      <c r="T37" s="63">
        <v>2</v>
      </c>
      <c r="U37" s="63">
        <v>8</v>
      </c>
      <c r="V37" s="63">
        <v>5</v>
      </c>
      <c r="W37" s="63">
        <v>18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5</v>
      </c>
      <c r="AS37" s="63">
        <v>19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173</v>
      </c>
      <c r="C38" s="62" t="s">
        <v>174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12</v>
      </c>
      <c r="U38" s="63">
        <v>59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4</v>
      </c>
      <c r="AS38" s="63">
        <v>11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176</v>
      </c>
      <c r="C39" s="62" t="s">
        <v>177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14</v>
      </c>
      <c r="M39" s="63">
        <v>35</v>
      </c>
      <c r="N39" s="63">
        <v>2</v>
      </c>
      <c r="O39" s="63">
        <v>20</v>
      </c>
      <c r="P39" s="63">
        <v>0</v>
      </c>
      <c r="Q39" s="63">
        <v>0</v>
      </c>
      <c r="R39" s="63">
        <v>0</v>
      </c>
      <c r="S39" s="63">
        <v>0</v>
      </c>
      <c r="T39" s="63">
        <v>35</v>
      </c>
      <c r="U39" s="63">
        <v>93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7</v>
      </c>
      <c r="AS39" s="63">
        <v>21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179</v>
      </c>
      <c r="C40" s="62" t="s">
        <v>180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4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205</v>
      </c>
      <c r="U40" s="63">
        <v>556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6</v>
      </c>
      <c r="AS40" s="63">
        <v>19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182</v>
      </c>
      <c r="C41" s="62" t="s">
        <v>183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11</v>
      </c>
      <c r="M41" s="63">
        <v>25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15</v>
      </c>
      <c r="U41" s="63">
        <v>34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4</v>
      </c>
      <c r="AS41" s="63">
        <v>13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185</v>
      </c>
      <c r="C42" s="62" t="s">
        <v>186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5</v>
      </c>
      <c r="M42" s="63">
        <v>13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186</v>
      </c>
      <c r="U42" s="63">
        <v>629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23</v>
      </c>
      <c r="AS42" s="63">
        <v>78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</sheetData>
  <sortState ref="A8:AY43">
    <sortCondition ref="A8:A43"/>
    <sortCondition ref="B8:B43"/>
    <sortCondition ref="C8:C4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2" man="1"/>
    <brk id="35" min="1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102" t="s">
        <v>1</v>
      </c>
      <c r="B2" s="102" t="s">
        <v>2</v>
      </c>
      <c r="C2" s="100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103"/>
      <c r="B3" s="103"/>
      <c r="C3" s="101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103"/>
      <c r="B4" s="103"/>
      <c r="C4" s="101"/>
      <c r="D4" s="113" t="s">
        <v>61</v>
      </c>
      <c r="E4" s="114"/>
      <c r="F4" s="109" t="s">
        <v>62</v>
      </c>
      <c r="G4" s="110"/>
      <c r="H4" s="109" t="s">
        <v>63</v>
      </c>
      <c r="I4" s="110"/>
      <c r="J4" s="113" t="s">
        <v>64</v>
      </c>
      <c r="K4" s="114"/>
      <c r="L4" s="113" t="s">
        <v>61</v>
      </c>
      <c r="M4" s="114"/>
      <c r="N4" s="109" t="s">
        <v>62</v>
      </c>
      <c r="O4" s="110"/>
      <c r="P4" s="109" t="s">
        <v>63</v>
      </c>
      <c r="Q4" s="110"/>
      <c r="R4" s="113" t="s">
        <v>64</v>
      </c>
      <c r="S4" s="114"/>
      <c r="T4" s="113" t="s">
        <v>61</v>
      </c>
      <c r="U4" s="114"/>
      <c r="V4" s="109" t="s">
        <v>62</v>
      </c>
      <c r="W4" s="110"/>
      <c r="X4" s="109" t="s">
        <v>63</v>
      </c>
      <c r="Y4" s="110"/>
      <c r="Z4" s="113" t="s">
        <v>64</v>
      </c>
      <c r="AA4" s="114"/>
      <c r="AB4" s="27" t="s">
        <v>61</v>
      </c>
      <c r="AC4" s="28"/>
      <c r="AD4" s="28"/>
      <c r="AE4" s="29"/>
      <c r="AF4" s="105" t="s">
        <v>65</v>
      </c>
      <c r="AG4" s="106"/>
      <c r="AH4" s="105" t="s">
        <v>64</v>
      </c>
      <c r="AI4" s="106"/>
      <c r="AJ4" s="27" t="s">
        <v>61</v>
      </c>
      <c r="AK4" s="28"/>
      <c r="AL4" s="28"/>
      <c r="AM4" s="29"/>
      <c r="AN4" s="105" t="s">
        <v>65</v>
      </c>
      <c r="AO4" s="106"/>
      <c r="AP4" s="105" t="s">
        <v>64</v>
      </c>
      <c r="AQ4" s="106"/>
      <c r="AR4" s="27" t="s">
        <v>61</v>
      </c>
      <c r="AS4" s="28"/>
      <c r="AT4" s="28"/>
      <c r="AU4" s="29"/>
      <c r="AV4" s="105" t="s">
        <v>65</v>
      </c>
      <c r="AW4" s="106"/>
      <c r="AX4" s="105" t="s">
        <v>64</v>
      </c>
      <c r="AY4" s="106"/>
    </row>
    <row r="5" spans="1:51" s="3" customFormat="1" ht="22.5" customHeight="1">
      <c r="A5" s="103"/>
      <c r="B5" s="103"/>
      <c r="C5" s="101"/>
      <c r="D5" s="115"/>
      <c r="E5" s="116"/>
      <c r="F5" s="111"/>
      <c r="G5" s="112"/>
      <c r="H5" s="111"/>
      <c r="I5" s="112"/>
      <c r="J5" s="115"/>
      <c r="K5" s="116"/>
      <c r="L5" s="115"/>
      <c r="M5" s="116"/>
      <c r="N5" s="111"/>
      <c r="O5" s="112"/>
      <c r="P5" s="111"/>
      <c r="Q5" s="112"/>
      <c r="R5" s="115"/>
      <c r="S5" s="116"/>
      <c r="T5" s="115"/>
      <c r="U5" s="116"/>
      <c r="V5" s="111"/>
      <c r="W5" s="112"/>
      <c r="X5" s="111"/>
      <c r="Y5" s="112"/>
      <c r="Z5" s="115"/>
      <c r="AA5" s="116"/>
      <c r="AB5" s="27" t="s">
        <v>66</v>
      </c>
      <c r="AC5" s="29"/>
      <c r="AD5" s="27" t="s">
        <v>45</v>
      </c>
      <c r="AE5" s="29"/>
      <c r="AF5" s="107"/>
      <c r="AG5" s="108"/>
      <c r="AH5" s="107"/>
      <c r="AI5" s="108"/>
      <c r="AJ5" s="27" t="s">
        <v>66</v>
      </c>
      <c r="AK5" s="29"/>
      <c r="AL5" s="27" t="s">
        <v>45</v>
      </c>
      <c r="AM5" s="29"/>
      <c r="AN5" s="107"/>
      <c r="AO5" s="108"/>
      <c r="AP5" s="107"/>
      <c r="AQ5" s="108"/>
      <c r="AR5" s="27" t="s">
        <v>66</v>
      </c>
      <c r="AS5" s="29"/>
      <c r="AT5" s="27" t="s">
        <v>45</v>
      </c>
      <c r="AU5" s="29"/>
      <c r="AV5" s="107"/>
      <c r="AW5" s="108"/>
      <c r="AX5" s="107"/>
      <c r="AY5" s="108"/>
    </row>
    <row r="6" spans="1:51" s="9" customFormat="1" ht="13.5" customHeight="1">
      <c r="A6" s="103"/>
      <c r="B6" s="103"/>
      <c r="C6" s="101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AY7" si="0">SUM(D$8:D$57)</f>
        <v>6</v>
      </c>
      <c r="E7" s="71">
        <f t="shared" si="0"/>
        <v>24</v>
      </c>
      <c r="F7" s="71">
        <f t="shared" si="0"/>
        <v>1</v>
      </c>
      <c r="G7" s="71">
        <f t="shared" si="0"/>
        <v>4</v>
      </c>
      <c r="H7" s="71">
        <f t="shared" si="0"/>
        <v>6</v>
      </c>
      <c r="I7" s="71">
        <f t="shared" si="0"/>
        <v>34</v>
      </c>
      <c r="J7" s="71">
        <f t="shared" si="0"/>
        <v>0</v>
      </c>
      <c r="K7" s="71">
        <f t="shared" si="0"/>
        <v>0</v>
      </c>
      <c r="L7" s="71">
        <f t="shared" si="0"/>
        <v>39</v>
      </c>
      <c r="M7" s="71">
        <f t="shared" si="0"/>
        <v>126</v>
      </c>
      <c r="N7" s="71">
        <f t="shared" si="0"/>
        <v>6</v>
      </c>
      <c r="O7" s="71">
        <f t="shared" si="0"/>
        <v>52</v>
      </c>
      <c r="P7" s="71">
        <f t="shared" si="0"/>
        <v>2</v>
      </c>
      <c r="Q7" s="71">
        <f t="shared" si="0"/>
        <v>16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14</v>
      </c>
      <c r="AC7" s="71">
        <f t="shared" si="0"/>
        <v>44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20</v>
      </c>
      <c r="AH7" s="71">
        <f t="shared" si="0"/>
        <v>0</v>
      </c>
      <c r="AI7" s="71">
        <f t="shared" si="0"/>
        <v>0</v>
      </c>
      <c r="AJ7" s="71">
        <f t="shared" si="0"/>
        <v>8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29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188</v>
      </c>
      <c r="C8" s="62" t="s">
        <v>189</v>
      </c>
      <c r="D8" s="63">
        <v>0</v>
      </c>
      <c r="E8" s="63">
        <v>0</v>
      </c>
      <c r="F8" s="63">
        <v>0</v>
      </c>
      <c r="G8" s="63">
        <v>0</v>
      </c>
      <c r="H8" s="63">
        <v>4</v>
      </c>
      <c r="I8" s="63">
        <v>20</v>
      </c>
      <c r="J8" s="63">
        <v>0</v>
      </c>
      <c r="K8" s="63">
        <v>0</v>
      </c>
      <c r="L8" s="63">
        <v>38</v>
      </c>
      <c r="M8" s="63">
        <v>123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13</v>
      </c>
      <c r="AC8" s="63">
        <v>42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193</v>
      </c>
      <c r="C9" s="62" t="s">
        <v>194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196</v>
      </c>
      <c r="C10" s="62" t="s">
        <v>197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199</v>
      </c>
      <c r="C11" s="62" t="s">
        <v>200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6</v>
      </c>
      <c r="O11" s="63">
        <v>52</v>
      </c>
      <c r="P11" s="63">
        <v>1</v>
      </c>
      <c r="Q11" s="63">
        <v>9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2</v>
      </c>
      <c r="AG11" s="63">
        <v>6</v>
      </c>
      <c r="AH11" s="63">
        <v>0</v>
      </c>
      <c r="AI11" s="63">
        <v>0</v>
      </c>
      <c r="AJ11" s="63">
        <v>8</v>
      </c>
      <c r="AK11" s="63">
        <v>29</v>
      </c>
      <c r="AL11" s="63">
        <v>0</v>
      </c>
      <c r="AM11" s="63">
        <v>0</v>
      </c>
      <c r="AN11" s="63">
        <v>5</v>
      </c>
      <c r="AO11" s="63">
        <v>29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202</v>
      </c>
      <c r="C12" s="62" t="s">
        <v>203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1</v>
      </c>
      <c r="Q12" s="63">
        <v>7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2</v>
      </c>
      <c r="AD12" s="63">
        <v>0</v>
      </c>
      <c r="AE12" s="63">
        <v>0</v>
      </c>
      <c r="AF12" s="63">
        <v>1</v>
      </c>
      <c r="AG12" s="63">
        <v>6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205</v>
      </c>
      <c r="C13" s="62" t="s">
        <v>206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14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8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208</v>
      </c>
      <c r="C14" s="62" t="s">
        <v>209</v>
      </c>
      <c r="D14" s="63">
        <v>6</v>
      </c>
      <c r="E14" s="63">
        <v>24</v>
      </c>
      <c r="F14" s="63">
        <v>1</v>
      </c>
      <c r="G14" s="63">
        <v>4</v>
      </c>
      <c r="H14" s="63">
        <v>0</v>
      </c>
      <c r="I14" s="63">
        <v>0</v>
      </c>
      <c r="J14" s="63">
        <v>0</v>
      </c>
      <c r="K14" s="63">
        <v>0</v>
      </c>
      <c r="L14" s="63">
        <v>1</v>
      </c>
      <c r="M14" s="63">
        <v>3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99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99"/>
      <c r="D4" s="99" t="s">
        <v>52</v>
      </c>
      <c r="E4" s="100" t="s">
        <v>39</v>
      </c>
      <c r="F4" s="100" t="s">
        <v>40</v>
      </c>
      <c r="G4" s="100" t="s">
        <v>41</v>
      </c>
      <c r="H4" s="99" t="s">
        <v>52</v>
      </c>
      <c r="I4" s="100" t="s">
        <v>39</v>
      </c>
      <c r="J4" s="100" t="s">
        <v>40</v>
      </c>
      <c r="K4" s="100" t="s">
        <v>41</v>
      </c>
      <c r="L4" s="99" t="s">
        <v>52</v>
      </c>
      <c r="M4" s="100" t="s">
        <v>39</v>
      </c>
      <c r="N4" s="100" t="s">
        <v>40</v>
      </c>
      <c r="O4" s="100" t="s">
        <v>41</v>
      </c>
      <c r="P4" s="99" t="s">
        <v>52</v>
      </c>
      <c r="Q4" s="100" t="s">
        <v>39</v>
      </c>
      <c r="R4" s="100" t="s">
        <v>40</v>
      </c>
      <c r="S4" s="100" t="s">
        <v>41</v>
      </c>
    </row>
    <row r="5" spans="1:19" s="11" customFormat="1" ht="22.5" customHeight="1">
      <c r="A5" s="103"/>
      <c r="B5" s="103"/>
      <c r="C5" s="99"/>
      <c r="D5" s="99"/>
      <c r="E5" s="101"/>
      <c r="F5" s="101"/>
      <c r="G5" s="101"/>
      <c r="H5" s="99"/>
      <c r="I5" s="101"/>
      <c r="J5" s="101"/>
      <c r="K5" s="101"/>
      <c r="L5" s="99"/>
      <c r="M5" s="101"/>
      <c r="N5" s="101"/>
      <c r="O5" s="101"/>
      <c r="P5" s="99"/>
      <c r="Q5" s="101"/>
      <c r="R5" s="101"/>
      <c r="S5" s="101"/>
    </row>
    <row r="6" spans="1:19" s="11" customFormat="1" ht="13.5" customHeight="1">
      <c r="A6" s="103"/>
      <c r="B6" s="103"/>
      <c r="C6" s="99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D42" si="0">SUM(E7:G7)</f>
        <v>132</v>
      </c>
      <c r="E7" s="71">
        <f>SUM(E$8:E$206)</f>
        <v>125</v>
      </c>
      <c r="F7" s="71">
        <f>SUM(F$8:F$206)</f>
        <v>5</v>
      </c>
      <c r="G7" s="71">
        <f>SUM(G$8:G$206)</f>
        <v>2</v>
      </c>
      <c r="H7" s="71">
        <f t="shared" ref="H7:H42" si="1">SUM(I7:K7)</f>
        <v>506</v>
      </c>
      <c r="I7" s="71">
        <f>SUM(I$8:I$206)</f>
        <v>436</v>
      </c>
      <c r="J7" s="71">
        <f>SUM(J$8:J$206)</f>
        <v>62</v>
      </c>
      <c r="K7" s="71">
        <f>SUM(K$8:K$206)</f>
        <v>8</v>
      </c>
      <c r="L7" s="71">
        <f t="shared" ref="L7:L42" si="2">SUM(M7:O7)</f>
        <v>3</v>
      </c>
      <c r="M7" s="71">
        <f>SUM(M$8:M$206)</f>
        <v>3</v>
      </c>
      <c r="N7" s="71">
        <f>SUM(N$8:N$206)</f>
        <v>0</v>
      </c>
      <c r="O7" s="71">
        <f>SUM(O$8:O$206)</f>
        <v>0</v>
      </c>
      <c r="P7" s="71">
        <f t="shared" ref="P7:P42" si="3">SUM(Q7:S7)</f>
        <v>82</v>
      </c>
      <c r="Q7" s="71">
        <f>SUM(Q$8:Q$206)</f>
        <v>82</v>
      </c>
      <c r="R7" s="71">
        <f>SUM(R$8:R$206)</f>
        <v>0</v>
      </c>
      <c r="S7" s="71">
        <f>SUM(S$8:S$206)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2</v>
      </c>
      <c r="E8" s="63">
        <v>2</v>
      </c>
      <c r="F8" s="63">
        <v>0</v>
      </c>
      <c r="G8" s="63">
        <v>0</v>
      </c>
      <c r="H8" s="63">
        <f t="shared" si="1"/>
        <v>70</v>
      </c>
      <c r="I8" s="63">
        <v>59</v>
      </c>
      <c r="J8" s="63">
        <v>9</v>
      </c>
      <c r="K8" s="63">
        <v>2</v>
      </c>
      <c r="L8" s="63">
        <f t="shared" si="2"/>
        <v>1</v>
      </c>
      <c r="M8" s="63">
        <v>1</v>
      </c>
      <c r="N8" s="63">
        <v>0</v>
      </c>
      <c r="O8" s="63">
        <v>0</v>
      </c>
      <c r="P8" s="63">
        <f t="shared" si="3"/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11</v>
      </c>
      <c r="E9" s="63">
        <v>11</v>
      </c>
      <c r="F9" s="63">
        <v>0</v>
      </c>
      <c r="G9" s="63">
        <v>0</v>
      </c>
      <c r="H9" s="63">
        <f t="shared" si="1"/>
        <v>14</v>
      </c>
      <c r="I9" s="63">
        <v>13</v>
      </c>
      <c r="J9" s="63">
        <v>1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12</v>
      </c>
      <c r="E10" s="63">
        <v>12</v>
      </c>
      <c r="F10" s="63">
        <v>0</v>
      </c>
      <c r="G10" s="63">
        <v>0</v>
      </c>
      <c r="H10" s="63">
        <f t="shared" si="1"/>
        <v>50</v>
      </c>
      <c r="I10" s="63">
        <v>38</v>
      </c>
      <c r="J10" s="63">
        <v>12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29</v>
      </c>
      <c r="E11" s="63">
        <v>29</v>
      </c>
      <c r="F11" s="63">
        <v>0</v>
      </c>
      <c r="G11" s="63">
        <v>0</v>
      </c>
      <c r="H11" s="63">
        <f t="shared" si="1"/>
        <v>39</v>
      </c>
      <c r="I11" s="63">
        <v>33</v>
      </c>
      <c r="J11" s="63">
        <v>6</v>
      </c>
      <c r="K11" s="63">
        <v>0</v>
      </c>
      <c r="L11" s="63">
        <f t="shared" si="2"/>
        <v>1</v>
      </c>
      <c r="M11" s="63">
        <v>1</v>
      </c>
      <c r="N11" s="63">
        <v>0</v>
      </c>
      <c r="O11" s="63">
        <v>0</v>
      </c>
      <c r="P11" s="63">
        <f t="shared" si="3"/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11</v>
      </c>
      <c r="E12" s="63">
        <v>10</v>
      </c>
      <c r="F12" s="63">
        <v>1</v>
      </c>
      <c r="G12" s="63">
        <v>0</v>
      </c>
      <c r="H12" s="63">
        <f t="shared" si="1"/>
        <v>21</v>
      </c>
      <c r="I12" s="63">
        <v>18</v>
      </c>
      <c r="J12" s="63">
        <v>3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3</v>
      </c>
      <c r="E13" s="63">
        <v>3</v>
      </c>
      <c r="F13" s="63">
        <v>0</v>
      </c>
      <c r="G13" s="63">
        <v>0</v>
      </c>
      <c r="H13" s="63">
        <f t="shared" si="1"/>
        <v>13</v>
      </c>
      <c r="I13" s="63">
        <v>13</v>
      </c>
      <c r="J13" s="63">
        <v>0</v>
      </c>
      <c r="K13" s="63">
        <v>0</v>
      </c>
      <c r="L13" s="63">
        <f t="shared" si="2"/>
        <v>0</v>
      </c>
      <c r="M13" s="63">
        <v>0</v>
      </c>
      <c r="N13" s="63">
        <v>0</v>
      </c>
      <c r="O13" s="63">
        <v>0</v>
      </c>
      <c r="P13" s="63">
        <f t="shared" si="3"/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6</v>
      </c>
      <c r="E14" s="63">
        <v>5</v>
      </c>
      <c r="F14" s="63">
        <v>0</v>
      </c>
      <c r="G14" s="63">
        <v>1</v>
      </c>
      <c r="H14" s="63">
        <f t="shared" si="1"/>
        <v>16</v>
      </c>
      <c r="I14" s="63">
        <v>13</v>
      </c>
      <c r="J14" s="63">
        <v>3</v>
      </c>
      <c r="K14" s="63">
        <v>0</v>
      </c>
      <c r="L14" s="63">
        <f t="shared" si="2"/>
        <v>0</v>
      </c>
      <c r="M14" s="63">
        <v>0</v>
      </c>
      <c r="N14" s="63">
        <v>0</v>
      </c>
      <c r="O14" s="63">
        <v>0</v>
      </c>
      <c r="P14" s="63">
        <f t="shared" si="3"/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0</v>
      </c>
      <c r="E15" s="63">
        <v>0</v>
      </c>
      <c r="F15" s="63">
        <v>0</v>
      </c>
      <c r="G15" s="63">
        <v>0</v>
      </c>
      <c r="H15" s="63">
        <f t="shared" si="1"/>
        <v>23</v>
      </c>
      <c r="I15" s="63">
        <v>19</v>
      </c>
      <c r="J15" s="63">
        <v>3</v>
      </c>
      <c r="K15" s="63">
        <v>1</v>
      </c>
      <c r="L15" s="63">
        <f t="shared" si="2"/>
        <v>0</v>
      </c>
      <c r="M15" s="63">
        <v>0</v>
      </c>
      <c r="N15" s="63">
        <v>0</v>
      </c>
      <c r="O15" s="63">
        <v>0</v>
      </c>
      <c r="P15" s="63">
        <f t="shared" si="3"/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 t="shared" si="0"/>
        <v>12</v>
      </c>
      <c r="E16" s="63">
        <v>11</v>
      </c>
      <c r="F16" s="63">
        <v>1</v>
      </c>
      <c r="G16" s="63">
        <v>0</v>
      </c>
      <c r="H16" s="63">
        <f t="shared" si="1"/>
        <v>15</v>
      </c>
      <c r="I16" s="63">
        <v>13</v>
      </c>
      <c r="J16" s="63">
        <v>2</v>
      </c>
      <c r="K16" s="63">
        <v>0</v>
      </c>
      <c r="L16" s="63">
        <f t="shared" si="2"/>
        <v>0</v>
      </c>
      <c r="M16" s="63">
        <v>0</v>
      </c>
      <c r="N16" s="63">
        <v>0</v>
      </c>
      <c r="O16" s="63">
        <v>0</v>
      </c>
      <c r="P16" s="63">
        <f t="shared" si="3"/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 t="shared" si="0"/>
        <v>0</v>
      </c>
      <c r="E17" s="63">
        <v>0</v>
      </c>
      <c r="F17" s="63">
        <v>0</v>
      </c>
      <c r="G17" s="63">
        <v>0</v>
      </c>
      <c r="H17" s="63">
        <f t="shared" si="1"/>
        <v>17</v>
      </c>
      <c r="I17" s="63">
        <v>16</v>
      </c>
      <c r="J17" s="63">
        <v>1</v>
      </c>
      <c r="K17" s="63">
        <v>0</v>
      </c>
      <c r="L17" s="63">
        <f t="shared" si="2"/>
        <v>0</v>
      </c>
      <c r="M17" s="63">
        <v>0</v>
      </c>
      <c r="N17" s="63">
        <v>0</v>
      </c>
      <c r="O17" s="63">
        <v>0</v>
      </c>
      <c r="P17" s="63">
        <f t="shared" si="3"/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 t="shared" si="0"/>
        <v>0</v>
      </c>
      <c r="E18" s="63">
        <v>0</v>
      </c>
      <c r="F18" s="63">
        <v>0</v>
      </c>
      <c r="G18" s="63">
        <v>0</v>
      </c>
      <c r="H18" s="63">
        <f t="shared" si="1"/>
        <v>23</v>
      </c>
      <c r="I18" s="63">
        <v>21</v>
      </c>
      <c r="J18" s="63">
        <v>2</v>
      </c>
      <c r="K18" s="63">
        <v>0</v>
      </c>
      <c r="L18" s="63">
        <f t="shared" si="2"/>
        <v>0</v>
      </c>
      <c r="M18" s="63">
        <v>0</v>
      </c>
      <c r="N18" s="63">
        <v>0</v>
      </c>
      <c r="O18" s="63">
        <v>0</v>
      </c>
      <c r="P18" s="63">
        <f t="shared" si="3"/>
        <v>14</v>
      </c>
      <c r="Q18" s="63">
        <v>14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 t="shared" si="0"/>
        <v>0</v>
      </c>
      <c r="E19" s="63">
        <v>0</v>
      </c>
      <c r="F19" s="63">
        <v>0</v>
      </c>
      <c r="G19" s="63">
        <v>0</v>
      </c>
      <c r="H19" s="63">
        <f t="shared" si="1"/>
        <v>8</v>
      </c>
      <c r="I19" s="63">
        <v>8</v>
      </c>
      <c r="J19" s="63">
        <v>0</v>
      </c>
      <c r="K19" s="63">
        <v>0</v>
      </c>
      <c r="L19" s="63">
        <f t="shared" si="2"/>
        <v>0</v>
      </c>
      <c r="M19" s="63">
        <v>0</v>
      </c>
      <c r="N19" s="63">
        <v>0</v>
      </c>
      <c r="O19" s="63">
        <v>0</v>
      </c>
      <c r="P19" s="63">
        <f t="shared" si="3"/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 t="shared" si="0"/>
        <v>1</v>
      </c>
      <c r="E20" s="63">
        <v>1</v>
      </c>
      <c r="F20" s="63">
        <v>0</v>
      </c>
      <c r="G20" s="63">
        <v>0</v>
      </c>
      <c r="H20" s="63">
        <f t="shared" si="1"/>
        <v>8</v>
      </c>
      <c r="I20" s="63">
        <v>6</v>
      </c>
      <c r="J20" s="63">
        <v>2</v>
      </c>
      <c r="K20" s="63">
        <v>0</v>
      </c>
      <c r="L20" s="63">
        <f t="shared" si="2"/>
        <v>0</v>
      </c>
      <c r="M20" s="63">
        <v>0</v>
      </c>
      <c r="N20" s="63">
        <v>0</v>
      </c>
      <c r="O20" s="63">
        <v>0</v>
      </c>
      <c r="P20" s="63">
        <f t="shared" si="3"/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 t="shared" si="0"/>
        <v>3</v>
      </c>
      <c r="E21" s="63">
        <v>2</v>
      </c>
      <c r="F21" s="63">
        <v>0</v>
      </c>
      <c r="G21" s="63">
        <v>1</v>
      </c>
      <c r="H21" s="63">
        <f t="shared" si="1"/>
        <v>13</v>
      </c>
      <c r="I21" s="63">
        <v>7</v>
      </c>
      <c r="J21" s="63">
        <v>5</v>
      </c>
      <c r="K21" s="63">
        <v>1</v>
      </c>
      <c r="L21" s="63">
        <f t="shared" si="2"/>
        <v>0</v>
      </c>
      <c r="M21" s="63">
        <v>0</v>
      </c>
      <c r="N21" s="63">
        <v>0</v>
      </c>
      <c r="O21" s="63">
        <v>0</v>
      </c>
      <c r="P21" s="63">
        <f t="shared" si="3"/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 t="shared" si="0"/>
        <v>3</v>
      </c>
      <c r="E22" s="63">
        <v>3</v>
      </c>
      <c r="F22" s="63">
        <v>0</v>
      </c>
      <c r="G22" s="63">
        <v>0</v>
      </c>
      <c r="H22" s="63">
        <f t="shared" si="1"/>
        <v>11</v>
      </c>
      <c r="I22" s="63">
        <v>8</v>
      </c>
      <c r="J22" s="63">
        <v>2</v>
      </c>
      <c r="K22" s="63">
        <v>1</v>
      </c>
      <c r="L22" s="63">
        <f t="shared" si="2"/>
        <v>0</v>
      </c>
      <c r="M22" s="63">
        <v>0</v>
      </c>
      <c r="N22" s="63">
        <v>0</v>
      </c>
      <c r="O22" s="63">
        <v>0</v>
      </c>
      <c r="P22" s="63">
        <f t="shared" si="3"/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 t="shared" si="0"/>
        <v>0</v>
      </c>
      <c r="E23" s="63">
        <v>0</v>
      </c>
      <c r="F23" s="63">
        <v>0</v>
      </c>
      <c r="G23" s="63">
        <v>0</v>
      </c>
      <c r="H23" s="63">
        <f t="shared" si="1"/>
        <v>18</v>
      </c>
      <c r="I23" s="63">
        <v>18</v>
      </c>
      <c r="J23" s="63">
        <v>0</v>
      </c>
      <c r="K23" s="63">
        <v>0</v>
      </c>
      <c r="L23" s="63">
        <f t="shared" si="2"/>
        <v>0</v>
      </c>
      <c r="M23" s="63">
        <v>0</v>
      </c>
      <c r="N23" s="63">
        <v>0</v>
      </c>
      <c r="O23" s="63">
        <v>0</v>
      </c>
      <c r="P23" s="63">
        <f t="shared" si="3"/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 t="shared" si="0"/>
        <v>1</v>
      </c>
      <c r="E24" s="63">
        <v>1</v>
      </c>
      <c r="F24" s="63">
        <v>0</v>
      </c>
      <c r="G24" s="63">
        <v>0</v>
      </c>
      <c r="H24" s="63">
        <f t="shared" si="1"/>
        <v>9</v>
      </c>
      <c r="I24" s="63">
        <v>9</v>
      </c>
      <c r="J24" s="63">
        <v>0</v>
      </c>
      <c r="K24" s="63">
        <v>0</v>
      </c>
      <c r="L24" s="63">
        <f t="shared" si="2"/>
        <v>0</v>
      </c>
      <c r="M24" s="63">
        <v>0</v>
      </c>
      <c r="N24" s="63">
        <v>0</v>
      </c>
      <c r="O24" s="63">
        <v>0</v>
      </c>
      <c r="P24" s="63">
        <f t="shared" si="3"/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 t="shared" si="0"/>
        <v>1</v>
      </c>
      <c r="E25" s="63">
        <v>1</v>
      </c>
      <c r="F25" s="63">
        <v>0</v>
      </c>
      <c r="G25" s="63">
        <v>0</v>
      </c>
      <c r="H25" s="63">
        <f t="shared" si="1"/>
        <v>2</v>
      </c>
      <c r="I25" s="63">
        <v>2</v>
      </c>
      <c r="J25" s="63">
        <v>0</v>
      </c>
      <c r="K25" s="63">
        <v>0</v>
      </c>
      <c r="L25" s="63">
        <f t="shared" si="2"/>
        <v>0</v>
      </c>
      <c r="M25" s="63">
        <v>0</v>
      </c>
      <c r="N25" s="63">
        <v>0</v>
      </c>
      <c r="O25" s="63">
        <v>0</v>
      </c>
      <c r="P25" s="63">
        <f t="shared" si="3"/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 t="shared" si="0"/>
        <v>2</v>
      </c>
      <c r="E26" s="63">
        <v>2</v>
      </c>
      <c r="F26" s="63">
        <v>0</v>
      </c>
      <c r="G26" s="63">
        <v>0</v>
      </c>
      <c r="H26" s="63">
        <f t="shared" si="1"/>
        <v>9</v>
      </c>
      <c r="I26" s="63">
        <v>9</v>
      </c>
      <c r="J26" s="63">
        <v>0</v>
      </c>
      <c r="K26" s="63">
        <v>0</v>
      </c>
      <c r="L26" s="63">
        <f t="shared" si="2"/>
        <v>0</v>
      </c>
      <c r="M26" s="63">
        <v>0</v>
      </c>
      <c r="N26" s="63">
        <v>0</v>
      </c>
      <c r="O26" s="63">
        <v>0</v>
      </c>
      <c r="P26" s="63">
        <f t="shared" si="3"/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 t="shared" si="0"/>
        <v>0</v>
      </c>
      <c r="E27" s="63">
        <v>0</v>
      </c>
      <c r="F27" s="63">
        <v>0</v>
      </c>
      <c r="G27" s="63">
        <v>0</v>
      </c>
      <c r="H27" s="63">
        <f t="shared" si="1"/>
        <v>4</v>
      </c>
      <c r="I27" s="63">
        <v>4</v>
      </c>
      <c r="J27" s="63">
        <v>0</v>
      </c>
      <c r="K27" s="63">
        <v>0</v>
      </c>
      <c r="L27" s="63">
        <f t="shared" si="2"/>
        <v>0</v>
      </c>
      <c r="M27" s="63">
        <v>0</v>
      </c>
      <c r="N27" s="63">
        <v>0</v>
      </c>
      <c r="O27" s="63">
        <v>0</v>
      </c>
      <c r="P27" s="63">
        <f t="shared" si="3"/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 t="shared" si="0"/>
        <v>1</v>
      </c>
      <c r="E28" s="63">
        <v>1</v>
      </c>
      <c r="F28" s="63">
        <v>0</v>
      </c>
      <c r="G28" s="63">
        <v>0</v>
      </c>
      <c r="H28" s="63">
        <f t="shared" si="1"/>
        <v>3</v>
      </c>
      <c r="I28" s="63">
        <v>3</v>
      </c>
      <c r="J28" s="63">
        <v>0</v>
      </c>
      <c r="K28" s="63">
        <v>0</v>
      </c>
      <c r="L28" s="63">
        <f t="shared" si="2"/>
        <v>0</v>
      </c>
      <c r="M28" s="63">
        <v>0</v>
      </c>
      <c r="N28" s="63">
        <v>0</v>
      </c>
      <c r="O28" s="63">
        <v>0</v>
      </c>
      <c r="P28" s="63">
        <f t="shared" si="3"/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 t="shared" si="0"/>
        <v>2</v>
      </c>
      <c r="E29" s="63">
        <v>2</v>
      </c>
      <c r="F29" s="63">
        <v>0</v>
      </c>
      <c r="G29" s="63">
        <v>0</v>
      </c>
      <c r="H29" s="63">
        <f t="shared" si="1"/>
        <v>10</v>
      </c>
      <c r="I29" s="63">
        <v>9</v>
      </c>
      <c r="J29" s="63">
        <v>1</v>
      </c>
      <c r="K29" s="63">
        <v>0</v>
      </c>
      <c r="L29" s="63">
        <f t="shared" si="2"/>
        <v>0</v>
      </c>
      <c r="M29" s="63">
        <v>0</v>
      </c>
      <c r="N29" s="63">
        <v>0</v>
      </c>
      <c r="O29" s="63">
        <v>0</v>
      </c>
      <c r="P29" s="63">
        <f t="shared" si="3"/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 t="shared" si="0"/>
        <v>1</v>
      </c>
      <c r="E30" s="63">
        <v>1</v>
      </c>
      <c r="F30" s="63">
        <v>0</v>
      </c>
      <c r="G30" s="63">
        <v>0</v>
      </c>
      <c r="H30" s="63">
        <f t="shared" si="1"/>
        <v>5</v>
      </c>
      <c r="I30" s="63">
        <v>5</v>
      </c>
      <c r="J30" s="63">
        <v>0</v>
      </c>
      <c r="K30" s="63">
        <v>0</v>
      </c>
      <c r="L30" s="63">
        <f t="shared" si="2"/>
        <v>1</v>
      </c>
      <c r="M30" s="63">
        <v>1</v>
      </c>
      <c r="N30" s="63">
        <v>0</v>
      </c>
      <c r="O30" s="63">
        <v>0</v>
      </c>
      <c r="P30" s="63">
        <f t="shared" si="3"/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 t="shared" si="0"/>
        <v>1</v>
      </c>
      <c r="E31" s="63">
        <v>1</v>
      </c>
      <c r="F31" s="63">
        <v>0</v>
      </c>
      <c r="G31" s="63">
        <v>0</v>
      </c>
      <c r="H31" s="63">
        <f t="shared" si="1"/>
        <v>5</v>
      </c>
      <c r="I31" s="63">
        <v>5</v>
      </c>
      <c r="J31" s="63">
        <v>0</v>
      </c>
      <c r="K31" s="63">
        <v>0</v>
      </c>
      <c r="L31" s="63">
        <f t="shared" si="2"/>
        <v>0</v>
      </c>
      <c r="M31" s="63">
        <v>0</v>
      </c>
      <c r="N31" s="63">
        <v>0</v>
      </c>
      <c r="O31" s="63">
        <v>0</v>
      </c>
      <c r="P31" s="63">
        <f t="shared" si="3"/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 t="shared" si="0"/>
        <v>1</v>
      </c>
      <c r="E32" s="63">
        <v>1</v>
      </c>
      <c r="F32" s="63">
        <v>0</v>
      </c>
      <c r="G32" s="63">
        <v>0</v>
      </c>
      <c r="H32" s="63">
        <f t="shared" si="1"/>
        <v>0</v>
      </c>
      <c r="I32" s="63">
        <v>0</v>
      </c>
      <c r="J32" s="63">
        <v>0</v>
      </c>
      <c r="K32" s="63">
        <v>0</v>
      </c>
      <c r="L32" s="63">
        <f t="shared" si="2"/>
        <v>0</v>
      </c>
      <c r="M32" s="63">
        <v>0</v>
      </c>
      <c r="N32" s="63">
        <v>0</v>
      </c>
      <c r="O32" s="63">
        <v>0</v>
      </c>
      <c r="P32" s="63">
        <f t="shared" si="3"/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158</v>
      </c>
      <c r="C33" s="62" t="s">
        <v>159</v>
      </c>
      <c r="D33" s="63">
        <f t="shared" si="0"/>
        <v>1</v>
      </c>
      <c r="E33" s="63">
        <v>1</v>
      </c>
      <c r="F33" s="63">
        <v>0</v>
      </c>
      <c r="G33" s="63">
        <v>0</v>
      </c>
      <c r="H33" s="63">
        <f t="shared" si="1"/>
        <v>7</v>
      </c>
      <c r="I33" s="63">
        <v>5</v>
      </c>
      <c r="J33" s="63">
        <v>2</v>
      </c>
      <c r="K33" s="63">
        <v>0</v>
      </c>
      <c r="L33" s="63">
        <f t="shared" si="2"/>
        <v>0</v>
      </c>
      <c r="M33" s="63">
        <v>0</v>
      </c>
      <c r="N33" s="63">
        <v>0</v>
      </c>
      <c r="O33" s="63">
        <v>0</v>
      </c>
      <c r="P33" s="63">
        <f t="shared" si="3"/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161</v>
      </c>
      <c r="C34" s="62" t="s">
        <v>162</v>
      </c>
      <c r="D34" s="63">
        <f t="shared" si="0"/>
        <v>2</v>
      </c>
      <c r="E34" s="63">
        <v>2</v>
      </c>
      <c r="F34" s="63">
        <v>0</v>
      </c>
      <c r="G34" s="63">
        <v>0</v>
      </c>
      <c r="H34" s="63">
        <f t="shared" si="1"/>
        <v>0</v>
      </c>
      <c r="I34" s="63">
        <v>0</v>
      </c>
      <c r="J34" s="63">
        <v>0</v>
      </c>
      <c r="K34" s="63">
        <v>0</v>
      </c>
      <c r="L34" s="63">
        <f t="shared" si="2"/>
        <v>0</v>
      </c>
      <c r="M34" s="63">
        <v>0</v>
      </c>
      <c r="N34" s="63">
        <v>0</v>
      </c>
      <c r="O34" s="63">
        <v>0</v>
      </c>
      <c r="P34" s="63">
        <f t="shared" si="3"/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164</v>
      </c>
      <c r="C35" s="62" t="s">
        <v>165</v>
      </c>
      <c r="D35" s="63">
        <f t="shared" si="0"/>
        <v>2</v>
      </c>
      <c r="E35" s="63">
        <v>2</v>
      </c>
      <c r="F35" s="63">
        <v>0</v>
      </c>
      <c r="G35" s="63">
        <v>0</v>
      </c>
      <c r="H35" s="63">
        <f t="shared" si="1"/>
        <v>8</v>
      </c>
      <c r="I35" s="63">
        <v>7</v>
      </c>
      <c r="J35" s="63">
        <v>1</v>
      </c>
      <c r="K35" s="63">
        <v>0</v>
      </c>
      <c r="L35" s="63">
        <f t="shared" si="2"/>
        <v>0</v>
      </c>
      <c r="M35" s="63">
        <v>0</v>
      </c>
      <c r="N35" s="63">
        <v>0</v>
      </c>
      <c r="O35" s="63">
        <v>0</v>
      </c>
      <c r="P35" s="63">
        <f t="shared" si="3"/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167</v>
      </c>
      <c r="C36" s="62" t="s">
        <v>168</v>
      </c>
      <c r="D36" s="63">
        <f t="shared" si="0"/>
        <v>1</v>
      </c>
      <c r="E36" s="63">
        <v>1</v>
      </c>
      <c r="F36" s="63">
        <v>0</v>
      </c>
      <c r="G36" s="63">
        <v>0</v>
      </c>
      <c r="H36" s="63">
        <f t="shared" si="1"/>
        <v>2</v>
      </c>
      <c r="I36" s="63">
        <v>2</v>
      </c>
      <c r="J36" s="63">
        <v>0</v>
      </c>
      <c r="K36" s="63">
        <v>0</v>
      </c>
      <c r="L36" s="63">
        <f t="shared" si="2"/>
        <v>0</v>
      </c>
      <c r="M36" s="63">
        <v>0</v>
      </c>
      <c r="N36" s="63">
        <v>0</v>
      </c>
      <c r="O36" s="63">
        <v>0</v>
      </c>
      <c r="P36" s="63">
        <f t="shared" si="3"/>
        <v>4</v>
      </c>
      <c r="Q36" s="63">
        <v>4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170</v>
      </c>
      <c r="C37" s="62" t="s">
        <v>171</v>
      </c>
      <c r="D37" s="63">
        <f t="shared" si="0"/>
        <v>4</v>
      </c>
      <c r="E37" s="63">
        <v>2</v>
      </c>
      <c r="F37" s="63">
        <v>2</v>
      </c>
      <c r="G37" s="63">
        <v>0</v>
      </c>
      <c r="H37" s="63">
        <f t="shared" si="1"/>
        <v>3</v>
      </c>
      <c r="I37" s="63">
        <v>2</v>
      </c>
      <c r="J37" s="63">
        <v>1</v>
      </c>
      <c r="K37" s="63">
        <v>0</v>
      </c>
      <c r="L37" s="63">
        <f t="shared" si="2"/>
        <v>0</v>
      </c>
      <c r="M37" s="63">
        <v>0</v>
      </c>
      <c r="N37" s="63">
        <v>0</v>
      </c>
      <c r="O37" s="63">
        <v>0</v>
      </c>
      <c r="P37" s="63">
        <f t="shared" si="3"/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173</v>
      </c>
      <c r="C38" s="62" t="s">
        <v>174</v>
      </c>
      <c r="D38" s="63">
        <f t="shared" si="0"/>
        <v>5</v>
      </c>
      <c r="E38" s="63">
        <v>5</v>
      </c>
      <c r="F38" s="63">
        <v>0</v>
      </c>
      <c r="G38" s="63">
        <v>0</v>
      </c>
      <c r="H38" s="63">
        <f t="shared" si="1"/>
        <v>4</v>
      </c>
      <c r="I38" s="63">
        <v>3</v>
      </c>
      <c r="J38" s="63">
        <v>0</v>
      </c>
      <c r="K38" s="63">
        <v>1</v>
      </c>
      <c r="L38" s="63">
        <f t="shared" si="2"/>
        <v>0</v>
      </c>
      <c r="M38" s="63">
        <v>0</v>
      </c>
      <c r="N38" s="63">
        <v>0</v>
      </c>
      <c r="O38" s="63">
        <v>0</v>
      </c>
      <c r="P38" s="63">
        <f t="shared" si="3"/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176</v>
      </c>
      <c r="C39" s="62" t="s">
        <v>177</v>
      </c>
      <c r="D39" s="63">
        <f t="shared" si="0"/>
        <v>8</v>
      </c>
      <c r="E39" s="63">
        <v>7</v>
      </c>
      <c r="F39" s="63">
        <v>1</v>
      </c>
      <c r="G39" s="63">
        <v>0</v>
      </c>
      <c r="H39" s="63">
        <f t="shared" si="1"/>
        <v>8</v>
      </c>
      <c r="I39" s="63">
        <v>6</v>
      </c>
      <c r="J39" s="63">
        <v>0</v>
      </c>
      <c r="K39" s="63">
        <v>2</v>
      </c>
      <c r="L39" s="63">
        <f t="shared" si="2"/>
        <v>0</v>
      </c>
      <c r="M39" s="63">
        <v>0</v>
      </c>
      <c r="N39" s="63">
        <v>0</v>
      </c>
      <c r="O39" s="63">
        <v>0</v>
      </c>
      <c r="P39" s="63">
        <f t="shared" si="3"/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179</v>
      </c>
      <c r="C40" s="62" t="s">
        <v>180</v>
      </c>
      <c r="D40" s="63">
        <f t="shared" si="0"/>
        <v>1</v>
      </c>
      <c r="E40" s="63">
        <v>1</v>
      </c>
      <c r="F40" s="63">
        <v>0</v>
      </c>
      <c r="G40" s="63">
        <v>0</v>
      </c>
      <c r="H40" s="63">
        <f t="shared" si="1"/>
        <v>23</v>
      </c>
      <c r="I40" s="63">
        <v>20</v>
      </c>
      <c r="J40" s="63">
        <v>3</v>
      </c>
      <c r="K40" s="63">
        <v>0</v>
      </c>
      <c r="L40" s="63">
        <f t="shared" si="2"/>
        <v>0</v>
      </c>
      <c r="M40" s="63">
        <v>0</v>
      </c>
      <c r="N40" s="63">
        <v>0</v>
      </c>
      <c r="O40" s="63">
        <v>0</v>
      </c>
      <c r="P40" s="63">
        <f t="shared" si="3"/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182</v>
      </c>
      <c r="C41" s="62" t="s">
        <v>183</v>
      </c>
      <c r="D41" s="63">
        <f t="shared" si="0"/>
        <v>3</v>
      </c>
      <c r="E41" s="63">
        <v>3</v>
      </c>
      <c r="F41" s="63">
        <v>0</v>
      </c>
      <c r="G41" s="63">
        <v>0</v>
      </c>
      <c r="H41" s="63">
        <f t="shared" si="1"/>
        <v>24</v>
      </c>
      <c r="I41" s="63">
        <v>24</v>
      </c>
      <c r="J41" s="63">
        <v>0</v>
      </c>
      <c r="K41" s="63">
        <v>0</v>
      </c>
      <c r="L41" s="63">
        <f t="shared" si="2"/>
        <v>0</v>
      </c>
      <c r="M41" s="63">
        <v>0</v>
      </c>
      <c r="N41" s="63">
        <v>0</v>
      </c>
      <c r="O41" s="63">
        <v>0</v>
      </c>
      <c r="P41" s="63">
        <f t="shared" si="3"/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185</v>
      </c>
      <c r="C42" s="62" t="s">
        <v>186</v>
      </c>
      <c r="D42" s="63">
        <f t="shared" si="0"/>
        <v>2</v>
      </c>
      <c r="E42" s="63">
        <v>2</v>
      </c>
      <c r="F42" s="63">
        <v>0</v>
      </c>
      <c r="G42" s="63">
        <v>0</v>
      </c>
      <c r="H42" s="63">
        <f t="shared" si="1"/>
        <v>21</v>
      </c>
      <c r="I42" s="63">
        <v>18</v>
      </c>
      <c r="J42" s="63">
        <v>3</v>
      </c>
      <c r="K42" s="63">
        <v>0</v>
      </c>
      <c r="L42" s="63">
        <f t="shared" si="2"/>
        <v>0</v>
      </c>
      <c r="M42" s="63">
        <v>0</v>
      </c>
      <c r="N42" s="63">
        <v>0</v>
      </c>
      <c r="O42" s="63">
        <v>0</v>
      </c>
      <c r="P42" s="63">
        <f t="shared" si="3"/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</sheetData>
  <sortState ref="A8:S43">
    <sortCondition ref="A8:A43"/>
    <sortCondition ref="B8:B43"/>
    <sortCondition ref="C8:C4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99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99"/>
      <c r="D4" s="99" t="s">
        <v>52</v>
      </c>
      <c r="E4" s="100" t="s">
        <v>39</v>
      </c>
      <c r="F4" s="100" t="s">
        <v>40</v>
      </c>
      <c r="G4" s="100" t="s">
        <v>41</v>
      </c>
      <c r="H4" s="99" t="s">
        <v>52</v>
      </c>
      <c r="I4" s="100" t="s">
        <v>39</v>
      </c>
      <c r="J4" s="100" t="s">
        <v>40</v>
      </c>
      <c r="K4" s="100" t="s">
        <v>41</v>
      </c>
      <c r="L4" s="99" t="s">
        <v>52</v>
      </c>
      <c r="M4" s="100" t="s">
        <v>39</v>
      </c>
      <c r="N4" s="100" t="s">
        <v>40</v>
      </c>
      <c r="O4" s="100" t="s">
        <v>41</v>
      </c>
      <c r="P4" s="99" t="s">
        <v>52</v>
      </c>
      <c r="Q4" s="100" t="s">
        <v>39</v>
      </c>
      <c r="R4" s="100" t="s">
        <v>40</v>
      </c>
      <c r="S4" s="100" t="s">
        <v>41</v>
      </c>
    </row>
    <row r="5" spans="1:19" s="11" customFormat="1" ht="22.5" customHeight="1">
      <c r="A5" s="103"/>
      <c r="B5" s="103"/>
      <c r="C5" s="99"/>
      <c r="D5" s="99"/>
      <c r="E5" s="101"/>
      <c r="F5" s="101"/>
      <c r="G5" s="101"/>
      <c r="H5" s="99"/>
      <c r="I5" s="101"/>
      <c r="J5" s="101"/>
      <c r="K5" s="101"/>
      <c r="L5" s="99"/>
      <c r="M5" s="101"/>
      <c r="N5" s="101"/>
      <c r="O5" s="101"/>
      <c r="P5" s="99"/>
      <c r="Q5" s="101"/>
      <c r="R5" s="101"/>
      <c r="S5" s="101"/>
    </row>
    <row r="6" spans="1:19" s="45" customFormat="1" ht="13.5" customHeight="1">
      <c r="A6" s="103"/>
      <c r="B6" s="103"/>
      <c r="C6" s="99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D14" si="0">SUM(E7:G7)</f>
        <v>32</v>
      </c>
      <c r="E7" s="71">
        <f>SUM(E$8:E$57)</f>
        <v>4</v>
      </c>
      <c r="F7" s="71">
        <f>SUM(F$8:F$57)</f>
        <v>25</v>
      </c>
      <c r="G7" s="71">
        <f>SUM(G$8:G$57)</f>
        <v>3</v>
      </c>
      <c r="H7" s="71">
        <f t="shared" ref="H7:H14" si="1"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 t="shared" ref="L7:L14" si="2">SUM(M7:O7)</f>
        <v>12</v>
      </c>
      <c r="M7" s="71">
        <f>SUM(M$8:M$57)</f>
        <v>2</v>
      </c>
      <c r="N7" s="71">
        <f>SUM(N$8:N$57)</f>
        <v>8</v>
      </c>
      <c r="O7" s="71">
        <f>SUM(O$8:O$57)</f>
        <v>2</v>
      </c>
      <c r="P7" s="71">
        <f t="shared" ref="P7:P14" si="3"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188</v>
      </c>
      <c r="C8" s="62" t="s">
        <v>189</v>
      </c>
      <c r="D8" s="63">
        <f t="shared" si="0"/>
        <v>3</v>
      </c>
      <c r="E8" s="63">
        <v>2</v>
      </c>
      <c r="F8" s="63">
        <v>1</v>
      </c>
      <c r="G8" s="63">
        <v>0</v>
      </c>
      <c r="H8" s="63">
        <f t="shared" si="1"/>
        <v>0</v>
      </c>
      <c r="I8" s="63">
        <v>0</v>
      </c>
      <c r="J8" s="63">
        <v>0</v>
      </c>
      <c r="K8" s="63">
        <v>0</v>
      </c>
      <c r="L8" s="63">
        <f t="shared" si="2"/>
        <v>0</v>
      </c>
      <c r="M8" s="63">
        <v>0</v>
      </c>
      <c r="N8" s="63">
        <v>0</v>
      </c>
      <c r="O8" s="63">
        <v>0</v>
      </c>
      <c r="P8" s="63">
        <f t="shared" si="3"/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193</v>
      </c>
      <c r="C9" s="62" t="s">
        <v>194</v>
      </c>
      <c r="D9" s="63">
        <f t="shared" si="0"/>
        <v>0</v>
      </c>
      <c r="E9" s="63">
        <v>0</v>
      </c>
      <c r="F9" s="63">
        <v>0</v>
      </c>
      <c r="G9" s="63">
        <v>0</v>
      </c>
      <c r="H9" s="63">
        <f t="shared" si="1"/>
        <v>0</v>
      </c>
      <c r="I9" s="63">
        <v>0</v>
      </c>
      <c r="J9" s="63">
        <v>0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196</v>
      </c>
      <c r="C10" s="62" t="s">
        <v>197</v>
      </c>
      <c r="D10" s="63">
        <f t="shared" si="0"/>
        <v>0</v>
      </c>
      <c r="E10" s="63">
        <v>0</v>
      </c>
      <c r="F10" s="63">
        <v>0</v>
      </c>
      <c r="G10" s="63">
        <v>0</v>
      </c>
      <c r="H10" s="63">
        <f t="shared" si="1"/>
        <v>0</v>
      </c>
      <c r="I10" s="63">
        <v>0</v>
      </c>
      <c r="J10" s="63">
        <v>0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199</v>
      </c>
      <c r="C11" s="62" t="s">
        <v>200</v>
      </c>
      <c r="D11" s="63">
        <f t="shared" si="0"/>
        <v>17</v>
      </c>
      <c r="E11" s="63">
        <v>0</v>
      </c>
      <c r="F11" s="63">
        <v>16</v>
      </c>
      <c r="G11" s="63">
        <v>1</v>
      </c>
      <c r="H11" s="63">
        <f t="shared" si="1"/>
        <v>0</v>
      </c>
      <c r="I11" s="63">
        <v>0</v>
      </c>
      <c r="J11" s="63">
        <v>0</v>
      </c>
      <c r="K11" s="63">
        <v>0</v>
      </c>
      <c r="L11" s="63">
        <f t="shared" si="2"/>
        <v>9</v>
      </c>
      <c r="M11" s="63">
        <v>2</v>
      </c>
      <c r="N11" s="63">
        <v>5</v>
      </c>
      <c r="O11" s="63">
        <v>2</v>
      </c>
      <c r="P11" s="63">
        <f t="shared" si="3"/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202</v>
      </c>
      <c r="C12" s="62" t="s">
        <v>203</v>
      </c>
      <c r="D12" s="63">
        <f t="shared" si="0"/>
        <v>4</v>
      </c>
      <c r="E12" s="63">
        <v>1</v>
      </c>
      <c r="F12" s="63">
        <v>2</v>
      </c>
      <c r="G12" s="63">
        <v>1</v>
      </c>
      <c r="H12" s="63">
        <f t="shared" si="1"/>
        <v>0</v>
      </c>
      <c r="I12" s="63">
        <v>0</v>
      </c>
      <c r="J12" s="63">
        <v>0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205</v>
      </c>
      <c r="C13" s="62" t="s">
        <v>206</v>
      </c>
      <c r="D13" s="63">
        <f t="shared" si="0"/>
        <v>5</v>
      </c>
      <c r="E13" s="63">
        <v>0</v>
      </c>
      <c r="F13" s="63">
        <v>5</v>
      </c>
      <c r="G13" s="63">
        <v>0</v>
      </c>
      <c r="H13" s="63">
        <f t="shared" si="1"/>
        <v>0</v>
      </c>
      <c r="I13" s="63">
        <v>0</v>
      </c>
      <c r="J13" s="63">
        <v>0</v>
      </c>
      <c r="K13" s="63">
        <v>0</v>
      </c>
      <c r="L13" s="63">
        <f t="shared" si="2"/>
        <v>1</v>
      </c>
      <c r="M13" s="63">
        <v>0</v>
      </c>
      <c r="N13" s="63">
        <v>1</v>
      </c>
      <c r="O13" s="63">
        <v>0</v>
      </c>
      <c r="P13" s="63">
        <f t="shared" si="3"/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208</v>
      </c>
      <c r="C14" s="62" t="s">
        <v>209</v>
      </c>
      <c r="D14" s="63">
        <f t="shared" si="0"/>
        <v>3</v>
      </c>
      <c r="E14" s="63">
        <v>1</v>
      </c>
      <c r="F14" s="63">
        <v>1</v>
      </c>
      <c r="G14" s="63">
        <v>1</v>
      </c>
      <c r="H14" s="63">
        <f t="shared" si="1"/>
        <v>0</v>
      </c>
      <c r="I14" s="63">
        <v>0</v>
      </c>
      <c r="J14" s="63">
        <v>0</v>
      </c>
      <c r="K14" s="63">
        <v>0</v>
      </c>
      <c r="L14" s="63">
        <f t="shared" si="2"/>
        <v>2</v>
      </c>
      <c r="M14" s="63">
        <v>0</v>
      </c>
      <c r="N14" s="63">
        <v>2</v>
      </c>
      <c r="O14" s="63">
        <v>0</v>
      </c>
      <c r="P14" s="63">
        <f t="shared" si="3"/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02" t="s">
        <v>1</v>
      </c>
      <c r="B2" s="102" t="s">
        <v>2</v>
      </c>
      <c r="C2" s="10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03"/>
      <c r="B3" s="103"/>
      <c r="C3" s="99"/>
      <c r="D3" s="99" t="s">
        <v>52</v>
      </c>
      <c r="E3" s="121" t="s">
        <v>36</v>
      </c>
      <c r="F3" s="121" t="s">
        <v>37</v>
      </c>
      <c r="G3" s="99" t="s">
        <v>52</v>
      </c>
      <c r="H3" s="102" t="s">
        <v>39</v>
      </c>
      <c r="I3" s="102" t="s">
        <v>40</v>
      </c>
      <c r="J3" s="102" t="s">
        <v>41</v>
      </c>
    </row>
    <row r="4" spans="1:10" s="11" customFormat="1" ht="18.75" customHeight="1">
      <c r="A4" s="103"/>
      <c r="B4" s="103"/>
      <c r="C4" s="99"/>
      <c r="D4" s="99"/>
      <c r="E4" s="99"/>
      <c r="F4" s="99"/>
      <c r="G4" s="99"/>
      <c r="H4" s="101"/>
      <c r="I4" s="101"/>
      <c r="J4" s="101"/>
    </row>
    <row r="5" spans="1:10" s="11" customFormat="1" ht="22.5" customHeight="1">
      <c r="A5" s="103"/>
      <c r="B5" s="103"/>
      <c r="C5" s="99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03"/>
      <c r="B6" s="103"/>
      <c r="C6" s="99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J7" si="0">SUM(D$8:D$206)</f>
        <v>294</v>
      </c>
      <c r="E7" s="71">
        <f t="shared" si="0"/>
        <v>265</v>
      </c>
      <c r="F7" s="71">
        <f t="shared" si="0"/>
        <v>64</v>
      </c>
      <c r="G7" s="71">
        <f t="shared" si="0"/>
        <v>2699</v>
      </c>
      <c r="H7" s="71">
        <f t="shared" si="0"/>
        <v>2273</v>
      </c>
      <c r="I7" s="71">
        <f t="shared" si="0"/>
        <v>528</v>
      </c>
      <c r="J7" s="71">
        <f t="shared" si="0"/>
        <v>56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64</v>
      </c>
      <c r="E8" s="63">
        <v>60</v>
      </c>
      <c r="F8" s="63">
        <v>11</v>
      </c>
      <c r="G8" s="63">
        <v>704</v>
      </c>
      <c r="H8" s="63">
        <v>553</v>
      </c>
      <c r="I8" s="63">
        <v>140</v>
      </c>
      <c r="J8" s="63">
        <v>11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13</v>
      </c>
      <c r="E9" s="63">
        <v>13</v>
      </c>
      <c r="F9" s="63">
        <v>6</v>
      </c>
      <c r="G9" s="63">
        <v>122</v>
      </c>
      <c r="H9" s="63">
        <v>112</v>
      </c>
      <c r="I9" s="63">
        <v>10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42</v>
      </c>
      <c r="E10" s="63">
        <v>39</v>
      </c>
      <c r="F10" s="63">
        <v>3</v>
      </c>
      <c r="G10" s="63">
        <v>423</v>
      </c>
      <c r="H10" s="63">
        <v>323</v>
      </c>
      <c r="I10" s="63">
        <v>100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23</v>
      </c>
      <c r="E11" s="63">
        <v>23</v>
      </c>
      <c r="F11" s="63">
        <v>3</v>
      </c>
      <c r="G11" s="63">
        <v>251</v>
      </c>
      <c r="H11" s="63">
        <v>251</v>
      </c>
      <c r="I11" s="63">
        <v>36</v>
      </c>
      <c r="J11" s="63">
        <v>12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12</v>
      </c>
      <c r="E12" s="63">
        <v>11</v>
      </c>
      <c r="F12" s="63">
        <v>2</v>
      </c>
      <c r="G12" s="63">
        <v>74</v>
      </c>
      <c r="H12" s="63">
        <v>71</v>
      </c>
      <c r="I12" s="63">
        <v>3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15</v>
      </c>
      <c r="E13" s="63">
        <v>13</v>
      </c>
      <c r="F13" s="63">
        <v>2</v>
      </c>
      <c r="G13" s="63">
        <v>60</v>
      </c>
      <c r="H13" s="63">
        <v>60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8</v>
      </c>
      <c r="F14" s="63">
        <v>1</v>
      </c>
      <c r="G14" s="63">
        <v>122</v>
      </c>
      <c r="H14" s="63">
        <v>100</v>
      </c>
      <c r="I14" s="63">
        <v>22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8</v>
      </c>
      <c r="E15" s="63">
        <v>8</v>
      </c>
      <c r="F15" s="63">
        <v>0</v>
      </c>
      <c r="G15" s="63">
        <v>85</v>
      </c>
      <c r="H15" s="63">
        <v>78</v>
      </c>
      <c r="I15" s="63">
        <v>57</v>
      </c>
      <c r="J15" s="63">
        <v>15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15</v>
      </c>
      <c r="E16" s="63">
        <v>12</v>
      </c>
      <c r="F16" s="63">
        <v>3</v>
      </c>
      <c r="G16" s="63">
        <v>82</v>
      </c>
      <c r="H16" s="63">
        <v>75</v>
      </c>
      <c r="I16" s="63">
        <v>7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9</v>
      </c>
      <c r="E17" s="63">
        <v>7</v>
      </c>
      <c r="F17" s="63">
        <v>4</v>
      </c>
      <c r="G17" s="63">
        <v>110</v>
      </c>
      <c r="H17" s="63">
        <v>110</v>
      </c>
      <c r="I17" s="63">
        <v>18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4</v>
      </c>
      <c r="E18" s="63">
        <v>3</v>
      </c>
      <c r="F18" s="63">
        <v>3</v>
      </c>
      <c r="G18" s="63">
        <v>51</v>
      </c>
      <c r="H18" s="63">
        <v>51</v>
      </c>
      <c r="I18" s="63">
        <v>24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5</v>
      </c>
      <c r="E19" s="63">
        <v>5</v>
      </c>
      <c r="F19" s="63">
        <v>2</v>
      </c>
      <c r="G19" s="63">
        <v>23</v>
      </c>
      <c r="H19" s="63">
        <v>23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7</v>
      </c>
      <c r="E20" s="63">
        <v>6</v>
      </c>
      <c r="F20" s="63">
        <v>3</v>
      </c>
      <c r="G20" s="63">
        <v>101</v>
      </c>
      <c r="H20" s="63">
        <v>68</v>
      </c>
      <c r="I20" s="63">
        <v>33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4</v>
      </c>
      <c r="E21" s="63">
        <v>3</v>
      </c>
      <c r="F21" s="63">
        <v>3</v>
      </c>
      <c r="G21" s="63">
        <v>16</v>
      </c>
      <c r="H21" s="63">
        <v>14</v>
      </c>
      <c r="I21" s="63">
        <v>2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5</v>
      </c>
      <c r="E22" s="63">
        <v>4</v>
      </c>
      <c r="F22" s="63">
        <v>1</v>
      </c>
      <c r="G22" s="63">
        <v>25</v>
      </c>
      <c r="H22" s="63">
        <v>25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6</v>
      </c>
      <c r="E23" s="63">
        <v>4</v>
      </c>
      <c r="F23" s="63">
        <v>2</v>
      </c>
      <c r="G23" s="63">
        <v>17</v>
      </c>
      <c r="H23" s="63">
        <v>17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1</v>
      </c>
      <c r="E24" s="63">
        <v>1</v>
      </c>
      <c r="F24" s="63">
        <v>1</v>
      </c>
      <c r="G24" s="63">
        <v>7</v>
      </c>
      <c r="H24" s="63">
        <v>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3</v>
      </c>
      <c r="E25" s="63">
        <v>2</v>
      </c>
      <c r="F25" s="63">
        <v>2</v>
      </c>
      <c r="G25" s="63">
        <v>17</v>
      </c>
      <c r="H25" s="63">
        <v>17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2</v>
      </c>
      <c r="E26" s="63">
        <v>2</v>
      </c>
      <c r="F26" s="63">
        <v>1</v>
      </c>
      <c r="G26" s="63">
        <v>31</v>
      </c>
      <c r="H26" s="63">
        <v>31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1</v>
      </c>
      <c r="E27" s="63">
        <v>1</v>
      </c>
      <c r="F27" s="63">
        <v>0</v>
      </c>
      <c r="G27" s="63">
        <v>5</v>
      </c>
      <c r="H27" s="63">
        <v>5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1</v>
      </c>
      <c r="E28" s="63">
        <v>1</v>
      </c>
      <c r="F28" s="63">
        <v>0</v>
      </c>
      <c r="G28" s="63">
        <v>25</v>
      </c>
      <c r="H28" s="63">
        <v>25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7</v>
      </c>
      <c r="E29" s="63">
        <v>5</v>
      </c>
      <c r="F29" s="63">
        <v>2</v>
      </c>
      <c r="G29" s="63">
        <v>60</v>
      </c>
      <c r="H29" s="63">
        <v>46</v>
      </c>
      <c r="I29" s="63">
        <v>14</v>
      </c>
      <c r="J29" s="63">
        <v>0</v>
      </c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3</v>
      </c>
      <c r="E30" s="63">
        <v>2</v>
      </c>
      <c r="F30" s="63">
        <v>1</v>
      </c>
      <c r="G30" s="63">
        <v>8</v>
      </c>
      <c r="H30" s="63">
        <v>8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5</v>
      </c>
      <c r="E31" s="63">
        <v>4</v>
      </c>
      <c r="F31" s="63">
        <v>1</v>
      </c>
      <c r="G31" s="63">
        <v>26</v>
      </c>
      <c r="H31" s="63">
        <v>26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158</v>
      </c>
      <c r="C33" s="62" t="s">
        <v>159</v>
      </c>
      <c r="D33" s="63">
        <v>2</v>
      </c>
      <c r="E33" s="63">
        <v>2</v>
      </c>
      <c r="F33" s="63">
        <v>0</v>
      </c>
      <c r="G33" s="63">
        <v>28</v>
      </c>
      <c r="H33" s="63">
        <v>5</v>
      </c>
      <c r="I33" s="63">
        <v>23</v>
      </c>
      <c r="J33" s="63">
        <v>0</v>
      </c>
    </row>
    <row r="34" spans="1:10" s="10" customFormat="1" ht="13.5" customHeight="1">
      <c r="A34" s="60" t="s">
        <v>80</v>
      </c>
      <c r="B34" s="61" t="s">
        <v>161</v>
      </c>
      <c r="C34" s="62" t="s">
        <v>162</v>
      </c>
      <c r="D34" s="63">
        <v>2</v>
      </c>
      <c r="E34" s="63">
        <v>2</v>
      </c>
      <c r="F34" s="63">
        <v>2</v>
      </c>
      <c r="G34" s="63">
        <v>21</v>
      </c>
      <c r="H34" s="63">
        <v>21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164</v>
      </c>
      <c r="C35" s="62" t="s">
        <v>165</v>
      </c>
      <c r="D35" s="63">
        <v>5</v>
      </c>
      <c r="E35" s="63">
        <v>5</v>
      </c>
      <c r="F35" s="63">
        <v>0</v>
      </c>
      <c r="G35" s="63">
        <v>39</v>
      </c>
      <c r="H35" s="63">
        <v>33</v>
      </c>
      <c r="I35" s="63">
        <v>6</v>
      </c>
      <c r="J35" s="63">
        <v>0</v>
      </c>
    </row>
    <row r="36" spans="1:10" s="10" customFormat="1" ht="13.5" customHeight="1">
      <c r="A36" s="60" t="s">
        <v>80</v>
      </c>
      <c r="B36" s="61" t="s">
        <v>167</v>
      </c>
      <c r="C36" s="62" t="s">
        <v>168</v>
      </c>
      <c r="D36" s="63">
        <v>1</v>
      </c>
      <c r="E36" s="63">
        <v>1</v>
      </c>
      <c r="F36" s="63">
        <v>1</v>
      </c>
      <c r="G36" s="63">
        <v>8</v>
      </c>
      <c r="H36" s="63">
        <v>8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170</v>
      </c>
      <c r="C37" s="62" t="s">
        <v>171</v>
      </c>
      <c r="D37" s="63">
        <v>4</v>
      </c>
      <c r="E37" s="63">
        <v>2</v>
      </c>
      <c r="F37" s="63">
        <v>2</v>
      </c>
      <c r="G37" s="63">
        <v>31</v>
      </c>
      <c r="H37" s="63">
        <v>20</v>
      </c>
      <c r="I37" s="63">
        <v>11</v>
      </c>
      <c r="J37" s="63">
        <v>0</v>
      </c>
    </row>
    <row r="38" spans="1:10" s="10" customFormat="1" ht="13.5" customHeight="1">
      <c r="A38" s="60" t="s">
        <v>80</v>
      </c>
      <c r="B38" s="61" t="s">
        <v>173</v>
      </c>
      <c r="C38" s="62" t="s">
        <v>174</v>
      </c>
      <c r="D38" s="63">
        <v>3</v>
      </c>
      <c r="E38" s="63">
        <v>3</v>
      </c>
      <c r="F38" s="63">
        <v>1</v>
      </c>
      <c r="G38" s="63">
        <v>36</v>
      </c>
      <c r="H38" s="63">
        <v>21</v>
      </c>
      <c r="I38" s="63">
        <v>0</v>
      </c>
      <c r="J38" s="63">
        <v>18</v>
      </c>
    </row>
    <row r="39" spans="1:10" s="10" customFormat="1" ht="13.5" customHeight="1">
      <c r="A39" s="60" t="s">
        <v>80</v>
      </c>
      <c r="B39" s="61" t="s">
        <v>176</v>
      </c>
      <c r="C39" s="62" t="s">
        <v>177</v>
      </c>
      <c r="D39" s="63">
        <v>2</v>
      </c>
      <c r="E39" s="63">
        <v>2</v>
      </c>
      <c r="F39" s="63">
        <v>0</v>
      </c>
      <c r="G39" s="63">
        <v>10</v>
      </c>
      <c r="H39" s="63">
        <v>3</v>
      </c>
      <c r="I39" s="63">
        <v>7</v>
      </c>
      <c r="J39" s="63">
        <v>0</v>
      </c>
    </row>
    <row r="40" spans="1:10" s="10" customFormat="1" ht="13.5" customHeight="1">
      <c r="A40" s="60" t="s">
        <v>80</v>
      </c>
      <c r="B40" s="61" t="s">
        <v>179</v>
      </c>
      <c r="C40" s="62" t="s">
        <v>180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182</v>
      </c>
      <c r="C41" s="62" t="s">
        <v>183</v>
      </c>
      <c r="D41" s="63">
        <v>6</v>
      </c>
      <c r="E41" s="63">
        <v>6</v>
      </c>
      <c r="F41" s="63">
        <v>1</v>
      </c>
      <c r="G41" s="63">
        <v>32</v>
      </c>
      <c r="H41" s="63">
        <v>32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185</v>
      </c>
      <c r="C42" s="62" t="s">
        <v>186</v>
      </c>
      <c r="D42" s="63">
        <v>5</v>
      </c>
      <c r="E42" s="63">
        <v>5</v>
      </c>
      <c r="F42" s="63">
        <v>0</v>
      </c>
      <c r="G42" s="63">
        <v>49</v>
      </c>
      <c r="H42" s="63">
        <v>34</v>
      </c>
      <c r="I42" s="63">
        <v>15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</sheetData>
  <sortState ref="A8:J43">
    <sortCondition ref="A8:A43"/>
    <sortCondition ref="B8:B43"/>
    <sortCondition ref="C8:C43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2016-10-26T02:57:45Z</cp:lastPrinted>
  <dcterms:created xsi:type="dcterms:W3CDTF">2008-01-06T09:25:24Z</dcterms:created>
  <dcterms:modified xsi:type="dcterms:W3CDTF">2019-03-14T02:06:09Z</dcterms:modified>
</cp:coreProperties>
</file>