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04宮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Q9" i="3"/>
  <c r="Z9" i="3" s="1"/>
  <c r="Q10" i="3"/>
  <c r="Q11" i="3"/>
  <c r="Z11" i="3" s="1"/>
  <c r="Q12" i="3"/>
  <c r="Q13" i="3"/>
  <c r="Z13" i="3" s="1"/>
  <c r="Q14" i="3"/>
  <c r="N8" i="3"/>
  <c r="N9" i="3"/>
  <c r="N10" i="3"/>
  <c r="N11" i="3"/>
  <c r="N12" i="3"/>
  <c r="N13" i="3"/>
  <c r="N14" i="3"/>
  <c r="M11" i="3"/>
  <c r="H8" i="3"/>
  <c r="Z8" i="3" s="1"/>
  <c r="H9" i="3"/>
  <c r="H10" i="3"/>
  <c r="Z10" i="3" s="1"/>
  <c r="H11" i="3"/>
  <c r="H12" i="3"/>
  <c r="Z12" i="3" s="1"/>
  <c r="H13" i="3"/>
  <c r="H14" i="3"/>
  <c r="Z14" i="3" s="1"/>
  <c r="E8" i="3"/>
  <c r="E9" i="3"/>
  <c r="D9" i="3" s="1"/>
  <c r="E10" i="3"/>
  <c r="E11" i="3"/>
  <c r="D11" i="3" s="1"/>
  <c r="E12" i="3"/>
  <c r="E13" i="3"/>
  <c r="D13" i="3" s="1"/>
  <c r="E14" i="3"/>
  <c r="D8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9" i="2"/>
  <c r="Z13" i="2"/>
  <c r="Z17" i="2"/>
  <c r="Z21" i="2"/>
  <c r="Z25" i="2"/>
  <c r="Z29" i="2"/>
  <c r="Z33" i="2"/>
  <c r="Z37" i="2"/>
  <c r="Z4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10" i="2"/>
  <c r="W14" i="2"/>
  <c r="W18" i="2"/>
  <c r="W22" i="2"/>
  <c r="W26" i="2"/>
  <c r="W30" i="2"/>
  <c r="W34" i="2"/>
  <c r="W38" i="2"/>
  <c r="W42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M8" i="2"/>
  <c r="M12" i="2"/>
  <c r="M16" i="2"/>
  <c r="M20" i="2"/>
  <c r="M24" i="2"/>
  <c r="M28" i="2"/>
  <c r="M32" i="2"/>
  <c r="M36" i="2"/>
  <c r="M39" i="2"/>
  <c r="M41" i="2"/>
  <c r="V41" i="2" s="1"/>
  <c r="H8" i="2"/>
  <c r="H9" i="2"/>
  <c r="H10" i="2"/>
  <c r="H11" i="2"/>
  <c r="Z11" i="2" s="1"/>
  <c r="H12" i="2"/>
  <c r="H13" i="2"/>
  <c r="H14" i="2"/>
  <c r="H15" i="2"/>
  <c r="Z15" i="2" s="1"/>
  <c r="H16" i="2"/>
  <c r="H17" i="2"/>
  <c r="H18" i="2"/>
  <c r="H19" i="2"/>
  <c r="Z19" i="2" s="1"/>
  <c r="H20" i="2"/>
  <c r="H21" i="2"/>
  <c r="H22" i="2"/>
  <c r="H23" i="2"/>
  <c r="Z23" i="2" s="1"/>
  <c r="H24" i="2"/>
  <c r="H25" i="2"/>
  <c r="H26" i="2"/>
  <c r="H27" i="2"/>
  <c r="Z27" i="2" s="1"/>
  <c r="H28" i="2"/>
  <c r="H29" i="2"/>
  <c r="H30" i="2"/>
  <c r="H31" i="2"/>
  <c r="Z31" i="2" s="1"/>
  <c r="H32" i="2"/>
  <c r="H33" i="2"/>
  <c r="H34" i="2"/>
  <c r="H35" i="2"/>
  <c r="Z35" i="2" s="1"/>
  <c r="H36" i="2"/>
  <c r="H37" i="2"/>
  <c r="H38" i="2"/>
  <c r="H39" i="2"/>
  <c r="Z39" i="2" s="1"/>
  <c r="H40" i="2"/>
  <c r="H41" i="2"/>
  <c r="H42" i="2"/>
  <c r="E8" i="2"/>
  <c r="W8" i="2" s="1"/>
  <c r="E9" i="2"/>
  <c r="D9" i="2" s="1"/>
  <c r="E10" i="2"/>
  <c r="E11" i="2"/>
  <c r="D11" i="2" s="1"/>
  <c r="E12" i="2"/>
  <c r="W12" i="2" s="1"/>
  <c r="E13" i="2"/>
  <c r="D13" i="2" s="1"/>
  <c r="E14" i="2"/>
  <c r="E15" i="2"/>
  <c r="D15" i="2" s="1"/>
  <c r="E16" i="2"/>
  <c r="W16" i="2" s="1"/>
  <c r="E17" i="2"/>
  <c r="D17" i="2" s="1"/>
  <c r="E18" i="2"/>
  <c r="E19" i="2"/>
  <c r="D19" i="2" s="1"/>
  <c r="E20" i="2"/>
  <c r="W20" i="2" s="1"/>
  <c r="E21" i="2"/>
  <c r="D21" i="2" s="1"/>
  <c r="E22" i="2"/>
  <c r="E23" i="2"/>
  <c r="D23" i="2" s="1"/>
  <c r="E24" i="2"/>
  <c r="W24" i="2" s="1"/>
  <c r="E25" i="2"/>
  <c r="D25" i="2" s="1"/>
  <c r="E26" i="2"/>
  <c r="E27" i="2"/>
  <c r="D27" i="2" s="1"/>
  <c r="E28" i="2"/>
  <c r="W28" i="2" s="1"/>
  <c r="E29" i="2"/>
  <c r="D29" i="2" s="1"/>
  <c r="E30" i="2"/>
  <c r="E31" i="2"/>
  <c r="D31" i="2" s="1"/>
  <c r="E32" i="2"/>
  <c r="W32" i="2" s="1"/>
  <c r="E33" i="2"/>
  <c r="D33" i="2" s="1"/>
  <c r="E34" i="2"/>
  <c r="E35" i="2"/>
  <c r="D35" i="2" s="1"/>
  <c r="E36" i="2"/>
  <c r="W36" i="2" s="1"/>
  <c r="E37" i="2"/>
  <c r="D37" i="2" s="1"/>
  <c r="E38" i="2"/>
  <c r="E39" i="2"/>
  <c r="D39" i="2" s="1"/>
  <c r="E40" i="2"/>
  <c r="W40" i="2" s="1"/>
  <c r="E41" i="2"/>
  <c r="D41" i="2" s="1"/>
  <c r="E42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V39" i="2" l="1"/>
  <c r="V36" i="2"/>
  <c r="V32" i="2"/>
  <c r="V28" i="2"/>
  <c r="V24" i="2"/>
  <c r="V20" i="2"/>
  <c r="V16" i="2"/>
  <c r="V12" i="2"/>
  <c r="V8" i="2"/>
  <c r="W41" i="2"/>
  <c r="W39" i="2"/>
  <c r="W37" i="2"/>
  <c r="M37" i="2"/>
  <c r="V37" i="2" s="1"/>
  <c r="W35" i="2"/>
  <c r="M35" i="2"/>
  <c r="V35" i="2" s="1"/>
  <c r="W33" i="2"/>
  <c r="M33" i="2"/>
  <c r="V33" i="2" s="1"/>
  <c r="W31" i="2"/>
  <c r="M31" i="2"/>
  <c r="V31" i="2" s="1"/>
  <c r="W29" i="2"/>
  <c r="M29" i="2"/>
  <c r="V29" i="2" s="1"/>
  <c r="W27" i="2"/>
  <c r="M27" i="2"/>
  <c r="V27" i="2" s="1"/>
  <c r="W25" i="2"/>
  <c r="M25" i="2"/>
  <c r="V25" i="2" s="1"/>
  <c r="W23" i="2"/>
  <c r="M23" i="2"/>
  <c r="V23" i="2" s="1"/>
  <c r="W21" i="2"/>
  <c r="M21" i="2"/>
  <c r="V21" i="2" s="1"/>
  <c r="W19" i="2"/>
  <c r="M19" i="2"/>
  <c r="V19" i="2" s="1"/>
  <c r="W17" i="2"/>
  <c r="M17" i="2"/>
  <c r="V17" i="2" s="1"/>
  <c r="W15" i="2"/>
  <c r="M15" i="2"/>
  <c r="V15" i="2" s="1"/>
  <c r="W13" i="2"/>
  <c r="M13" i="2"/>
  <c r="V13" i="2" s="1"/>
  <c r="W11" i="2"/>
  <c r="M11" i="2"/>
  <c r="V11" i="2" s="1"/>
  <c r="W9" i="2"/>
  <c r="M9" i="2"/>
  <c r="V9" i="2" s="1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V11" i="3"/>
  <c r="W14" i="3"/>
  <c r="M14" i="3"/>
  <c r="W12" i="3"/>
  <c r="M12" i="3"/>
  <c r="V12" i="3" s="1"/>
  <c r="W10" i="3"/>
  <c r="M10" i="3"/>
  <c r="W8" i="3"/>
  <c r="M8" i="3"/>
  <c r="V8" i="3" s="1"/>
  <c r="W13" i="3"/>
  <c r="W9" i="3"/>
  <c r="M42" i="2"/>
  <c r="V42" i="2" s="1"/>
  <c r="M40" i="2"/>
  <c r="V40" i="2" s="1"/>
  <c r="M38" i="2"/>
  <c r="V38" i="2" s="1"/>
  <c r="M34" i="2"/>
  <c r="V34" i="2" s="1"/>
  <c r="M30" i="2"/>
  <c r="V30" i="2" s="1"/>
  <c r="M26" i="2"/>
  <c r="V26" i="2" s="1"/>
  <c r="M22" i="2"/>
  <c r="V22" i="2" s="1"/>
  <c r="M18" i="2"/>
  <c r="V18" i="2" s="1"/>
  <c r="M14" i="2"/>
  <c r="V14" i="2" s="1"/>
  <c r="M10" i="2"/>
  <c r="V10" i="2" s="1"/>
  <c r="D14" i="3"/>
  <c r="D10" i="3"/>
  <c r="M13" i="3"/>
  <c r="V13" i="3" s="1"/>
  <c r="M9" i="3"/>
  <c r="V9" i="3" s="1"/>
  <c r="W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0" i="3" l="1"/>
  <c r="V14" i="3"/>
  <c r="AB7" i="3"/>
  <c r="P7" i="6"/>
  <c r="E7" i="2"/>
  <c r="N7" i="2"/>
  <c r="AB7" i="2"/>
  <c r="H7" i="6"/>
  <c r="H7" i="2"/>
  <c r="D7" i="2" s="1"/>
  <c r="D7" i="7"/>
  <c r="E7" i="3"/>
  <c r="P7" i="7"/>
  <c r="N7" i="3"/>
  <c r="W7" i="3" s="1"/>
  <c r="AD7" i="3"/>
  <c r="H7" i="7"/>
  <c r="L7" i="7"/>
  <c r="Y7" i="3"/>
  <c r="Q7" i="2"/>
  <c r="D7" i="6"/>
  <c r="Q7" i="3"/>
  <c r="L7" i="6"/>
  <c r="H7" i="3"/>
  <c r="W7" i="2"/>
  <c r="M7" i="2"/>
  <c r="Z7" i="2"/>
  <c r="AA7" i="2"/>
  <c r="X7" i="3"/>
  <c r="Y7" i="2"/>
  <c r="AA7" i="3"/>
  <c r="D7" i="3" l="1"/>
  <c r="M7" i="3"/>
  <c r="Z7" i="3"/>
  <c r="V7" i="2"/>
  <c r="V7" i="3"/>
</calcChain>
</file>

<file path=xl/sharedStrings.xml><?xml version="1.0" encoding="utf-8"?>
<sst xmlns="http://schemas.openxmlformats.org/spreadsheetml/2006/main" count="1366" uniqueCount="212">
  <si>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</si>
  <si>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</si>
  <si>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</si>
  <si>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</si>
  <si>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</si>
  <si>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</si>
  <si>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</si>
  <si>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</si>
  <si>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</si>
  <si>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</si>
  <si>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</si>
  <si>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</si>
  <si>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</si>
  <si>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</si>
  <si>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</si>
  <si>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</si>
  <si>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</si>
  <si>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</si>
  <si>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</si>
  <si>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</si>
  <si>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</si>
  <si>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</si>
  <si>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</si>
  <si>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</si>
  <si>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</si>
  <si>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</si>
  <si>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</si>
  <si>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</si>
  <si>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</si>
  <si>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</si>
  <si>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</si>
  <si>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</si>
  <si>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</si>
  <si>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</si>
  <si>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</si>
  <si>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</si>
  <si>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</si>
  <si>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</si>
  <si>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</si>
  <si>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</si>
  <si>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</si>
  <si>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</si>
  <si>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</si>
  <si>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</si>
  <si>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</si>
  <si>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</si>
  <si>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</si>
  <si>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</si>
  <si>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</si>
  <si>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</si>
  <si>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</si>
  <si>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</si>
  <si>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</si>
  <si>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</si>
  <si>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</si>
  <si>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</si>
  <si>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</si>
  <si>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</si>
  <si>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</si>
  <si>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</si>
  <si>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</si>
  <si>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</si>
  <si>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</si>
  <si>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</si>
  <si>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</si>
  <si>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</si>
  <si>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</si>
  <si>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</si>
  <si>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</si>
  <si>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</si>
  <si>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</si>
  <si>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</si>
  <si>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</si>
  <si>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</si>
  <si>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</si>
  <si>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</si>
  <si>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</si>
  <si>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</si>
  <si>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</si>
  <si>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</si>
  <si>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宮城県</t>
  </si>
  <si>
    <t>04000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</si>
  <si>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</si>
  <si>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</si>
  <si>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</si>
  <si>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</si>
  <si>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</si>
  <si>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</si>
  <si>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</si>
  <si>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</si>
  <si>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</si>
  <si>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</si>
  <si>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</si>
  <si>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</si>
  <si>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</si>
  <si>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</si>
  <si>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</si>
  <si>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</si>
  <si>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</si>
  <si>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</si>
  <si>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</si>
  <si>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</si>
  <si>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</si>
  <si>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</si>
  <si>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</si>
  <si>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</si>
  <si>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041198</t>
  </si>
  <si>
    <t>04211</t>
  </si>
  <si>
    <t>岩沼市</t>
  </si>
  <si>
    <t>041174</t>
  </si>
  <si>
    <t>04212</t>
  </si>
  <si>
    <t>登米市</t>
  </si>
  <si>
    <t>041148</t>
  </si>
  <si>
    <t>04213</t>
  </si>
  <si>
    <t>栗原市</t>
  </si>
  <si>
    <t>041149</t>
  </si>
  <si>
    <t>04214</t>
  </si>
  <si>
    <t>東松島市</t>
  </si>
  <si>
    <t>041221</t>
  </si>
  <si>
    <t>04215</t>
  </si>
  <si>
    <t>大崎市</t>
  </si>
  <si>
    <t>041286</t>
  </si>
  <si>
    <t>04216</t>
  </si>
  <si>
    <t>富谷市</t>
  </si>
  <si>
    <t>041342</t>
  </si>
  <si>
    <t>04301</t>
  </si>
  <si>
    <t>蔵王町</t>
  </si>
  <si>
    <t>041333</t>
  </si>
  <si>
    <t>04302</t>
  </si>
  <si>
    <t>七ヶ宿町</t>
  </si>
  <si>
    <t>041334</t>
  </si>
  <si>
    <t>04321</t>
  </si>
  <si>
    <t>大河原町</t>
  </si>
  <si>
    <t>041335</t>
  </si>
  <si>
    <t>04322</t>
  </si>
  <si>
    <t>村田町</t>
  </si>
  <si>
    <t>041336</t>
  </si>
  <si>
    <t>04323</t>
  </si>
  <si>
    <t>柴田町</t>
  </si>
  <si>
    <t>041337</t>
  </si>
  <si>
    <t>04324</t>
  </si>
  <si>
    <t>川崎町</t>
  </si>
  <si>
    <t>041338</t>
  </si>
  <si>
    <t>04341</t>
  </si>
  <si>
    <t>丸森町</t>
  </si>
  <si>
    <t>041339</t>
  </si>
  <si>
    <t>04361</t>
  </si>
  <si>
    <t>亘理町</t>
  </si>
  <si>
    <t>041340</t>
  </si>
  <si>
    <t>04362</t>
  </si>
  <si>
    <t>山元町</t>
  </si>
  <si>
    <t>041331</t>
  </si>
  <si>
    <t>04401</t>
  </si>
  <si>
    <t>松島町</t>
  </si>
  <si>
    <t>041324</t>
  </si>
  <si>
    <t>04404</t>
  </si>
  <si>
    <t>七ヶ浜町</t>
  </si>
  <si>
    <t>041341</t>
  </si>
  <si>
    <t>04406</t>
  </si>
  <si>
    <t>利府町</t>
  </si>
  <si>
    <t>041316</t>
  </si>
  <si>
    <t>04421</t>
  </si>
  <si>
    <t>大和町</t>
  </si>
  <si>
    <t>041282</t>
  </si>
  <si>
    <t>04422</t>
  </si>
  <si>
    <t>大郷町</t>
  </si>
  <si>
    <t>041233</t>
  </si>
  <si>
    <t>04424</t>
  </si>
  <si>
    <t>大衡村</t>
  </si>
  <si>
    <t>041307</t>
  </si>
  <si>
    <t>04444</t>
  </si>
  <si>
    <t>色麻町</t>
  </si>
  <si>
    <t>041297</t>
  </si>
  <si>
    <t>04445</t>
  </si>
  <si>
    <t>加美町</t>
  </si>
  <si>
    <t>041285</t>
  </si>
  <si>
    <t>04501</t>
  </si>
  <si>
    <t>涌谷町</t>
  </si>
  <si>
    <t>041270</t>
  </si>
  <si>
    <t>04505</t>
  </si>
  <si>
    <t>美里町</t>
  </si>
  <si>
    <t>041238</t>
  </si>
  <si>
    <t>04581</t>
  </si>
  <si>
    <t>女川町</t>
  </si>
  <si>
    <t>041218</t>
  </si>
  <si>
    <t>04606</t>
  </si>
  <si>
    <t>南三陸町</t>
  </si>
  <si>
    <t>041195</t>
  </si>
  <si>
    <t>04867</t>
  </si>
  <si>
    <t>黒川地域行政事務組合</t>
  </si>
  <si>
    <t>○</t>
  </si>
  <si>
    <t/>
  </si>
  <si>
    <t>042023</t>
    <phoneticPr fontId="2"/>
  </si>
  <si>
    <t>04869</t>
  </si>
  <si>
    <t>亘理名取共立衛生処理組合</t>
  </si>
  <si>
    <t>042024</t>
    <phoneticPr fontId="2"/>
  </si>
  <si>
    <t>04872</t>
  </si>
  <si>
    <t>宮城東部衛生処理組合</t>
  </si>
  <si>
    <t>042025</t>
    <phoneticPr fontId="2"/>
  </si>
  <si>
    <t>04928</t>
  </si>
  <si>
    <t>石巻地区広域行政事務組合</t>
  </si>
  <si>
    <t>04281</t>
  </si>
  <si>
    <t>042026</t>
    <phoneticPr fontId="2"/>
  </si>
  <si>
    <t>04932</t>
  </si>
  <si>
    <t>仙南地域広域行政事務組合</t>
  </si>
  <si>
    <t>042027</t>
    <phoneticPr fontId="2"/>
  </si>
  <si>
    <t>04936</t>
  </si>
  <si>
    <t>大崎地域広域行政事務組合</t>
  </si>
  <si>
    <t>042028</t>
    <phoneticPr fontId="2"/>
  </si>
  <si>
    <t>04966</t>
  </si>
  <si>
    <t>塩釜地区消防事務組合</t>
  </si>
  <si>
    <t>042033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</si>
</sst>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2</v>
      </c>
      <c r="F7" s="72">
        <f t="shared" si="0"/>
        <v>6</v>
      </c>
      <c r="G7" s="72">
        <f t="shared" si="0"/>
        <v>5</v>
      </c>
      <c r="H7" s="72">
        <f t="shared" si="0"/>
        <v>1</v>
      </c>
      <c r="I7" s="72">
        <f t="shared" si="0"/>
        <v>5</v>
      </c>
      <c r="J7" s="72">
        <f t="shared" si="0"/>
        <v>5</v>
      </c>
      <c r="K7" s="72">
        <f t="shared" si="0"/>
        <v>4</v>
      </c>
      <c r="L7" s="72">
        <f t="shared" si="0"/>
        <v>0</v>
      </c>
      <c r="M7" s="72">
        <f t="shared" si="0"/>
        <v>1</v>
      </c>
      <c r="N7" s="72">
        <f t="shared" si="0"/>
        <v>2</v>
      </c>
      <c r="O7" s="72">
        <f t="shared" si="0"/>
        <v>6</v>
      </c>
      <c r="P7" s="72">
        <f t="shared" si="0"/>
        <v>3</v>
      </c>
      <c r="Q7" s="72">
        <f t="shared" si="0"/>
        <v>2</v>
      </c>
      <c r="R7" s="72">
        <f t="shared" si="0"/>
        <v>3</v>
      </c>
      <c r="S7" s="72">
        <f t="shared" si="0"/>
        <v>0</v>
      </c>
      <c r="T7" s="72">
        <f t="shared" si="0"/>
        <v>2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7</v>
      </c>
      <c r="AB7" s="72">
        <f t="shared" si="1"/>
        <v>7</v>
      </c>
      <c r="AC7" s="72">
        <f t="shared" si="1"/>
        <v>6</v>
      </c>
      <c r="AD7" s="72">
        <f t="shared" si="1"/>
        <v>7</v>
      </c>
      <c r="AE7" s="72">
        <f t="shared" si="1"/>
        <v>3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1</v>
      </c>
      <c r="AJ7" s="72">
        <f t="shared" si="1"/>
        <v>7</v>
      </c>
      <c r="AK7" s="72">
        <f t="shared" si="1"/>
        <v>1</v>
      </c>
      <c r="AL7" s="72">
        <f t="shared" si="1"/>
        <v>7</v>
      </c>
      <c r="AM7" s="72">
        <f t="shared" si="1"/>
        <v>1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188</v>
      </c>
      <c r="C8" s="62" t="s">
        <v>189</v>
      </c>
      <c r="D8" s="62"/>
      <c r="E8" s="62"/>
      <c r="F8" s="62" t="s">
        <v>190</v>
      </c>
      <c r="G8" s="62" t="s">
        <v>190</v>
      </c>
      <c r="H8" s="62"/>
      <c r="I8" s="62" t="s">
        <v>190</v>
      </c>
      <c r="J8" s="62" t="s">
        <v>190</v>
      </c>
      <c r="K8" s="62" t="s">
        <v>190</v>
      </c>
      <c r="L8" s="62"/>
      <c r="M8" s="62"/>
      <c r="N8" s="62"/>
      <c r="O8" s="62" t="s">
        <v>190</v>
      </c>
      <c r="P8" s="62"/>
      <c r="Q8" s="62" t="s">
        <v>190</v>
      </c>
      <c r="R8" s="62" t="s">
        <v>190</v>
      </c>
      <c r="S8" s="62"/>
      <c r="T8" s="62" t="s">
        <v>190</v>
      </c>
      <c r="U8" s="62">
        <v>4</v>
      </c>
      <c r="V8" s="68" t="s">
        <v>122</v>
      </c>
      <c r="W8" s="62" t="s">
        <v>123</v>
      </c>
      <c r="X8" s="68" t="s">
        <v>161</v>
      </c>
      <c r="Y8" s="62" t="s">
        <v>162</v>
      </c>
      <c r="Z8" s="68" t="s">
        <v>164</v>
      </c>
      <c r="AA8" s="62" t="s">
        <v>165</v>
      </c>
      <c r="AB8" s="68" t="s">
        <v>167</v>
      </c>
      <c r="AC8" s="62" t="s">
        <v>168</v>
      </c>
      <c r="AD8" s="68" t="s">
        <v>191</v>
      </c>
      <c r="AE8" s="62"/>
      <c r="AF8" s="68" t="s">
        <v>191</v>
      </c>
      <c r="AG8" s="62"/>
      <c r="AH8" s="68" t="s">
        <v>191</v>
      </c>
      <c r="AI8" s="62"/>
      <c r="AJ8" s="68" t="s">
        <v>191</v>
      </c>
      <c r="AK8" s="62"/>
      <c r="AL8" s="68" t="s">
        <v>191</v>
      </c>
      <c r="AM8" s="62"/>
      <c r="AN8" s="68" t="s">
        <v>191</v>
      </c>
      <c r="AO8" s="62"/>
      <c r="AP8" s="68" t="s">
        <v>191</v>
      </c>
      <c r="AQ8" s="62"/>
      <c r="AR8" s="68" t="s">
        <v>191</v>
      </c>
      <c r="AS8" s="62"/>
      <c r="AT8" s="68" t="s">
        <v>191</v>
      </c>
      <c r="AU8" s="62"/>
      <c r="AV8" s="68" t="s">
        <v>191</v>
      </c>
      <c r="AW8" s="62"/>
      <c r="AX8" s="68" t="s">
        <v>191</v>
      </c>
      <c r="AY8" s="62"/>
      <c r="AZ8" s="68" t="s">
        <v>191</v>
      </c>
      <c r="BA8" s="62"/>
      <c r="BB8" s="68" t="s">
        <v>191</v>
      </c>
      <c r="BC8" s="62"/>
      <c r="BD8" s="68" t="s">
        <v>191</v>
      </c>
      <c r="BE8" s="62"/>
      <c r="BF8" s="68" t="s">
        <v>191</v>
      </c>
      <c r="BG8" s="62"/>
      <c r="BH8" s="68" t="s">
        <v>191</v>
      </c>
      <c r="BI8" s="62"/>
      <c r="BJ8" s="68" t="s">
        <v>191</v>
      </c>
      <c r="BK8" s="62"/>
      <c r="BL8" s="68" t="s">
        <v>191</v>
      </c>
      <c r="BM8" s="62"/>
      <c r="BN8" s="68" t="s">
        <v>191</v>
      </c>
      <c r="BO8" s="62"/>
      <c r="BP8" s="68" t="s">
        <v>191</v>
      </c>
      <c r="BQ8" s="62"/>
      <c r="BR8" s="68" t="s">
        <v>191</v>
      </c>
      <c r="BS8" s="62"/>
      <c r="BT8" s="68" t="s">
        <v>191</v>
      </c>
      <c r="BU8" s="62"/>
      <c r="BV8" s="68" t="s">
        <v>191</v>
      </c>
      <c r="BW8" s="62"/>
      <c r="BX8" s="68" t="s">
        <v>191</v>
      </c>
      <c r="BY8" s="62"/>
      <c r="BZ8" s="68" t="s">
        <v>191</v>
      </c>
      <c r="CA8" s="62"/>
      <c r="CB8" s="68" t="s">
        <v>191</v>
      </c>
      <c r="CC8" s="62"/>
      <c r="CD8" s="121" t="s">
        <v>192</v>
      </c>
      <c r="CE8" s="120"/>
    </row>
    <row r="9" spans="1:83" s="10" customFormat="1" ht="13.5" customHeight="1">
      <c r="A9" s="62" t="s">
        <v>80</v>
      </c>
      <c r="B9" s="68" t="s">
        <v>193</v>
      </c>
      <c r="C9" s="62" t="s">
        <v>194</v>
      </c>
      <c r="D9" s="62"/>
      <c r="E9" s="62" t="s">
        <v>190</v>
      </c>
      <c r="F9" s="62" t="s">
        <v>190</v>
      </c>
      <c r="G9" s="62" t="s">
        <v>190</v>
      </c>
      <c r="H9" s="62"/>
      <c r="I9" s="62" t="s">
        <v>190</v>
      </c>
      <c r="J9" s="62" t="s">
        <v>190</v>
      </c>
      <c r="K9" s="62" t="s">
        <v>190</v>
      </c>
      <c r="L9" s="62"/>
      <c r="M9" s="62"/>
      <c r="N9" s="62" t="s">
        <v>190</v>
      </c>
      <c r="O9" s="62" t="s">
        <v>190</v>
      </c>
      <c r="P9" s="62" t="s">
        <v>190</v>
      </c>
      <c r="Q9" s="62"/>
      <c r="R9" s="62"/>
      <c r="S9" s="62"/>
      <c r="T9" s="62"/>
      <c r="U9" s="62">
        <v>4</v>
      </c>
      <c r="V9" s="68" t="s">
        <v>100</v>
      </c>
      <c r="W9" s="62" t="s">
        <v>101</v>
      </c>
      <c r="X9" s="68" t="s">
        <v>107</v>
      </c>
      <c r="Y9" s="62" t="s">
        <v>108</v>
      </c>
      <c r="Z9" s="68" t="s">
        <v>146</v>
      </c>
      <c r="AA9" s="62" t="s">
        <v>147</v>
      </c>
      <c r="AB9" s="68" t="s">
        <v>149</v>
      </c>
      <c r="AC9" s="62" t="s">
        <v>150</v>
      </c>
      <c r="AD9" s="68" t="s">
        <v>191</v>
      </c>
      <c r="AE9" s="62"/>
      <c r="AF9" s="68" t="s">
        <v>191</v>
      </c>
      <c r="AG9" s="62"/>
      <c r="AH9" s="68" t="s">
        <v>191</v>
      </c>
      <c r="AI9" s="62"/>
      <c r="AJ9" s="68" t="s">
        <v>191</v>
      </c>
      <c r="AK9" s="62"/>
      <c r="AL9" s="68" t="s">
        <v>191</v>
      </c>
      <c r="AM9" s="62"/>
      <c r="AN9" s="68" t="s">
        <v>191</v>
      </c>
      <c r="AO9" s="62"/>
      <c r="AP9" s="68" t="s">
        <v>191</v>
      </c>
      <c r="AQ9" s="62"/>
      <c r="AR9" s="68" t="s">
        <v>191</v>
      </c>
      <c r="AS9" s="62"/>
      <c r="AT9" s="68" t="s">
        <v>191</v>
      </c>
      <c r="AU9" s="62"/>
      <c r="AV9" s="68" t="s">
        <v>191</v>
      </c>
      <c r="AW9" s="62"/>
      <c r="AX9" s="68" t="s">
        <v>191</v>
      </c>
      <c r="AY9" s="62"/>
      <c r="AZ9" s="68" t="s">
        <v>191</v>
      </c>
      <c r="BA9" s="62"/>
      <c r="BB9" s="68" t="s">
        <v>191</v>
      </c>
      <c r="BC9" s="62"/>
      <c r="BD9" s="68" t="s">
        <v>191</v>
      </c>
      <c r="BE9" s="62"/>
      <c r="BF9" s="68" t="s">
        <v>191</v>
      </c>
      <c r="BG9" s="62"/>
      <c r="BH9" s="68" t="s">
        <v>191</v>
      </c>
      <c r="BI9" s="62"/>
      <c r="BJ9" s="68" t="s">
        <v>191</v>
      </c>
      <c r="BK9" s="62"/>
      <c r="BL9" s="68" t="s">
        <v>191</v>
      </c>
      <c r="BM9" s="62"/>
      <c r="BN9" s="68" t="s">
        <v>191</v>
      </c>
      <c r="BO9" s="62"/>
      <c r="BP9" s="68" t="s">
        <v>191</v>
      </c>
      <c r="BQ9" s="62"/>
      <c r="BR9" s="68" t="s">
        <v>191</v>
      </c>
      <c r="BS9" s="62"/>
      <c r="BT9" s="68" t="s">
        <v>191</v>
      </c>
      <c r="BU9" s="62"/>
      <c r="BV9" s="68" t="s">
        <v>191</v>
      </c>
      <c r="BW9" s="62"/>
      <c r="BX9" s="68" t="s">
        <v>191</v>
      </c>
      <c r="BY9" s="62"/>
      <c r="BZ9" s="68" t="s">
        <v>191</v>
      </c>
      <c r="CA9" s="62"/>
      <c r="CB9" s="68" t="s">
        <v>191</v>
      </c>
      <c r="CC9" s="62"/>
      <c r="CD9" s="121" t="s">
        <v>195</v>
      </c>
      <c r="CE9" s="120"/>
    </row>
    <row r="10" spans="1:83" s="10" customFormat="1" ht="13.5" customHeight="1">
      <c r="A10" s="62" t="s">
        <v>80</v>
      </c>
      <c r="B10" s="68" t="s">
        <v>196</v>
      </c>
      <c r="C10" s="62" t="s">
        <v>197</v>
      </c>
      <c r="D10" s="62"/>
      <c r="E10" s="62"/>
      <c r="F10" s="62" t="s">
        <v>190</v>
      </c>
      <c r="G10" s="62" t="s">
        <v>190</v>
      </c>
      <c r="H10" s="62"/>
      <c r="I10" s="62" t="s">
        <v>190</v>
      </c>
      <c r="J10" s="62" t="s">
        <v>190</v>
      </c>
      <c r="K10" s="62" t="s">
        <v>190</v>
      </c>
      <c r="L10" s="62"/>
      <c r="M10" s="62" t="s">
        <v>190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104</v>
      </c>
      <c r="W10" s="62" t="s">
        <v>105</v>
      </c>
      <c r="X10" s="68" t="s">
        <v>155</v>
      </c>
      <c r="Y10" s="62" t="s">
        <v>156</v>
      </c>
      <c r="Z10" s="68" t="s">
        <v>158</v>
      </c>
      <c r="AA10" s="62" t="s">
        <v>159</v>
      </c>
      <c r="AB10" s="68" t="s">
        <v>152</v>
      </c>
      <c r="AC10" s="62" t="s">
        <v>153</v>
      </c>
      <c r="AD10" s="68" t="s">
        <v>191</v>
      </c>
      <c r="AE10" s="62"/>
      <c r="AF10" s="68" t="s">
        <v>191</v>
      </c>
      <c r="AG10" s="62"/>
      <c r="AH10" s="68" t="s">
        <v>191</v>
      </c>
      <c r="AI10" s="62"/>
      <c r="AJ10" s="68" t="s">
        <v>191</v>
      </c>
      <c r="AK10" s="62"/>
      <c r="AL10" s="68" t="s">
        <v>191</v>
      </c>
      <c r="AM10" s="62"/>
      <c r="AN10" s="68" t="s">
        <v>191</v>
      </c>
      <c r="AO10" s="62"/>
      <c r="AP10" s="68" t="s">
        <v>191</v>
      </c>
      <c r="AQ10" s="62"/>
      <c r="AR10" s="68" t="s">
        <v>191</v>
      </c>
      <c r="AS10" s="62"/>
      <c r="AT10" s="68" t="s">
        <v>191</v>
      </c>
      <c r="AU10" s="62"/>
      <c r="AV10" s="68" t="s">
        <v>191</v>
      </c>
      <c r="AW10" s="62"/>
      <c r="AX10" s="68" t="s">
        <v>191</v>
      </c>
      <c r="AY10" s="62"/>
      <c r="AZ10" s="68" t="s">
        <v>191</v>
      </c>
      <c r="BA10" s="62"/>
      <c r="BB10" s="68" t="s">
        <v>191</v>
      </c>
      <c r="BC10" s="62"/>
      <c r="BD10" s="68" t="s">
        <v>191</v>
      </c>
      <c r="BE10" s="62"/>
      <c r="BF10" s="68" t="s">
        <v>191</v>
      </c>
      <c r="BG10" s="62"/>
      <c r="BH10" s="68" t="s">
        <v>191</v>
      </c>
      <c r="BI10" s="62"/>
      <c r="BJ10" s="68" t="s">
        <v>191</v>
      </c>
      <c r="BK10" s="62"/>
      <c r="BL10" s="68" t="s">
        <v>191</v>
      </c>
      <c r="BM10" s="62"/>
      <c r="BN10" s="68" t="s">
        <v>191</v>
      </c>
      <c r="BO10" s="62"/>
      <c r="BP10" s="68" t="s">
        <v>191</v>
      </c>
      <c r="BQ10" s="62"/>
      <c r="BR10" s="68" t="s">
        <v>191</v>
      </c>
      <c r="BS10" s="62"/>
      <c r="BT10" s="68" t="s">
        <v>191</v>
      </c>
      <c r="BU10" s="62"/>
      <c r="BV10" s="68" t="s">
        <v>191</v>
      </c>
      <c r="BW10" s="62"/>
      <c r="BX10" s="68" t="s">
        <v>191</v>
      </c>
      <c r="BY10" s="62"/>
      <c r="BZ10" s="68" t="s">
        <v>191</v>
      </c>
      <c r="CA10" s="62"/>
      <c r="CB10" s="68" t="s">
        <v>191</v>
      </c>
      <c r="CC10" s="62"/>
      <c r="CD10" s="121" t="s">
        <v>198</v>
      </c>
      <c r="CE10" s="120"/>
    </row>
    <row r="11" spans="1:83" s="10" customFormat="1" ht="13.5" customHeight="1">
      <c r="A11" s="62" t="s">
        <v>80</v>
      </c>
      <c r="B11" s="68" t="s">
        <v>199</v>
      </c>
      <c r="C11" s="62" t="s">
        <v>200</v>
      </c>
      <c r="D11" s="62"/>
      <c r="E11" s="62"/>
      <c r="F11" s="62" t="s">
        <v>190</v>
      </c>
      <c r="G11" s="62"/>
      <c r="H11" s="62"/>
      <c r="I11" s="62"/>
      <c r="J11" s="62"/>
      <c r="K11" s="62"/>
      <c r="L11" s="62"/>
      <c r="M11" s="62"/>
      <c r="N11" s="62"/>
      <c r="O11" s="62" t="s">
        <v>190</v>
      </c>
      <c r="P11" s="62"/>
      <c r="Q11" s="62"/>
      <c r="R11" s="62"/>
      <c r="S11" s="62"/>
      <c r="T11" s="62"/>
      <c r="U11" s="62">
        <v>3</v>
      </c>
      <c r="V11" s="68" t="s">
        <v>92</v>
      </c>
      <c r="W11" s="62" t="s">
        <v>93</v>
      </c>
      <c r="X11" s="68" t="s">
        <v>116</v>
      </c>
      <c r="Y11" s="62" t="s">
        <v>117</v>
      </c>
      <c r="Z11" s="68" t="s">
        <v>201</v>
      </c>
      <c r="AA11" s="62" t="s">
        <v>183</v>
      </c>
      <c r="AB11" s="68" t="s">
        <v>191</v>
      </c>
      <c r="AC11" s="62"/>
      <c r="AD11" s="68" t="s">
        <v>191</v>
      </c>
      <c r="AE11" s="62"/>
      <c r="AF11" s="68" t="s">
        <v>191</v>
      </c>
      <c r="AG11" s="62"/>
      <c r="AH11" s="68" t="s">
        <v>191</v>
      </c>
      <c r="AI11" s="62"/>
      <c r="AJ11" s="68" t="s">
        <v>191</v>
      </c>
      <c r="AK11" s="62"/>
      <c r="AL11" s="68" t="s">
        <v>191</v>
      </c>
      <c r="AM11" s="62"/>
      <c r="AN11" s="68" t="s">
        <v>191</v>
      </c>
      <c r="AO11" s="62"/>
      <c r="AP11" s="68" t="s">
        <v>191</v>
      </c>
      <c r="AQ11" s="62"/>
      <c r="AR11" s="68" t="s">
        <v>191</v>
      </c>
      <c r="AS11" s="62"/>
      <c r="AT11" s="68" t="s">
        <v>191</v>
      </c>
      <c r="AU11" s="62"/>
      <c r="AV11" s="68" t="s">
        <v>191</v>
      </c>
      <c r="AW11" s="62"/>
      <c r="AX11" s="68" t="s">
        <v>191</v>
      </c>
      <c r="AY11" s="62"/>
      <c r="AZ11" s="68" t="s">
        <v>191</v>
      </c>
      <c r="BA11" s="62"/>
      <c r="BB11" s="68" t="s">
        <v>191</v>
      </c>
      <c r="BC11" s="62"/>
      <c r="BD11" s="68" t="s">
        <v>191</v>
      </c>
      <c r="BE11" s="62"/>
      <c r="BF11" s="68" t="s">
        <v>191</v>
      </c>
      <c r="BG11" s="62"/>
      <c r="BH11" s="68" t="s">
        <v>191</v>
      </c>
      <c r="BI11" s="62"/>
      <c r="BJ11" s="68" t="s">
        <v>191</v>
      </c>
      <c r="BK11" s="62"/>
      <c r="BL11" s="68" t="s">
        <v>191</v>
      </c>
      <c r="BM11" s="62"/>
      <c r="BN11" s="68" t="s">
        <v>191</v>
      </c>
      <c r="BO11" s="62"/>
      <c r="BP11" s="68" t="s">
        <v>191</v>
      </c>
      <c r="BQ11" s="62"/>
      <c r="BR11" s="68" t="s">
        <v>191</v>
      </c>
      <c r="BS11" s="62"/>
      <c r="BT11" s="68" t="s">
        <v>191</v>
      </c>
      <c r="BU11" s="62"/>
      <c r="BV11" s="68" t="s">
        <v>191</v>
      </c>
      <c r="BW11" s="62"/>
      <c r="BX11" s="68" t="s">
        <v>191</v>
      </c>
      <c r="BY11" s="62"/>
      <c r="BZ11" s="68" t="s">
        <v>191</v>
      </c>
      <c r="CA11" s="62"/>
      <c r="CB11" s="68" t="s">
        <v>191</v>
      </c>
      <c r="CC11" s="62"/>
      <c r="CD11" s="121" t="s">
        <v>202</v>
      </c>
      <c r="CE11" s="120"/>
    </row>
    <row r="12" spans="1:83" s="10" customFormat="1" ht="13.5" customHeight="1">
      <c r="A12" s="62" t="s">
        <v>80</v>
      </c>
      <c r="B12" s="68" t="s">
        <v>203</v>
      </c>
      <c r="C12" s="62" t="s">
        <v>204</v>
      </c>
      <c r="D12" s="62"/>
      <c r="E12" s="62"/>
      <c r="F12" s="62" t="s">
        <v>190</v>
      </c>
      <c r="G12" s="62" t="s">
        <v>190</v>
      </c>
      <c r="H12" s="62"/>
      <c r="I12" s="62" t="s">
        <v>190</v>
      </c>
      <c r="J12" s="62" t="s">
        <v>190</v>
      </c>
      <c r="K12" s="62" t="s">
        <v>190</v>
      </c>
      <c r="L12" s="62"/>
      <c r="M12" s="62"/>
      <c r="N12" s="62"/>
      <c r="O12" s="62" t="s">
        <v>190</v>
      </c>
      <c r="P12" s="62" t="s">
        <v>190</v>
      </c>
      <c r="Q12" s="62"/>
      <c r="R12" s="62" t="s">
        <v>190</v>
      </c>
      <c r="S12" s="62"/>
      <c r="T12" s="62"/>
      <c r="U12" s="62">
        <v>9</v>
      </c>
      <c r="V12" s="68" t="s">
        <v>98</v>
      </c>
      <c r="W12" s="62" t="s">
        <v>99</v>
      </c>
      <c r="X12" s="68" t="s">
        <v>102</v>
      </c>
      <c r="Y12" s="62" t="s">
        <v>103</v>
      </c>
      <c r="Z12" s="68" t="s">
        <v>125</v>
      </c>
      <c r="AA12" s="62" t="s">
        <v>126</v>
      </c>
      <c r="AB12" s="68" t="s">
        <v>128</v>
      </c>
      <c r="AC12" s="62" t="s">
        <v>129</v>
      </c>
      <c r="AD12" s="68" t="s">
        <v>131</v>
      </c>
      <c r="AE12" s="62" t="s">
        <v>132</v>
      </c>
      <c r="AF12" s="68" t="s">
        <v>134</v>
      </c>
      <c r="AG12" s="62" t="s">
        <v>135</v>
      </c>
      <c r="AH12" s="68" t="s">
        <v>137</v>
      </c>
      <c r="AI12" s="62" t="s">
        <v>138</v>
      </c>
      <c r="AJ12" s="68" t="s">
        <v>140</v>
      </c>
      <c r="AK12" s="62" t="s">
        <v>141</v>
      </c>
      <c r="AL12" s="68" t="s">
        <v>143</v>
      </c>
      <c r="AM12" s="62" t="s">
        <v>144</v>
      </c>
      <c r="AN12" s="68" t="s">
        <v>191</v>
      </c>
      <c r="AO12" s="62"/>
      <c r="AP12" s="68" t="s">
        <v>191</v>
      </c>
      <c r="AQ12" s="62"/>
      <c r="AR12" s="68" t="s">
        <v>191</v>
      </c>
      <c r="AS12" s="62"/>
      <c r="AT12" s="68" t="s">
        <v>191</v>
      </c>
      <c r="AU12" s="62"/>
      <c r="AV12" s="68" t="s">
        <v>191</v>
      </c>
      <c r="AW12" s="62"/>
      <c r="AX12" s="68" t="s">
        <v>191</v>
      </c>
      <c r="AY12" s="62"/>
      <c r="AZ12" s="68" t="s">
        <v>191</v>
      </c>
      <c r="BA12" s="62"/>
      <c r="BB12" s="68" t="s">
        <v>191</v>
      </c>
      <c r="BC12" s="62"/>
      <c r="BD12" s="68" t="s">
        <v>191</v>
      </c>
      <c r="BE12" s="62"/>
      <c r="BF12" s="68" t="s">
        <v>191</v>
      </c>
      <c r="BG12" s="62"/>
      <c r="BH12" s="68" t="s">
        <v>191</v>
      </c>
      <c r="BI12" s="62"/>
      <c r="BJ12" s="68" t="s">
        <v>191</v>
      </c>
      <c r="BK12" s="62"/>
      <c r="BL12" s="68" t="s">
        <v>191</v>
      </c>
      <c r="BM12" s="62"/>
      <c r="BN12" s="68" t="s">
        <v>191</v>
      </c>
      <c r="BO12" s="62"/>
      <c r="BP12" s="68" t="s">
        <v>191</v>
      </c>
      <c r="BQ12" s="62"/>
      <c r="BR12" s="68" t="s">
        <v>191</v>
      </c>
      <c r="BS12" s="62"/>
      <c r="BT12" s="68" t="s">
        <v>191</v>
      </c>
      <c r="BU12" s="62"/>
      <c r="BV12" s="68" t="s">
        <v>191</v>
      </c>
      <c r="BW12" s="62"/>
      <c r="BX12" s="68" t="s">
        <v>191</v>
      </c>
      <c r="BY12" s="62"/>
      <c r="BZ12" s="68" t="s">
        <v>191</v>
      </c>
      <c r="CA12" s="62"/>
      <c r="CB12" s="68" t="s">
        <v>191</v>
      </c>
      <c r="CC12" s="62"/>
      <c r="CD12" s="121" t="s">
        <v>205</v>
      </c>
      <c r="CE12" s="120"/>
    </row>
    <row r="13" spans="1:83" s="10" customFormat="1" ht="13.5" customHeight="1">
      <c r="A13" s="62" t="s">
        <v>80</v>
      </c>
      <c r="B13" s="68" t="s">
        <v>206</v>
      </c>
      <c r="C13" s="62" t="s">
        <v>207</v>
      </c>
      <c r="D13" s="62"/>
      <c r="E13" s="62" t="s">
        <v>190</v>
      </c>
      <c r="F13" s="62" t="s">
        <v>190</v>
      </c>
      <c r="G13" s="62" t="s">
        <v>190</v>
      </c>
      <c r="H13" s="62" t="s">
        <v>190</v>
      </c>
      <c r="I13" s="62" t="s">
        <v>190</v>
      </c>
      <c r="J13" s="62" t="s">
        <v>190</v>
      </c>
      <c r="K13" s="62"/>
      <c r="L13" s="62"/>
      <c r="M13" s="62"/>
      <c r="N13" s="62" t="s">
        <v>190</v>
      </c>
      <c r="O13" s="62" t="s">
        <v>190</v>
      </c>
      <c r="P13" s="62" t="s">
        <v>190</v>
      </c>
      <c r="Q13" s="62" t="s">
        <v>190</v>
      </c>
      <c r="R13" s="62" t="s">
        <v>190</v>
      </c>
      <c r="S13" s="62"/>
      <c r="T13" s="62" t="s">
        <v>190</v>
      </c>
      <c r="U13" s="62">
        <v>5</v>
      </c>
      <c r="V13" s="68" t="s">
        <v>119</v>
      </c>
      <c r="W13" s="62" t="s">
        <v>120</v>
      </c>
      <c r="X13" s="68" t="s">
        <v>170</v>
      </c>
      <c r="Y13" s="62" t="s">
        <v>171</v>
      </c>
      <c r="Z13" s="68" t="s">
        <v>173</v>
      </c>
      <c r="AA13" s="62" t="s">
        <v>174</v>
      </c>
      <c r="AB13" s="68" t="s">
        <v>176</v>
      </c>
      <c r="AC13" s="62" t="s">
        <v>177</v>
      </c>
      <c r="AD13" s="68" t="s">
        <v>179</v>
      </c>
      <c r="AE13" s="62" t="s">
        <v>180</v>
      </c>
      <c r="AF13" s="68" t="s">
        <v>191</v>
      </c>
      <c r="AG13" s="62"/>
      <c r="AH13" s="68" t="s">
        <v>191</v>
      </c>
      <c r="AI13" s="62"/>
      <c r="AJ13" s="68" t="s">
        <v>191</v>
      </c>
      <c r="AK13" s="62"/>
      <c r="AL13" s="68" t="s">
        <v>191</v>
      </c>
      <c r="AM13" s="62"/>
      <c r="AN13" s="68" t="s">
        <v>191</v>
      </c>
      <c r="AO13" s="62"/>
      <c r="AP13" s="68" t="s">
        <v>191</v>
      </c>
      <c r="AQ13" s="62"/>
      <c r="AR13" s="68" t="s">
        <v>191</v>
      </c>
      <c r="AS13" s="62"/>
      <c r="AT13" s="68" t="s">
        <v>191</v>
      </c>
      <c r="AU13" s="62"/>
      <c r="AV13" s="68" t="s">
        <v>191</v>
      </c>
      <c r="AW13" s="62"/>
      <c r="AX13" s="68" t="s">
        <v>191</v>
      </c>
      <c r="AY13" s="62"/>
      <c r="AZ13" s="68" t="s">
        <v>191</v>
      </c>
      <c r="BA13" s="62"/>
      <c r="BB13" s="68" t="s">
        <v>191</v>
      </c>
      <c r="BC13" s="62"/>
      <c r="BD13" s="68" t="s">
        <v>191</v>
      </c>
      <c r="BE13" s="62"/>
      <c r="BF13" s="68" t="s">
        <v>191</v>
      </c>
      <c r="BG13" s="62"/>
      <c r="BH13" s="68" t="s">
        <v>191</v>
      </c>
      <c r="BI13" s="62"/>
      <c r="BJ13" s="68" t="s">
        <v>191</v>
      </c>
      <c r="BK13" s="62"/>
      <c r="BL13" s="68" t="s">
        <v>191</v>
      </c>
      <c r="BM13" s="62"/>
      <c r="BN13" s="68" t="s">
        <v>191</v>
      </c>
      <c r="BO13" s="62"/>
      <c r="BP13" s="68" t="s">
        <v>191</v>
      </c>
      <c r="BQ13" s="62"/>
      <c r="BR13" s="68" t="s">
        <v>191</v>
      </c>
      <c r="BS13" s="62"/>
      <c r="BT13" s="68" t="s">
        <v>191</v>
      </c>
      <c r="BU13" s="62"/>
      <c r="BV13" s="68" t="s">
        <v>191</v>
      </c>
      <c r="BW13" s="62"/>
      <c r="BX13" s="68" t="s">
        <v>191</v>
      </c>
      <c r="BY13" s="62"/>
      <c r="BZ13" s="68" t="s">
        <v>191</v>
      </c>
      <c r="CA13" s="62"/>
      <c r="CB13" s="68" t="s">
        <v>191</v>
      </c>
      <c r="CC13" s="62"/>
      <c r="CD13" s="121" t="s">
        <v>208</v>
      </c>
      <c r="CE13" s="120"/>
    </row>
    <row r="14" spans="1:83" s="10" customFormat="1" ht="13.5" customHeight="1">
      <c r="A14" s="62" t="s">
        <v>80</v>
      </c>
      <c r="B14" s="68" t="s">
        <v>209</v>
      </c>
      <c r="C14" s="62" t="s">
        <v>210</v>
      </c>
      <c r="D14" s="62" t="s">
        <v>190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190</v>
      </c>
      <c r="P14" s="62"/>
      <c r="Q14" s="62"/>
      <c r="R14" s="62"/>
      <c r="S14" s="62"/>
      <c r="T14" s="62"/>
      <c r="U14" s="62">
        <v>5</v>
      </c>
      <c r="V14" s="68" t="s">
        <v>94</v>
      </c>
      <c r="W14" s="62" t="s">
        <v>95</v>
      </c>
      <c r="X14" s="68" t="s">
        <v>104</v>
      </c>
      <c r="Y14" s="62" t="s">
        <v>105</v>
      </c>
      <c r="Z14" s="68" t="s">
        <v>152</v>
      </c>
      <c r="AA14" s="62" t="s">
        <v>153</v>
      </c>
      <c r="AB14" s="68" t="s">
        <v>155</v>
      </c>
      <c r="AC14" s="62" t="s">
        <v>156</v>
      </c>
      <c r="AD14" s="68" t="s">
        <v>158</v>
      </c>
      <c r="AE14" s="62" t="s">
        <v>159</v>
      </c>
      <c r="AF14" s="68" t="s">
        <v>191</v>
      </c>
      <c r="AG14" s="62"/>
      <c r="AH14" s="68" t="s">
        <v>191</v>
      </c>
      <c r="AI14" s="62"/>
      <c r="AJ14" s="68" t="s">
        <v>191</v>
      </c>
      <c r="AK14" s="62"/>
      <c r="AL14" s="68" t="s">
        <v>191</v>
      </c>
      <c r="AM14" s="62"/>
      <c r="AN14" s="68" t="s">
        <v>191</v>
      </c>
      <c r="AO14" s="62"/>
      <c r="AP14" s="68" t="s">
        <v>191</v>
      </c>
      <c r="AQ14" s="62"/>
      <c r="AR14" s="68" t="s">
        <v>191</v>
      </c>
      <c r="AS14" s="62"/>
      <c r="AT14" s="68" t="s">
        <v>191</v>
      </c>
      <c r="AU14" s="62"/>
      <c r="AV14" s="68" t="s">
        <v>191</v>
      </c>
      <c r="AW14" s="62"/>
      <c r="AX14" s="68" t="s">
        <v>191</v>
      </c>
      <c r="AY14" s="62"/>
      <c r="AZ14" s="68" t="s">
        <v>191</v>
      </c>
      <c r="BA14" s="62"/>
      <c r="BB14" s="68" t="s">
        <v>191</v>
      </c>
      <c r="BC14" s="62"/>
      <c r="BD14" s="68" t="s">
        <v>191</v>
      </c>
      <c r="BE14" s="62"/>
      <c r="BF14" s="68" t="s">
        <v>191</v>
      </c>
      <c r="BG14" s="62"/>
      <c r="BH14" s="68" t="s">
        <v>191</v>
      </c>
      <c r="BI14" s="62"/>
      <c r="BJ14" s="68" t="s">
        <v>191</v>
      </c>
      <c r="BK14" s="62"/>
      <c r="BL14" s="68" t="s">
        <v>191</v>
      </c>
      <c r="BM14" s="62"/>
      <c r="BN14" s="68" t="s">
        <v>191</v>
      </c>
      <c r="BO14" s="62"/>
      <c r="BP14" s="68" t="s">
        <v>191</v>
      </c>
      <c r="BQ14" s="62"/>
      <c r="BR14" s="68" t="s">
        <v>191</v>
      </c>
      <c r="BS14" s="62"/>
      <c r="BT14" s="68" t="s">
        <v>191</v>
      </c>
      <c r="BU14" s="62"/>
      <c r="BV14" s="68" t="s">
        <v>191</v>
      </c>
      <c r="BW14" s="62"/>
      <c r="BX14" s="68" t="s">
        <v>191</v>
      </c>
      <c r="BY14" s="62"/>
      <c r="BZ14" s="68" t="s">
        <v>191</v>
      </c>
      <c r="CA14" s="62"/>
      <c r="CB14" s="68" t="s">
        <v>191</v>
      </c>
      <c r="CC14" s="62"/>
      <c r="CD14" s="121" t="s">
        <v>211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136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139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142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145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148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151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154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157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160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163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166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169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172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175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178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181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184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187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417</v>
      </c>
      <c r="E7" s="71">
        <f>SUM(F7:G7)</f>
        <v>269</v>
      </c>
      <c r="F7" s="71">
        <f>SUM(F$8:F$207)</f>
        <v>170</v>
      </c>
      <c r="G7" s="71">
        <f>SUM(G$8:G$207)</f>
        <v>99</v>
      </c>
      <c r="H7" s="71">
        <f>SUM(I7:L7)</f>
        <v>148</v>
      </c>
      <c r="I7" s="71">
        <f>SUM(I$8:I$207)</f>
        <v>73</v>
      </c>
      <c r="J7" s="71">
        <f>SUM(J$8:J$207)</f>
        <v>54</v>
      </c>
      <c r="K7" s="71">
        <f>SUM(K$8:K$207)</f>
        <v>17</v>
      </c>
      <c r="L7" s="71">
        <f>SUM(L$8:L$207)</f>
        <v>4</v>
      </c>
      <c r="M7" s="71">
        <f>SUM(N7,+Q7)</f>
        <v>42</v>
      </c>
      <c r="N7" s="71">
        <f>SUM(O7:P7)</f>
        <v>42</v>
      </c>
      <c r="O7" s="71">
        <f>SUM(O$8:O$207)</f>
        <v>33</v>
      </c>
      <c r="P7" s="71">
        <f>SUM(P$8:P$207)</f>
        <v>9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459</v>
      </c>
      <c r="W7" s="71">
        <f t="shared" si="0"/>
        <v>311</v>
      </c>
      <c r="X7" s="71">
        <f t="shared" si="0"/>
        <v>203</v>
      </c>
      <c r="Y7" s="71">
        <f t="shared" si="0"/>
        <v>108</v>
      </c>
      <c r="Z7" s="71">
        <f t="shared" si="0"/>
        <v>148</v>
      </c>
      <c r="AA7" s="71">
        <f t="shared" si="0"/>
        <v>73</v>
      </c>
      <c r="AB7" s="71">
        <f t="shared" si="0"/>
        <v>54</v>
      </c>
      <c r="AC7" s="71">
        <f t="shared" si="0"/>
        <v>17</v>
      </c>
      <c r="AD7" s="71">
        <f t="shared" si="0"/>
        <v>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246</v>
      </c>
      <c r="E8" s="63">
        <f>SUM(F8:G8)</f>
        <v>153</v>
      </c>
      <c r="F8" s="63">
        <v>59</v>
      </c>
      <c r="G8" s="63">
        <v>94</v>
      </c>
      <c r="H8" s="63">
        <f>SUM(I8:L8)</f>
        <v>93</v>
      </c>
      <c r="I8" s="63">
        <v>63</v>
      </c>
      <c r="J8" s="63">
        <v>24</v>
      </c>
      <c r="K8" s="63">
        <v>6</v>
      </c>
      <c r="L8" s="63">
        <v>0</v>
      </c>
      <c r="M8" s="63">
        <f>SUM(N8,+Q8)</f>
        <v>3</v>
      </c>
      <c r="N8" s="63">
        <f>SUM(O8:P8)</f>
        <v>3</v>
      </c>
      <c r="O8" s="63">
        <v>3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249</v>
      </c>
      <c r="W8" s="63">
        <f>SUM(E8,+N8)</f>
        <v>156</v>
      </c>
      <c r="X8" s="63">
        <f>SUM(F8,+O8)</f>
        <v>62</v>
      </c>
      <c r="Y8" s="63">
        <f>SUM(G8,+P8)</f>
        <v>94</v>
      </c>
      <c r="Z8" s="63">
        <f>SUM(H8,+Q8)</f>
        <v>93</v>
      </c>
      <c r="AA8" s="63">
        <f>SUM(I8,+R8)</f>
        <v>63</v>
      </c>
      <c r="AB8" s="63">
        <f>SUM(J8,+S8)</f>
        <v>24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37</v>
      </c>
      <c r="E9" s="63">
        <f>SUM(F9:G9)</f>
        <v>18</v>
      </c>
      <c r="F9" s="63">
        <v>18</v>
      </c>
      <c r="G9" s="63">
        <v>0</v>
      </c>
      <c r="H9" s="63">
        <f>SUM(I9:L9)</f>
        <v>19</v>
      </c>
      <c r="I9" s="63">
        <v>5</v>
      </c>
      <c r="J9" s="63">
        <v>6</v>
      </c>
      <c r="K9" s="63">
        <v>8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37</v>
      </c>
      <c r="W9" s="63">
        <f>SUM(E9,+N9)</f>
        <v>18</v>
      </c>
      <c r="X9" s="63">
        <f>SUM(F9,+O9)</f>
        <v>18</v>
      </c>
      <c r="Y9" s="63">
        <f>SUM(G9,+P9)</f>
        <v>0</v>
      </c>
      <c r="Z9" s="63">
        <f>SUM(H9,+Q9)</f>
        <v>19</v>
      </c>
      <c r="AA9" s="63">
        <f>SUM(I9,+R9)</f>
        <v>5</v>
      </c>
      <c r="AB9" s="63">
        <f>SUM(J9,+S9)</f>
        <v>6</v>
      </c>
      <c r="AC9" s="63">
        <f>SUM(K9,+T9)</f>
        <v>8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16</v>
      </c>
      <c r="E10" s="63">
        <f>SUM(F10:G10)</f>
        <v>10</v>
      </c>
      <c r="F10" s="63">
        <v>10</v>
      </c>
      <c r="G10" s="63">
        <v>0</v>
      </c>
      <c r="H10" s="63">
        <f>SUM(I10:L10)</f>
        <v>6</v>
      </c>
      <c r="I10" s="63">
        <v>0</v>
      </c>
      <c r="J10" s="63">
        <v>6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16</v>
      </c>
      <c r="W10" s="63">
        <f>SUM(E10,+N10)</f>
        <v>10</v>
      </c>
      <c r="X10" s="63">
        <f>SUM(F10,+O10)</f>
        <v>10</v>
      </c>
      <c r="Y10" s="63">
        <f>SUM(G10,+P10)</f>
        <v>0</v>
      </c>
      <c r="Z10" s="63">
        <f>SUM(H10,+Q10)</f>
        <v>6</v>
      </c>
      <c r="AA10" s="63">
        <f>SUM(I10,+R10)</f>
        <v>0</v>
      </c>
      <c r="AB10" s="63">
        <f>SUM(J10,+S10)</f>
        <v>6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28</v>
      </c>
      <c r="E11" s="63">
        <f>SUM(F11:G11)</f>
        <v>9</v>
      </c>
      <c r="F11" s="63">
        <v>7</v>
      </c>
      <c r="G11" s="63">
        <v>2</v>
      </c>
      <c r="H11" s="63">
        <f>SUM(I11:L11)</f>
        <v>19</v>
      </c>
      <c r="I11" s="63">
        <v>4</v>
      </c>
      <c r="J11" s="63">
        <v>12</v>
      </c>
      <c r="K11" s="63">
        <v>3</v>
      </c>
      <c r="L11" s="63">
        <v>0</v>
      </c>
      <c r="M11" s="63">
        <f>SUM(N11,+Q11)</f>
        <v>5</v>
      </c>
      <c r="N11" s="63">
        <f>SUM(O11:P11)</f>
        <v>5</v>
      </c>
      <c r="O11" s="63">
        <v>0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33</v>
      </c>
      <c r="W11" s="63">
        <f>SUM(E11,+N11)</f>
        <v>14</v>
      </c>
      <c r="X11" s="63">
        <f>SUM(F11,+O11)</f>
        <v>7</v>
      </c>
      <c r="Y11" s="63">
        <f>SUM(G11,+P11)</f>
        <v>7</v>
      </c>
      <c r="Z11" s="63">
        <f>SUM(H11,+Q11)</f>
        <v>19</v>
      </c>
      <c r="AA11" s="63">
        <f>SUM(I11,+R11)</f>
        <v>4</v>
      </c>
      <c r="AB11" s="63">
        <f>SUM(J11,+S11)</f>
        <v>12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3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6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4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4</v>
      </c>
      <c r="N17" s="63">
        <f>SUM(O17:P17)</f>
        <v>4</v>
      </c>
      <c r="O17" s="63">
        <v>4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8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5</v>
      </c>
      <c r="E18" s="63">
        <f>SUM(F18:G18)</f>
        <v>5</v>
      </c>
      <c r="F18" s="63">
        <v>5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5</v>
      </c>
      <c r="N18" s="63">
        <f>SUM(O18:P18)</f>
        <v>5</v>
      </c>
      <c r="O18" s="63">
        <v>5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10</v>
      </c>
      <c r="W18" s="63">
        <f>SUM(E18,+N18)</f>
        <v>10</v>
      </c>
      <c r="X18" s="63">
        <f>SUM(F18,+O18)</f>
        <v>10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4</v>
      </c>
      <c r="E19" s="63">
        <f>SUM(F19:G19)</f>
        <v>4</v>
      </c>
      <c r="F19" s="63">
        <v>4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4</v>
      </c>
      <c r="N19" s="63">
        <f>SUM(O19:P19)</f>
        <v>4</v>
      </c>
      <c r="O19" s="63">
        <v>2</v>
      </c>
      <c r="P19" s="63">
        <v>2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8</v>
      </c>
      <c r="W19" s="63">
        <f>SUM(E19,+N19)</f>
        <v>8</v>
      </c>
      <c r="X19" s="63">
        <f>SUM(F19,+O19)</f>
        <v>6</v>
      </c>
      <c r="Y19" s="63">
        <f>SUM(G19,+P19)</f>
        <v>2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10</v>
      </c>
      <c r="E20" s="63">
        <f>SUM(F20:G20)</f>
        <v>10</v>
      </c>
      <c r="F20" s="63">
        <v>10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10</v>
      </c>
      <c r="W20" s="63">
        <f>SUM(E20,+N20)</f>
        <v>10</v>
      </c>
      <c r="X20" s="63">
        <f>SUM(F20,+O20)</f>
        <v>10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15</v>
      </c>
      <c r="E21" s="63">
        <f>SUM(F21:G21)</f>
        <v>8</v>
      </c>
      <c r="F21" s="63">
        <v>7</v>
      </c>
      <c r="G21" s="63">
        <v>1</v>
      </c>
      <c r="H21" s="63">
        <f>SUM(I21:L21)</f>
        <v>7</v>
      </c>
      <c r="I21" s="63">
        <v>0</v>
      </c>
      <c r="J21" s="63">
        <v>6</v>
      </c>
      <c r="K21" s="63">
        <v>0</v>
      </c>
      <c r="L21" s="63">
        <v>1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15</v>
      </c>
      <c r="W21" s="63">
        <f>SUM(E21,+N21)</f>
        <v>8</v>
      </c>
      <c r="X21" s="63">
        <f>SUM(F21,+O21)</f>
        <v>7</v>
      </c>
      <c r="Y21" s="63">
        <f>SUM(G21,+P21)</f>
        <v>1</v>
      </c>
      <c r="Z21" s="63">
        <f>SUM(H21,+Q21)</f>
        <v>7</v>
      </c>
      <c r="AA21" s="63">
        <f>SUM(I21,+R21)</f>
        <v>0</v>
      </c>
      <c r="AB21" s="63">
        <f>SUM(J21,+S21)</f>
        <v>6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0</v>
      </c>
      <c r="E23" s="63">
        <f>SUM(F23:G23)</f>
        <v>0</v>
      </c>
      <c r="F23" s="63">
        <v>0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0</v>
      </c>
      <c r="W23" s="63">
        <f>SUM(E23,+N23)</f>
        <v>0</v>
      </c>
      <c r="X23" s="63">
        <f>SUM(F23,+O23)</f>
        <v>0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134</v>
      </c>
      <c r="C25" s="62" t="s">
        <v>135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137</v>
      </c>
      <c r="C26" s="62" t="s">
        <v>138</v>
      </c>
      <c r="D26" s="63">
        <f>SUM(E26,+H26)</f>
        <v>4</v>
      </c>
      <c r="E26" s="63">
        <f>SUM(F26:G26)</f>
        <v>3</v>
      </c>
      <c r="F26" s="63">
        <v>3</v>
      </c>
      <c r="G26" s="63">
        <v>0</v>
      </c>
      <c r="H26" s="63">
        <f>SUM(I26:L26)</f>
        <v>1</v>
      </c>
      <c r="I26" s="63">
        <v>1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1</v>
      </c>
      <c r="AA26" s="63">
        <f>SUM(I26,+R26)</f>
        <v>1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140</v>
      </c>
      <c r="C27" s="62" t="s">
        <v>141</v>
      </c>
      <c r="D27" s="63">
        <f>SUM(E27,+H27)</f>
        <v>0</v>
      </c>
      <c r="E27" s="63">
        <f>SUM(F27:G27)</f>
        <v>0</v>
      </c>
      <c r="F27" s="63">
        <v>0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0</v>
      </c>
      <c r="W27" s="63">
        <f>SUM(E27,+N27)</f>
        <v>0</v>
      </c>
      <c r="X27" s="63">
        <f>SUM(F27,+O27)</f>
        <v>0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143</v>
      </c>
      <c r="C28" s="62" t="s">
        <v>144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3</v>
      </c>
      <c r="W28" s="63">
        <f>SUM(E28,+N28)</f>
        <v>3</v>
      </c>
      <c r="X28" s="63">
        <f>SUM(F28,+O28)</f>
        <v>3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146</v>
      </c>
      <c r="C29" s="62" t="s">
        <v>147</v>
      </c>
      <c r="D29" s="63">
        <f>SUM(E29,+H29)</f>
        <v>4</v>
      </c>
      <c r="E29" s="63">
        <f>SUM(F29:G29)</f>
        <v>4</v>
      </c>
      <c r="F29" s="63">
        <v>4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5</v>
      </c>
      <c r="W29" s="63">
        <f>SUM(E29,+N29)</f>
        <v>5</v>
      </c>
      <c r="X29" s="63">
        <f>SUM(F29,+O29)</f>
        <v>5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149</v>
      </c>
      <c r="C30" s="62" t="s">
        <v>150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152</v>
      </c>
      <c r="C31" s="62" t="s">
        <v>153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155</v>
      </c>
      <c r="C32" s="62" t="s">
        <v>156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4</v>
      </c>
      <c r="W32" s="63">
        <f>SUM(E32,+N32)</f>
        <v>4</v>
      </c>
      <c r="X32" s="63">
        <f>SUM(F32,+O32)</f>
        <v>4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158</v>
      </c>
      <c r="C33" s="62" t="s">
        <v>159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161</v>
      </c>
      <c r="C34" s="62" t="s">
        <v>162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164</v>
      </c>
      <c r="C35" s="62" t="s">
        <v>165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167</v>
      </c>
      <c r="C36" s="62" t="s">
        <v>168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170</v>
      </c>
      <c r="C37" s="62" t="s">
        <v>171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1</v>
      </c>
      <c r="W37" s="63">
        <f>SUM(E37,+N37)</f>
        <v>1</v>
      </c>
      <c r="X37" s="63">
        <f>SUM(F37,+O37)</f>
        <v>1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173</v>
      </c>
      <c r="C38" s="62" t="s">
        <v>174</v>
      </c>
      <c r="D38" s="63">
        <f>SUM(E38,+H38)</f>
        <v>1</v>
      </c>
      <c r="E38" s="63">
        <f>SUM(F38:G38)</f>
        <v>0</v>
      </c>
      <c r="F38" s="63">
        <v>0</v>
      </c>
      <c r="G38" s="63">
        <v>0</v>
      </c>
      <c r="H38" s="63">
        <f>SUM(I38:L38)</f>
        <v>1</v>
      </c>
      <c r="I38" s="63">
        <v>0</v>
      </c>
      <c r="J38" s="63">
        <v>0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0</v>
      </c>
      <c r="X38" s="63">
        <f>SUM(F38,+O38)</f>
        <v>0</v>
      </c>
      <c r="Y38" s="63">
        <f>SUM(G38,+P38)</f>
        <v>0</v>
      </c>
      <c r="Z38" s="63">
        <f>SUM(H38,+Q38)</f>
        <v>1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80</v>
      </c>
      <c r="B39" s="61" t="s">
        <v>176</v>
      </c>
      <c r="C39" s="62" t="s">
        <v>177</v>
      </c>
      <c r="D39" s="63">
        <f>SUM(E39,+H39)</f>
        <v>2</v>
      </c>
      <c r="E39" s="63">
        <f>SUM(F39:G39)</f>
        <v>2</v>
      </c>
      <c r="F39" s="63">
        <v>2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179</v>
      </c>
      <c r="C40" s="62" t="s">
        <v>180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2</v>
      </c>
      <c r="N40" s="63">
        <f>SUM(O40:P40)</f>
        <v>2</v>
      </c>
      <c r="O40" s="63">
        <v>1</v>
      </c>
      <c r="P40" s="63">
        <v>1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2</v>
      </c>
      <c r="Y40" s="63">
        <f>SUM(G40,+P40)</f>
        <v>1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182</v>
      </c>
      <c r="C41" s="62" t="s">
        <v>183</v>
      </c>
      <c r="D41" s="63">
        <f>SUM(E41,+H41)</f>
        <v>4</v>
      </c>
      <c r="E41" s="63">
        <f>SUM(F41:G41)</f>
        <v>2</v>
      </c>
      <c r="F41" s="63">
        <v>1</v>
      </c>
      <c r="G41" s="63">
        <v>1</v>
      </c>
      <c r="H41" s="63">
        <f>SUM(I41:L41)</f>
        <v>2</v>
      </c>
      <c r="I41" s="63">
        <v>0</v>
      </c>
      <c r="J41" s="63">
        <v>0</v>
      </c>
      <c r="K41" s="63">
        <v>0</v>
      </c>
      <c r="L41" s="63">
        <v>2</v>
      </c>
      <c r="M41" s="63">
        <f>SUM(N41,+Q41)</f>
        <v>2</v>
      </c>
      <c r="N41" s="63">
        <f>SUM(O41:P41)</f>
        <v>2</v>
      </c>
      <c r="O41" s="63">
        <v>2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6</v>
      </c>
      <c r="W41" s="63">
        <f>SUM(E41,+N41)</f>
        <v>4</v>
      </c>
      <c r="X41" s="63">
        <f>SUM(F41,+O41)</f>
        <v>3</v>
      </c>
      <c r="Y41" s="63">
        <f>SUM(G41,+P41)</f>
        <v>1</v>
      </c>
      <c r="Z41" s="63">
        <f>SUM(H41,+Q41)</f>
        <v>2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2</v>
      </c>
    </row>
    <row r="42" spans="1:30" s="10" customFormat="1" ht="13.5" customHeight="1">
      <c r="A42" s="60" t="s">
        <v>80</v>
      </c>
      <c r="B42" s="61" t="s">
        <v>185</v>
      </c>
      <c r="C42" s="62" t="s">
        <v>186</v>
      </c>
      <c r="D42" s="63">
        <f>SUM(E42,+H42)</f>
        <v>1</v>
      </c>
      <c r="E42" s="63">
        <f>SUM(F42:G42)</f>
        <v>1</v>
      </c>
      <c r="F42" s="63">
        <v>0</v>
      </c>
      <c r="G42" s="63">
        <v>1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0</v>
      </c>
      <c r="P42" s="63">
        <v>1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0</v>
      </c>
      <c r="Y42" s="63">
        <f>SUM(G42,+P42)</f>
        <v>2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SUM(E7,+H7)</f>
        <v>123</v>
      </c>
      <c r="E7" s="71">
        <f>SUM(F7:G7)</f>
        <v>91</v>
      </c>
      <c r="F7" s="71">
        <f>SUM(F$8:F$57)</f>
        <v>34</v>
      </c>
      <c r="G7" s="71">
        <f>SUM(G$8:G$57)</f>
        <v>57</v>
      </c>
      <c r="H7" s="71">
        <f>SUM(I7:L7)</f>
        <v>32</v>
      </c>
      <c r="I7" s="71">
        <f>SUM(I$8:I$57)</f>
        <v>0</v>
      </c>
      <c r="J7" s="71">
        <f>SUM(J$8:J$57)</f>
        <v>28</v>
      </c>
      <c r="K7" s="71">
        <f>SUM(K$8:K$57)</f>
        <v>1</v>
      </c>
      <c r="L7" s="71">
        <f>SUM(L$8:L$57)</f>
        <v>3</v>
      </c>
      <c r="M7" s="71">
        <f>SUM(N7,+Q7)</f>
        <v>52</v>
      </c>
      <c r="N7" s="71">
        <f>SUM(O7:P7)</f>
        <v>31</v>
      </c>
      <c r="O7" s="71">
        <f>SUM(O$8:O$57)</f>
        <v>14</v>
      </c>
      <c r="P7" s="71">
        <f>SUM(P$8:P$57)</f>
        <v>17</v>
      </c>
      <c r="Q7" s="71">
        <f>SUM(R7:U7)</f>
        <v>21</v>
      </c>
      <c r="R7" s="71">
        <f>SUM(R$8:R$57)</f>
        <v>0</v>
      </c>
      <c r="S7" s="71">
        <f>SUM(S$8:S$57)</f>
        <v>21</v>
      </c>
      <c r="T7" s="71">
        <f>SUM(T$8:T$57)</f>
        <v>0</v>
      </c>
      <c r="U7" s="71">
        <f>SUM(U$8:U$57)</f>
        <v>0</v>
      </c>
      <c r="V7" s="71">
        <f t="shared" ref="V7:AD7" si="0">SUM(D7,+M7)</f>
        <v>175</v>
      </c>
      <c r="W7" s="71">
        <f t="shared" si="0"/>
        <v>122</v>
      </c>
      <c r="X7" s="71">
        <f t="shared" si="0"/>
        <v>48</v>
      </c>
      <c r="Y7" s="71">
        <f t="shared" si="0"/>
        <v>74</v>
      </c>
      <c r="Z7" s="71">
        <f t="shared" si="0"/>
        <v>53</v>
      </c>
      <c r="AA7" s="71">
        <f t="shared" si="0"/>
        <v>0</v>
      </c>
      <c r="AB7" s="71">
        <f t="shared" si="0"/>
        <v>49</v>
      </c>
      <c r="AC7" s="71">
        <f t="shared" si="0"/>
        <v>1</v>
      </c>
      <c r="AD7" s="71">
        <f t="shared" si="0"/>
        <v>3</v>
      </c>
    </row>
    <row r="8" spans="1:30" s="53" customFormat="1" ht="13.5" customHeight="1">
      <c r="A8" s="65" t="s">
        <v>80</v>
      </c>
      <c r="B8" s="66" t="s">
        <v>188</v>
      </c>
      <c r="C8" s="64" t="s">
        <v>189</v>
      </c>
      <c r="D8" s="67">
        <f>SUM(E8,+H8)</f>
        <v>15</v>
      </c>
      <c r="E8" s="67">
        <f>SUM(F8:G8)</f>
        <v>5</v>
      </c>
      <c r="F8" s="67">
        <v>4</v>
      </c>
      <c r="G8" s="67">
        <v>1</v>
      </c>
      <c r="H8" s="67">
        <f>SUM(I8:L8)</f>
        <v>10</v>
      </c>
      <c r="I8" s="67">
        <v>0</v>
      </c>
      <c r="J8" s="67">
        <v>9</v>
      </c>
      <c r="K8" s="67">
        <v>1</v>
      </c>
      <c r="L8" s="67">
        <v>0</v>
      </c>
      <c r="M8" s="67">
        <f>SUM(N8,+Q8)</f>
        <v>1</v>
      </c>
      <c r="N8" s="67">
        <f>SUM(O8:P8)</f>
        <v>1</v>
      </c>
      <c r="O8" s="67">
        <v>1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16</v>
      </c>
      <c r="W8" s="67">
        <f>SUM(E8,+N8)</f>
        <v>6</v>
      </c>
      <c r="X8" s="67">
        <f>SUM(F8,+O8)</f>
        <v>5</v>
      </c>
      <c r="Y8" s="67">
        <f>SUM(G8,+P8)</f>
        <v>1</v>
      </c>
      <c r="Z8" s="67">
        <f>SUM(H8,+Q8)</f>
        <v>10</v>
      </c>
      <c r="AA8" s="67">
        <f>SUM(I8,+R8)</f>
        <v>0</v>
      </c>
      <c r="AB8" s="67">
        <f>SUM(J8,+S8)</f>
        <v>9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193</v>
      </c>
      <c r="C9" s="64" t="s">
        <v>194</v>
      </c>
      <c r="D9" s="67">
        <f>SUM(E9,+H9)</f>
        <v>12</v>
      </c>
      <c r="E9" s="67">
        <f>SUM(F9:G9)</f>
        <v>12</v>
      </c>
      <c r="F9" s="67">
        <v>12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4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16</v>
      </c>
      <c r="W9" s="67">
        <f>SUM(E9,+N9)</f>
        <v>16</v>
      </c>
      <c r="X9" s="67">
        <f>SUM(F9,+O9)</f>
        <v>16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196</v>
      </c>
      <c r="C10" s="64" t="s">
        <v>197</v>
      </c>
      <c r="D10" s="67">
        <f>SUM(E10,+H10)</f>
        <v>19</v>
      </c>
      <c r="E10" s="67">
        <f>SUM(F10:G10)</f>
        <v>11</v>
      </c>
      <c r="F10" s="67">
        <v>6</v>
      </c>
      <c r="G10" s="67">
        <v>5</v>
      </c>
      <c r="H10" s="67">
        <f>SUM(I10:L10)</f>
        <v>8</v>
      </c>
      <c r="I10" s="67">
        <v>0</v>
      </c>
      <c r="J10" s="67">
        <v>8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19</v>
      </c>
      <c r="W10" s="67">
        <f>SUM(E10,+N10)</f>
        <v>11</v>
      </c>
      <c r="X10" s="67">
        <f>SUM(F10,+O10)</f>
        <v>6</v>
      </c>
      <c r="Y10" s="67">
        <f>SUM(G10,+P10)</f>
        <v>5</v>
      </c>
      <c r="Z10" s="67">
        <f>SUM(H10,+Q10)</f>
        <v>8</v>
      </c>
      <c r="AA10" s="67">
        <f>SUM(I10,+R10)</f>
        <v>0</v>
      </c>
      <c r="AB10" s="67">
        <f>SUM(J10,+S10)</f>
        <v>8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199</v>
      </c>
      <c r="C11" s="64" t="s">
        <v>200</v>
      </c>
      <c r="D11" s="67">
        <f>SUM(E11,+H11)</f>
        <v>9</v>
      </c>
      <c r="E11" s="67">
        <f>SUM(F11:G11)</f>
        <v>7</v>
      </c>
      <c r="F11" s="67">
        <v>1</v>
      </c>
      <c r="G11" s="67">
        <v>6</v>
      </c>
      <c r="H11" s="67">
        <f>SUM(I11:L11)</f>
        <v>2</v>
      </c>
      <c r="I11" s="67">
        <v>0</v>
      </c>
      <c r="J11" s="67">
        <v>2</v>
      </c>
      <c r="K11" s="67">
        <v>0</v>
      </c>
      <c r="L11" s="67">
        <v>0</v>
      </c>
      <c r="M11" s="67">
        <f>SUM(N11,+Q11)</f>
        <v>17</v>
      </c>
      <c r="N11" s="67">
        <f>SUM(O11:P11)</f>
        <v>11</v>
      </c>
      <c r="O11" s="67">
        <v>4</v>
      </c>
      <c r="P11" s="67">
        <v>7</v>
      </c>
      <c r="Q11" s="67">
        <f>SUM(R11:U11)</f>
        <v>6</v>
      </c>
      <c r="R11" s="67">
        <v>0</v>
      </c>
      <c r="S11" s="67">
        <v>6</v>
      </c>
      <c r="T11" s="67">
        <v>0</v>
      </c>
      <c r="U11" s="67">
        <v>0</v>
      </c>
      <c r="V11" s="67">
        <f>SUM(D11,+M11)</f>
        <v>26</v>
      </c>
      <c r="W11" s="67">
        <f>SUM(E11,+N11)</f>
        <v>18</v>
      </c>
      <c r="X11" s="67">
        <f>SUM(F11,+O11)</f>
        <v>5</v>
      </c>
      <c r="Y11" s="67">
        <f>SUM(G11,+P11)</f>
        <v>13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203</v>
      </c>
      <c r="C12" s="64" t="s">
        <v>204</v>
      </c>
      <c r="D12" s="67">
        <f>SUM(E12,+H12)</f>
        <v>7</v>
      </c>
      <c r="E12" s="67">
        <f>SUM(F12:G12)</f>
        <v>7</v>
      </c>
      <c r="F12" s="67">
        <v>2</v>
      </c>
      <c r="G12" s="67">
        <v>5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18</v>
      </c>
      <c r="N12" s="67">
        <f>SUM(O12:P12)</f>
        <v>5</v>
      </c>
      <c r="O12" s="67">
        <v>2</v>
      </c>
      <c r="P12" s="67">
        <v>3</v>
      </c>
      <c r="Q12" s="67">
        <f>SUM(R12:U12)</f>
        <v>13</v>
      </c>
      <c r="R12" s="67">
        <v>0</v>
      </c>
      <c r="S12" s="67">
        <v>13</v>
      </c>
      <c r="T12" s="67">
        <v>0</v>
      </c>
      <c r="U12" s="67">
        <v>0</v>
      </c>
      <c r="V12" s="67">
        <f>SUM(D12,+M12)</f>
        <v>25</v>
      </c>
      <c r="W12" s="67">
        <f>SUM(E12,+N12)</f>
        <v>12</v>
      </c>
      <c r="X12" s="67">
        <f>SUM(F12,+O12)</f>
        <v>4</v>
      </c>
      <c r="Y12" s="67">
        <f>SUM(G12,+P12)</f>
        <v>8</v>
      </c>
      <c r="Z12" s="67">
        <f>SUM(H12,+Q12)</f>
        <v>13</v>
      </c>
      <c r="AA12" s="67">
        <f>SUM(I12,+R12)</f>
        <v>0</v>
      </c>
      <c r="AB12" s="67">
        <f>SUM(J12,+S12)</f>
        <v>13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206</v>
      </c>
      <c r="C13" s="64" t="s">
        <v>207</v>
      </c>
      <c r="D13" s="67">
        <f>SUM(E13,+H13)</f>
        <v>61</v>
      </c>
      <c r="E13" s="67">
        <f>SUM(F13:G13)</f>
        <v>49</v>
      </c>
      <c r="F13" s="67">
        <v>9</v>
      </c>
      <c r="G13" s="67">
        <v>40</v>
      </c>
      <c r="H13" s="67">
        <f>SUM(I13:L13)</f>
        <v>12</v>
      </c>
      <c r="I13" s="67">
        <v>0</v>
      </c>
      <c r="J13" s="67">
        <v>9</v>
      </c>
      <c r="K13" s="67">
        <v>0</v>
      </c>
      <c r="L13" s="67">
        <v>3</v>
      </c>
      <c r="M13" s="67">
        <f>SUM(N13,+Q13)</f>
        <v>9</v>
      </c>
      <c r="N13" s="67">
        <f>SUM(O13:P13)</f>
        <v>7</v>
      </c>
      <c r="O13" s="67">
        <v>0</v>
      </c>
      <c r="P13" s="67">
        <v>7</v>
      </c>
      <c r="Q13" s="67">
        <f>SUM(R13:U13)</f>
        <v>2</v>
      </c>
      <c r="R13" s="67">
        <v>0</v>
      </c>
      <c r="S13" s="67">
        <v>2</v>
      </c>
      <c r="T13" s="67">
        <v>0</v>
      </c>
      <c r="U13" s="67">
        <v>0</v>
      </c>
      <c r="V13" s="67">
        <f>SUM(D13,+M13)</f>
        <v>70</v>
      </c>
      <c r="W13" s="67">
        <f>SUM(E13,+N13)</f>
        <v>56</v>
      </c>
      <c r="X13" s="67">
        <f>SUM(F13,+O13)</f>
        <v>9</v>
      </c>
      <c r="Y13" s="67">
        <f>SUM(G13,+P13)</f>
        <v>47</v>
      </c>
      <c r="Z13" s="67">
        <f>SUM(H13,+Q13)</f>
        <v>14</v>
      </c>
      <c r="AA13" s="67">
        <f>SUM(I13,+R13)</f>
        <v>0</v>
      </c>
      <c r="AB13" s="67">
        <f>SUM(J13,+S13)</f>
        <v>11</v>
      </c>
      <c r="AC13" s="67">
        <f>SUM(K13,+T13)</f>
        <v>0</v>
      </c>
      <c r="AD13" s="67">
        <f>SUM(L13,+U13)</f>
        <v>3</v>
      </c>
    </row>
    <row r="14" spans="1:30" s="53" customFormat="1" ht="13.5" customHeight="1">
      <c r="A14" s="65" t="s">
        <v>80</v>
      </c>
      <c r="B14" s="66" t="s">
        <v>209</v>
      </c>
      <c r="C14" s="64" t="s">
        <v>210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3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3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AY7" si="0">SUM(D$8:D$207)</f>
        <v>35</v>
      </c>
      <c r="E7" s="71">
        <f t="shared" si="0"/>
        <v>78</v>
      </c>
      <c r="F7" s="71">
        <f t="shared" si="0"/>
        <v>7</v>
      </c>
      <c r="G7" s="71">
        <f t="shared" si="0"/>
        <v>23</v>
      </c>
      <c r="H7" s="71">
        <f t="shared" si="0"/>
        <v>3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673</v>
      </c>
      <c r="M7" s="71">
        <f t="shared" si="0"/>
        <v>2070</v>
      </c>
      <c r="N7" s="71">
        <f t="shared" si="0"/>
        <v>37</v>
      </c>
      <c r="O7" s="71">
        <f t="shared" si="0"/>
        <v>112</v>
      </c>
      <c r="P7" s="71">
        <f t="shared" si="0"/>
        <v>22</v>
      </c>
      <c r="Q7" s="71">
        <f t="shared" si="0"/>
        <v>153</v>
      </c>
      <c r="R7" s="71">
        <f t="shared" si="0"/>
        <v>0</v>
      </c>
      <c r="S7" s="71">
        <f t="shared" si="0"/>
        <v>0</v>
      </c>
      <c r="T7" s="71">
        <f t="shared" si="0"/>
        <v>3123</v>
      </c>
      <c r="U7" s="71">
        <f t="shared" si="0"/>
        <v>9002</v>
      </c>
      <c r="V7" s="71">
        <f t="shared" si="0"/>
        <v>717</v>
      </c>
      <c r="W7" s="71">
        <f t="shared" si="0"/>
        <v>2234</v>
      </c>
      <c r="X7" s="71">
        <f t="shared" si="0"/>
        <v>36</v>
      </c>
      <c r="Y7" s="71">
        <f t="shared" si="0"/>
        <v>169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2</v>
      </c>
      <c r="AI7" s="71">
        <f t="shared" si="0"/>
        <v>16</v>
      </c>
      <c r="AJ7" s="71">
        <f t="shared" si="0"/>
        <v>90</v>
      </c>
      <c r="AK7" s="71">
        <f t="shared" si="0"/>
        <v>271</v>
      </c>
      <c r="AL7" s="71">
        <f t="shared" si="0"/>
        <v>3</v>
      </c>
      <c r="AM7" s="71">
        <f t="shared" si="0"/>
        <v>30</v>
      </c>
      <c r="AN7" s="71">
        <f t="shared" si="0"/>
        <v>11</v>
      </c>
      <c r="AO7" s="71">
        <f t="shared" si="0"/>
        <v>109</v>
      </c>
      <c r="AP7" s="71">
        <f t="shared" si="0"/>
        <v>0</v>
      </c>
      <c r="AQ7" s="71">
        <f t="shared" si="0"/>
        <v>0</v>
      </c>
      <c r="AR7" s="71">
        <f t="shared" si="0"/>
        <v>625</v>
      </c>
      <c r="AS7" s="71">
        <f t="shared" si="0"/>
        <v>2236</v>
      </c>
      <c r="AT7" s="71">
        <f t="shared" si="0"/>
        <v>48</v>
      </c>
      <c r="AU7" s="71">
        <f t="shared" si="0"/>
        <v>230</v>
      </c>
      <c r="AV7" s="71">
        <f t="shared" si="0"/>
        <v>54</v>
      </c>
      <c r="AW7" s="71">
        <f t="shared" si="0"/>
        <v>354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21</v>
      </c>
      <c r="E8" s="63">
        <v>50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237</v>
      </c>
      <c r="M8" s="63">
        <v>655</v>
      </c>
      <c r="N8" s="63">
        <v>0</v>
      </c>
      <c r="O8" s="63">
        <v>0</v>
      </c>
      <c r="P8" s="63">
        <v>18</v>
      </c>
      <c r="Q8" s="63">
        <v>135</v>
      </c>
      <c r="R8" s="63">
        <v>0</v>
      </c>
      <c r="S8" s="63">
        <v>0</v>
      </c>
      <c r="T8" s="63">
        <v>283</v>
      </c>
      <c r="U8" s="63">
        <v>922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28</v>
      </c>
      <c r="AK8" s="63">
        <v>77</v>
      </c>
      <c r="AL8" s="63">
        <v>0</v>
      </c>
      <c r="AM8" s="63">
        <v>0</v>
      </c>
      <c r="AN8" s="63">
        <v>8</v>
      </c>
      <c r="AO8" s="63">
        <v>79</v>
      </c>
      <c r="AP8" s="63">
        <v>0</v>
      </c>
      <c r="AQ8" s="63">
        <v>0</v>
      </c>
      <c r="AR8" s="63">
        <v>28</v>
      </c>
      <c r="AS8" s="63">
        <v>77</v>
      </c>
      <c r="AT8" s="63">
        <v>0</v>
      </c>
      <c r="AU8" s="63">
        <v>0</v>
      </c>
      <c r="AV8" s="63">
        <v>8</v>
      </c>
      <c r="AW8" s="63">
        <v>79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6</v>
      </c>
      <c r="E9" s="63">
        <v>13</v>
      </c>
      <c r="F9" s="63">
        <v>2</v>
      </c>
      <c r="G9" s="63">
        <v>11</v>
      </c>
      <c r="H9" s="63">
        <v>2</v>
      </c>
      <c r="I9" s="63">
        <v>4</v>
      </c>
      <c r="J9" s="63">
        <v>0</v>
      </c>
      <c r="K9" s="63">
        <v>0</v>
      </c>
      <c r="L9" s="63">
        <v>32</v>
      </c>
      <c r="M9" s="63">
        <v>70</v>
      </c>
      <c r="N9" s="63">
        <v>0</v>
      </c>
      <c r="O9" s="63">
        <v>0</v>
      </c>
      <c r="P9" s="63">
        <v>2</v>
      </c>
      <c r="Q9" s="63">
        <v>6</v>
      </c>
      <c r="R9" s="63">
        <v>0</v>
      </c>
      <c r="S9" s="63">
        <v>0</v>
      </c>
      <c r="T9" s="63">
        <v>262</v>
      </c>
      <c r="U9" s="63">
        <v>627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63</v>
      </c>
      <c r="AS9" s="63">
        <v>183</v>
      </c>
      <c r="AT9" s="63">
        <v>15</v>
      </c>
      <c r="AU9" s="63">
        <v>77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4</v>
      </c>
      <c r="E10" s="63">
        <v>8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29</v>
      </c>
      <c r="M10" s="63">
        <v>38</v>
      </c>
      <c r="N10" s="63">
        <v>5</v>
      </c>
      <c r="O10" s="63">
        <v>19</v>
      </c>
      <c r="P10" s="63">
        <v>0</v>
      </c>
      <c r="Q10" s="63">
        <v>0</v>
      </c>
      <c r="R10" s="63">
        <v>0</v>
      </c>
      <c r="S10" s="63">
        <v>0</v>
      </c>
      <c r="T10" s="63">
        <v>57</v>
      </c>
      <c r="U10" s="63">
        <v>124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9</v>
      </c>
      <c r="AS10" s="63">
        <v>29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4</v>
      </c>
      <c r="E11" s="63">
        <v>7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25</v>
      </c>
      <c r="M11" s="63">
        <v>57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200</v>
      </c>
      <c r="U11" s="63">
        <v>742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/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21</v>
      </c>
      <c r="AK11" s="63">
        <v>73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32</v>
      </c>
      <c r="AS11" s="63">
        <v>132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13</v>
      </c>
      <c r="M12" s="63">
        <v>30</v>
      </c>
      <c r="N12" s="63">
        <v>8</v>
      </c>
      <c r="O12" s="63">
        <v>22</v>
      </c>
      <c r="P12" s="63">
        <v>0</v>
      </c>
      <c r="Q12" s="63">
        <v>0</v>
      </c>
      <c r="R12" s="63">
        <v>0</v>
      </c>
      <c r="S12" s="63">
        <v>0</v>
      </c>
      <c r="T12" s="63">
        <v>174</v>
      </c>
      <c r="U12" s="63">
        <v>634</v>
      </c>
      <c r="V12" s="63">
        <v>129</v>
      </c>
      <c r="W12" s="63">
        <v>421</v>
      </c>
      <c r="X12" s="63">
        <v>4</v>
      </c>
      <c r="Y12" s="63">
        <v>18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32</v>
      </c>
      <c r="AS12" s="63">
        <v>102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242</v>
      </c>
      <c r="U13" s="63">
        <v>661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70</v>
      </c>
      <c r="AS13" s="63">
        <v>247</v>
      </c>
      <c r="AT13" s="63">
        <v>1</v>
      </c>
      <c r="AU13" s="63">
        <v>4</v>
      </c>
      <c r="AV13" s="63">
        <v>27</v>
      </c>
      <c r="AW13" s="63">
        <v>156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16</v>
      </c>
      <c r="M14" s="63">
        <v>38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64</v>
      </c>
      <c r="U14" s="63">
        <v>160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4</v>
      </c>
      <c r="AS14" s="63">
        <v>12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16</v>
      </c>
      <c r="M15" s="63">
        <v>38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60</v>
      </c>
      <c r="U15" s="63">
        <v>154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</v>
      </c>
      <c r="AS15" s="63">
        <v>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306</v>
      </c>
      <c r="U16" s="63">
        <v>818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81</v>
      </c>
      <c r="AS16" s="63">
        <v>391</v>
      </c>
      <c r="AT16" s="63">
        <v>0</v>
      </c>
      <c r="AU16" s="63">
        <v>0</v>
      </c>
      <c r="AV16" s="63">
        <v>11</v>
      </c>
      <c r="AW16" s="63">
        <v>55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44</v>
      </c>
      <c r="M17" s="63">
        <v>104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204</v>
      </c>
      <c r="U17" s="63">
        <v>624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17</v>
      </c>
      <c r="AK17" s="63">
        <v>54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19</v>
      </c>
      <c r="AS17" s="63">
        <v>71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60</v>
      </c>
      <c r="M18" s="63">
        <v>166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205</v>
      </c>
      <c r="U18" s="63">
        <v>594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31</v>
      </c>
      <c r="AS18" s="63">
        <v>101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17</v>
      </c>
      <c r="M19" s="63">
        <v>35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41</v>
      </c>
      <c r="U19" s="63">
        <v>96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</v>
      </c>
      <c r="AS19" s="63">
        <v>41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72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44</v>
      </c>
      <c r="U21" s="63">
        <v>160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/>
      <c r="M22" s="63"/>
      <c r="N22" s="63">
        <v>7</v>
      </c>
      <c r="O22" s="63">
        <v>19</v>
      </c>
      <c r="P22" s="63">
        <v>0</v>
      </c>
      <c r="Q22" s="63">
        <v>0</v>
      </c>
      <c r="R22" s="63">
        <v>0</v>
      </c>
      <c r="S22" s="63">
        <v>0</v>
      </c>
      <c r="T22" s="63"/>
      <c r="U22" s="63"/>
      <c r="V22" s="63">
        <v>253</v>
      </c>
      <c r="W22" s="63">
        <v>711</v>
      </c>
      <c r="X22" s="63">
        <v>28</v>
      </c>
      <c r="Y22" s="63">
        <v>141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13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6</v>
      </c>
      <c r="M23" s="63">
        <v>12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6</v>
      </c>
      <c r="AS23" s="63">
        <v>20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12</v>
      </c>
      <c r="M24" s="63">
        <v>26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28</v>
      </c>
      <c r="U24" s="63">
        <v>66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4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8</v>
      </c>
      <c r="AS24" s="63">
        <v>25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134</v>
      </c>
      <c r="C25" s="62" t="s">
        <v>135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13</v>
      </c>
      <c r="M25" s="63">
        <v>29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89</v>
      </c>
      <c r="U25" s="63">
        <v>252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6</v>
      </c>
      <c r="AK25" s="63">
        <v>16</v>
      </c>
      <c r="AL25" s="63">
        <v>3</v>
      </c>
      <c r="AM25" s="63">
        <v>30</v>
      </c>
      <c r="AN25" s="63">
        <v>0</v>
      </c>
      <c r="AO25" s="63">
        <v>0</v>
      </c>
      <c r="AP25" s="63">
        <v>0</v>
      </c>
      <c r="AQ25" s="63">
        <v>0</v>
      </c>
      <c r="AR25" s="63">
        <v>14</v>
      </c>
      <c r="AS25" s="63">
        <v>40</v>
      </c>
      <c r="AT25" s="63">
        <v>3</v>
      </c>
      <c r="AU25" s="63">
        <v>33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137</v>
      </c>
      <c r="C26" s="62" t="s">
        <v>138</v>
      </c>
      <c r="D26" s="63">
        <v>0</v>
      </c>
      <c r="E26" s="63">
        <v>0</v>
      </c>
      <c r="F26" s="63">
        <v>3</v>
      </c>
      <c r="G26" s="63">
        <v>4</v>
      </c>
      <c r="H26" s="63">
        <v>0</v>
      </c>
      <c r="I26" s="63">
        <v>0</v>
      </c>
      <c r="J26" s="63">
        <v>0</v>
      </c>
      <c r="K26" s="63">
        <v>0</v>
      </c>
      <c r="L26" s="63">
        <v>15</v>
      </c>
      <c r="M26" s="63">
        <v>37</v>
      </c>
      <c r="N26" s="63">
        <v>15</v>
      </c>
      <c r="O26" s="63">
        <v>36</v>
      </c>
      <c r="P26" s="63">
        <v>0</v>
      </c>
      <c r="Q26" s="63">
        <v>0</v>
      </c>
      <c r="R26" s="63">
        <v>0</v>
      </c>
      <c r="S26" s="63">
        <v>0</v>
      </c>
      <c r="T26" s="63">
        <v>24</v>
      </c>
      <c r="U26" s="63">
        <v>54</v>
      </c>
      <c r="V26" s="63">
        <v>41</v>
      </c>
      <c r="W26" s="63">
        <v>117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6</v>
      </c>
      <c r="AK26" s="63">
        <v>19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27</v>
      </c>
      <c r="AS26" s="63">
        <v>114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140</v>
      </c>
      <c r="C27" s="62" t="s">
        <v>141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11</v>
      </c>
      <c r="M27" s="63">
        <v>24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44</v>
      </c>
      <c r="U27" s="63">
        <v>109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5</v>
      </c>
      <c r="AK27" s="63">
        <v>15</v>
      </c>
      <c r="AL27" s="63">
        <v>0</v>
      </c>
      <c r="AM27" s="63">
        <v>0</v>
      </c>
      <c r="AN27" s="63">
        <v>3</v>
      </c>
      <c r="AO27" s="63">
        <v>30</v>
      </c>
      <c r="AP27" s="63">
        <v>0</v>
      </c>
      <c r="AQ27" s="63">
        <v>0</v>
      </c>
      <c r="AR27" s="63">
        <v>9</v>
      </c>
      <c r="AS27" s="63">
        <v>29</v>
      </c>
      <c r="AT27" s="63">
        <v>0</v>
      </c>
      <c r="AU27" s="63">
        <v>0</v>
      </c>
      <c r="AV27" s="63">
        <v>7</v>
      </c>
      <c r="AW27" s="63">
        <v>63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143</v>
      </c>
      <c r="C28" s="62" t="s">
        <v>144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20</v>
      </c>
      <c r="M28" s="63">
        <v>437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196</v>
      </c>
      <c r="U28" s="63">
        <v>539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52</v>
      </c>
      <c r="AS28" s="63">
        <v>209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146</v>
      </c>
      <c r="C29" s="62" t="s">
        <v>147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233</v>
      </c>
      <c r="U29" s="63">
        <v>647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74</v>
      </c>
      <c r="AS29" s="63">
        <v>263</v>
      </c>
      <c r="AT29" s="63">
        <v>29</v>
      </c>
      <c r="AU29" s="63">
        <v>116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149</v>
      </c>
      <c r="C30" s="62" t="s">
        <v>150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30</v>
      </c>
      <c r="U30" s="63">
        <v>95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3</v>
      </c>
      <c r="AS30" s="63">
        <v>8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152</v>
      </c>
      <c r="C31" s="62" t="s">
        <v>153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14</v>
      </c>
      <c r="M31" s="63">
        <v>40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8</v>
      </c>
      <c r="W31" s="63">
        <v>22</v>
      </c>
      <c r="X31" s="63">
        <v>1</v>
      </c>
      <c r="Y31" s="63">
        <v>3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8</v>
      </c>
      <c r="AT31" s="63">
        <v>0</v>
      </c>
      <c r="AU31" s="63">
        <v>0</v>
      </c>
      <c r="AV31" s="63">
        <v>1</v>
      </c>
      <c r="AW31" s="63">
        <v>1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155</v>
      </c>
      <c r="C32" s="62" t="s">
        <v>156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17</v>
      </c>
      <c r="M32" s="63">
        <v>39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</v>
      </c>
      <c r="AS32" s="63">
        <v>6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158</v>
      </c>
      <c r="C33" s="62" t="s">
        <v>159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22</v>
      </c>
      <c r="M33" s="63">
        <v>55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89</v>
      </c>
      <c r="U33" s="63">
        <v>250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10</v>
      </c>
      <c r="AS33" s="63">
        <v>25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161</v>
      </c>
      <c r="C34" s="62" t="s">
        <v>162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10</v>
      </c>
      <c r="M34" s="63">
        <v>23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218</v>
      </c>
      <c r="W34" s="63">
        <v>738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164</v>
      </c>
      <c r="C35" s="62" t="s">
        <v>165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</v>
      </c>
      <c r="M35" s="63">
        <v>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20</v>
      </c>
      <c r="U35" s="63">
        <v>53</v>
      </c>
      <c r="V35" s="63">
        <v>7</v>
      </c>
      <c r="W35" s="63">
        <v>24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167</v>
      </c>
      <c r="C36" s="62" t="s">
        <v>168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</v>
      </c>
      <c r="M36" s="63">
        <v>15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183</v>
      </c>
      <c r="U36" s="63">
        <v>507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170</v>
      </c>
      <c r="C37" s="62" t="s">
        <v>171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173</v>
      </c>
      <c r="C38" s="62" t="s">
        <v>174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176</v>
      </c>
      <c r="C39" s="62" t="s">
        <v>177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179</v>
      </c>
      <c r="C40" s="62" t="s">
        <v>180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182</v>
      </c>
      <c r="C41" s="62" t="s">
        <v>183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61</v>
      </c>
      <c r="W41" s="63">
        <v>201</v>
      </c>
      <c r="X41" s="63">
        <v>3</v>
      </c>
      <c r="Y41" s="63">
        <v>7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2</v>
      </c>
      <c r="AI41" s="63">
        <v>16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8</v>
      </c>
      <c r="AS41" s="63">
        <v>22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185</v>
      </c>
      <c r="C42" s="62" t="s">
        <v>186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9</v>
      </c>
      <c r="M42" s="63">
        <v>21</v>
      </c>
      <c r="N42" s="63">
        <v>2</v>
      </c>
      <c r="O42" s="63">
        <v>16</v>
      </c>
      <c r="P42" s="63">
        <v>2</v>
      </c>
      <c r="Q42" s="63">
        <v>12</v>
      </c>
      <c r="R42" s="63">
        <v>0</v>
      </c>
      <c r="S42" s="63">
        <v>0</v>
      </c>
      <c r="T42" s="63">
        <v>45</v>
      </c>
      <c r="U42" s="63">
        <v>114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6</v>
      </c>
      <c r="AK42" s="63">
        <v>13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19</v>
      </c>
      <c r="AS42" s="63">
        <v>60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2">
    <sortCondition ref="A8:A42"/>
    <sortCondition ref="B8:B42"/>
    <sortCondition ref="C8:C4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1" man="1"/>
    <brk id="35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147</v>
      </c>
      <c r="M7" s="71">
        <f t="shared" si="0"/>
        <v>341</v>
      </c>
      <c r="N7" s="71">
        <f t="shared" si="0"/>
        <v>0</v>
      </c>
      <c r="O7" s="71">
        <f t="shared" si="0"/>
        <v>0</v>
      </c>
      <c r="P7" s="71">
        <f t="shared" si="0"/>
        <v>4</v>
      </c>
      <c r="Q7" s="71">
        <f t="shared" si="0"/>
        <v>20</v>
      </c>
      <c r="R7" s="71">
        <f t="shared" si="0"/>
        <v>0</v>
      </c>
      <c r="S7" s="71">
        <f t="shared" si="0"/>
        <v>0</v>
      </c>
      <c r="T7" s="71">
        <f t="shared" si="0"/>
        <v>281</v>
      </c>
      <c r="U7" s="71">
        <f t="shared" si="0"/>
        <v>602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9</v>
      </c>
      <c r="AK7" s="71">
        <f t="shared" si="0"/>
        <v>28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2</v>
      </c>
      <c r="AP7" s="71">
        <f t="shared" si="0"/>
        <v>0</v>
      </c>
      <c r="AQ7" s="71">
        <f t="shared" si="0"/>
        <v>0</v>
      </c>
      <c r="AR7" s="71">
        <f t="shared" si="0"/>
        <v>88</v>
      </c>
      <c r="AS7" s="71">
        <f t="shared" si="0"/>
        <v>261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188</v>
      </c>
      <c r="C8" s="62" t="s">
        <v>189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12</v>
      </c>
      <c r="AS8" s="63">
        <v>46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193</v>
      </c>
      <c r="C9" s="62" t="s">
        <v>194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59</v>
      </c>
      <c r="M9" s="63">
        <v>131</v>
      </c>
      <c r="N9" s="63">
        <v>0</v>
      </c>
      <c r="O9" s="63">
        <v>0</v>
      </c>
      <c r="P9" s="63">
        <v>4</v>
      </c>
      <c r="Q9" s="63">
        <v>20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9</v>
      </c>
      <c r="AK9" s="63">
        <v>28</v>
      </c>
      <c r="AL9" s="63">
        <v>0</v>
      </c>
      <c r="AM9" s="63">
        <v>0</v>
      </c>
      <c r="AN9" s="63">
        <v>1</v>
      </c>
      <c r="AO9" s="63">
        <v>2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196</v>
      </c>
      <c r="C10" s="62" t="s">
        <v>197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199</v>
      </c>
      <c r="C11" s="62" t="s">
        <v>200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203</v>
      </c>
      <c r="C12" s="62" t="s">
        <v>204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206</v>
      </c>
      <c r="C13" s="62" t="s">
        <v>207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88</v>
      </c>
      <c r="M13" s="63">
        <v>210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281</v>
      </c>
      <c r="U13" s="63">
        <v>602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76</v>
      </c>
      <c r="AS13" s="63">
        <v>215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209</v>
      </c>
      <c r="C14" s="62" t="s">
        <v>210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136</v>
      </c>
      <c r="E7" s="71">
        <f>SUM(E$8:E$207)</f>
        <v>102</v>
      </c>
      <c r="F7" s="71">
        <f>SUM(F$8:F$207)</f>
        <v>29</v>
      </c>
      <c r="G7" s="71">
        <f>SUM(G$8:G$207)</f>
        <v>5</v>
      </c>
      <c r="H7" s="71">
        <f>SUM(I7:K7)</f>
        <v>781</v>
      </c>
      <c r="I7" s="71">
        <f>SUM(I$8:I$207)</f>
        <v>708</v>
      </c>
      <c r="J7" s="71">
        <f>SUM(J$8:J$207)</f>
        <v>72</v>
      </c>
      <c r="K7" s="71">
        <f>SUM(K$8:K$207)</f>
        <v>1</v>
      </c>
      <c r="L7" s="71">
        <f>SUM(M7:O7)</f>
        <v>28</v>
      </c>
      <c r="M7" s="71">
        <f>SUM(M$8:M$207)</f>
        <v>27</v>
      </c>
      <c r="N7" s="71">
        <f>SUM(N$8:N$207)</f>
        <v>1</v>
      </c>
      <c r="O7" s="71">
        <f>SUM(O$8:O$207)</f>
        <v>0</v>
      </c>
      <c r="P7" s="71">
        <f>SUM(Q7:S7)</f>
        <v>262</v>
      </c>
      <c r="Q7" s="71">
        <f>SUM(Q$8:Q$207)</f>
        <v>256</v>
      </c>
      <c r="R7" s="71">
        <f>SUM(R$8:R$207)</f>
        <v>6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24</v>
      </c>
      <c r="E8" s="63">
        <v>23</v>
      </c>
      <c r="F8" s="63">
        <v>1</v>
      </c>
      <c r="G8" s="63">
        <v>0</v>
      </c>
      <c r="H8" s="63">
        <f>SUM(I8:K8)</f>
        <v>49</v>
      </c>
      <c r="I8" s="63">
        <v>34</v>
      </c>
      <c r="J8" s="63">
        <v>15</v>
      </c>
      <c r="K8" s="63">
        <v>0</v>
      </c>
      <c r="L8" s="63">
        <f>SUM(M8:O8)</f>
        <v>11</v>
      </c>
      <c r="M8" s="63">
        <v>11</v>
      </c>
      <c r="N8" s="63">
        <v>0</v>
      </c>
      <c r="O8" s="63">
        <v>0</v>
      </c>
      <c r="P8" s="63">
        <f>SUM(Q8:S8)</f>
        <v>55</v>
      </c>
      <c r="Q8" s="63">
        <v>51</v>
      </c>
      <c r="R8" s="63">
        <v>4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20</v>
      </c>
      <c r="E9" s="63">
        <v>13</v>
      </c>
      <c r="F9" s="63">
        <v>7</v>
      </c>
      <c r="G9" s="63">
        <v>0</v>
      </c>
      <c r="H9" s="63">
        <f>SUM(I9:K9)</f>
        <v>64</v>
      </c>
      <c r="I9" s="63">
        <v>53</v>
      </c>
      <c r="J9" s="63">
        <v>11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16</v>
      </c>
      <c r="Q9" s="63">
        <v>16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9</v>
      </c>
      <c r="E10" s="63">
        <v>4</v>
      </c>
      <c r="F10" s="63">
        <v>2</v>
      </c>
      <c r="G10" s="63">
        <v>3</v>
      </c>
      <c r="H10" s="63">
        <f>SUM(I10:K10)</f>
        <v>5</v>
      </c>
      <c r="I10" s="63">
        <v>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14</v>
      </c>
      <c r="E11" s="63">
        <v>12</v>
      </c>
      <c r="F11" s="63">
        <v>2</v>
      </c>
      <c r="G11" s="63">
        <v>0</v>
      </c>
      <c r="H11" s="63">
        <f>SUM(I11:K11)</f>
        <v>27</v>
      </c>
      <c r="I11" s="63">
        <v>27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53</v>
      </c>
      <c r="I12" s="63">
        <v>51</v>
      </c>
      <c r="J12" s="63">
        <v>2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24</v>
      </c>
      <c r="Q12" s="63">
        <v>24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32</v>
      </c>
      <c r="I13" s="63">
        <v>31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19</v>
      </c>
      <c r="Q13" s="63">
        <v>19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67</v>
      </c>
      <c r="I14" s="63">
        <v>67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25</v>
      </c>
      <c r="Q14" s="63">
        <v>25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6</v>
      </c>
      <c r="I15" s="63">
        <v>5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34</v>
      </c>
      <c r="I16" s="63">
        <v>34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12</v>
      </c>
      <c r="Q16" s="63">
        <v>12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5</v>
      </c>
      <c r="E17" s="63">
        <v>3</v>
      </c>
      <c r="F17" s="63">
        <v>2</v>
      </c>
      <c r="G17" s="63">
        <v>0</v>
      </c>
      <c r="H17" s="63">
        <f>SUM(I17:K17)</f>
        <v>35</v>
      </c>
      <c r="I17" s="63">
        <v>28</v>
      </c>
      <c r="J17" s="63">
        <v>7</v>
      </c>
      <c r="K17" s="63">
        <v>0</v>
      </c>
      <c r="L17" s="63">
        <f>SUM(M17:O17)</f>
        <v>4</v>
      </c>
      <c r="M17" s="63">
        <v>3</v>
      </c>
      <c r="N17" s="63">
        <v>1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14</v>
      </c>
      <c r="E18" s="63">
        <v>11</v>
      </c>
      <c r="F18" s="63">
        <v>3</v>
      </c>
      <c r="G18" s="63">
        <v>0</v>
      </c>
      <c r="H18" s="63">
        <f>SUM(I18:K18)</f>
        <v>57</v>
      </c>
      <c r="I18" s="63">
        <v>49</v>
      </c>
      <c r="J18" s="63">
        <v>8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15</v>
      </c>
      <c r="E19" s="63">
        <v>6</v>
      </c>
      <c r="F19" s="63">
        <v>9</v>
      </c>
      <c r="G19" s="63">
        <v>0</v>
      </c>
      <c r="H19" s="63">
        <f>SUM(I19:K19)</f>
        <v>13</v>
      </c>
      <c r="I19" s="63">
        <v>11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2</v>
      </c>
      <c r="E21" s="63">
        <v>1</v>
      </c>
      <c r="F21" s="63">
        <v>1</v>
      </c>
      <c r="G21" s="63">
        <v>0</v>
      </c>
      <c r="H21" s="63">
        <f>SUM(I21:K21)</f>
        <v>5</v>
      </c>
      <c r="I21" s="63">
        <v>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35</v>
      </c>
      <c r="I22" s="63">
        <v>33</v>
      </c>
      <c r="J22" s="63">
        <v>2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9</v>
      </c>
      <c r="Q22" s="63">
        <v>9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30</v>
      </c>
      <c r="I24" s="63">
        <v>30</v>
      </c>
      <c r="J24" s="63">
        <v>0</v>
      </c>
      <c r="K24" s="63">
        <v>0</v>
      </c>
      <c r="L24" s="63">
        <f>SUM(M24:O24)</f>
        <v>1</v>
      </c>
      <c r="M24" s="63">
        <v>1</v>
      </c>
      <c r="N24" s="63">
        <v>0</v>
      </c>
      <c r="O24" s="63">
        <v>0</v>
      </c>
      <c r="P24" s="63">
        <f>SUM(Q24:S24)</f>
        <v>10</v>
      </c>
      <c r="Q24" s="63">
        <v>10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134</v>
      </c>
      <c r="C25" s="62" t="s">
        <v>135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15</v>
      </c>
      <c r="I25" s="63">
        <v>13</v>
      </c>
      <c r="J25" s="63">
        <v>2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5</v>
      </c>
      <c r="Q25" s="63">
        <v>4</v>
      </c>
      <c r="R25" s="63">
        <v>1</v>
      </c>
      <c r="S25" s="63">
        <v>0</v>
      </c>
    </row>
    <row r="26" spans="1:19" s="10" customFormat="1" ht="13.5" customHeight="1">
      <c r="A26" s="60" t="s">
        <v>80</v>
      </c>
      <c r="B26" s="61" t="s">
        <v>137</v>
      </c>
      <c r="C26" s="62" t="s">
        <v>138</v>
      </c>
      <c r="D26" s="63">
        <f>SUM(E26:G26)</f>
        <v>4</v>
      </c>
      <c r="E26" s="63">
        <v>4</v>
      </c>
      <c r="F26" s="63">
        <v>0</v>
      </c>
      <c r="G26" s="63">
        <v>0</v>
      </c>
      <c r="H26" s="63">
        <f>SUM(I26:K26)</f>
        <v>14</v>
      </c>
      <c r="I26" s="63">
        <v>13</v>
      </c>
      <c r="J26" s="63">
        <v>1</v>
      </c>
      <c r="K26" s="63">
        <v>0</v>
      </c>
      <c r="L26" s="63">
        <f>SUM(M26:O26)</f>
        <v>3</v>
      </c>
      <c r="M26" s="63">
        <v>3</v>
      </c>
      <c r="N26" s="63">
        <v>0</v>
      </c>
      <c r="O26" s="63">
        <v>0</v>
      </c>
      <c r="P26" s="63">
        <f>SUM(Q26:S26)</f>
        <v>7</v>
      </c>
      <c r="Q26" s="63">
        <v>7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140</v>
      </c>
      <c r="C27" s="62" t="s">
        <v>141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9</v>
      </c>
      <c r="I27" s="63">
        <v>8</v>
      </c>
      <c r="J27" s="63">
        <v>1</v>
      </c>
      <c r="K27" s="63">
        <v>0</v>
      </c>
      <c r="L27" s="63">
        <f>SUM(M27:O27)</f>
        <v>2</v>
      </c>
      <c r="M27" s="63">
        <v>2</v>
      </c>
      <c r="N27" s="63">
        <v>0</v>
      </c>
      <c r="O27" s="63">
        <v>0</v>
      </c>
      <c r="P27" s="63">
        <f>SUM(Q27:S27)</f>
        <v>5</v>
      </c>
      <c r="Q27" s="63">
        <v>4</v>
      </c>
      <c r="R27" s="63">
        <v>1</v>
      </c>
      <c r="S27" s="63">
        <v>0</v>
      </c>
    </row>
    <row r="28" spans="1:19" s="10" customFormat="1" ht="13.5" customHeight="1">
      <c r="A28" s="60" t="s">
        <v>80</v>
      </c>
      <c r="B28" s="61" t="s">
        <v>143</v>
      </c>
      <c r="C28" s="62" t="s">
        <v>144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28</v>
      </c>
      <c r="I28" s="63">
        <v>27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9</v>
      </c>
      <c r="Q28" s="63">
        <v>9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146</v>
      </c>
      <c r="C29" s="62" t="s">
        <v>147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32</v>
      </c>
      <c r="I29" s="63">
        <v>32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22</v>
      </c>
      <c r="Q29" s="63">
        <v>22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149</v>
      </c>
      <c r="C30" s="62" t="s">
        <v>150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66</v>
      </c>
      <c r="I30" s="63">
        <v>64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16</v>
      </c>
      <c r="Q30" s="63">
        <v>16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152</v>
      </c>
      <c r="C31" s="62" t="s">
        <v>153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2</v>
      </c>
      <c r="I31" s="63">
        <v>2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155</v>
      </c>
      <c r="C32" s="62" t="s">
        <v>156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2</v>
      </c>
      <c r="I32" s="63">
        <v>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158</v>
      </c>
      <c r="C33" s="62" t="s">
        <v>159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161</v>
      </c>
      <c r="C34" s="62" t="s">
        <v>162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28</v>
      </c>
      <c r="I34" s="63">
        <v>24</v>
      </c>
      <c r="J34" s="63">
        <v>3</v>
      </c>
      <c r="K34" s="63">
        <v>1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164</v>
      </c>
      <c r="C35" s="62" t="s">
        <v>165</v>
      </c>
      <c r="D35" s="63">
        <f>SUM(E35:G35)</f>
        <v>1</v>
      </c>
      <c r="E35" s="63">
        <v>1</v>
      </c>
      <c r="F35" s="63">
        <v>0</v>
      </c>
      <c r="G35" s="63">
        <v>0</v>
      </c>
      <c r="H35" s="63">
        <f>SUM(I35:K35)</f>
        <v>22</v>
      </c>
      <c r="I35" s="63">
        <v>17</v>
      </c>
      <c r="J35" s="63">
        <v>5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167</v>
      </c>
      <c r="C36" s="62" t="s">
        <v>168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22</v>
      </c>
      <c r="I36" s="63">
        <v>20</v>
      </c>
      <c r="J36" s="63">
        <v>2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170</v>
      </c>
      <c r="C37" s="62" t="s">
        <v>171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173</v>
      </c>
      <c r="C38" s="62" t="s">
        <v>174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176</v>
      </c>
      <c r="C39" s="62" t="s">
        <v>177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0</v>
      </c>
      <c r="I39" s="63">
        <v>0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179</v>
      </c>
      <c r="C40" s="62" t="s">
        <v>180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0</v>
      </c>
      <c r="I40" s="63">
        <v>0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182</v>
      </c>
      <c r="C41" s="62" t="s">
        <v>183</v>
      </c>
      <c r="D41" s="63">
        <f>SUM(E41:G41)</f>
        <v>0</v>
      </c>
      <c r="E41" s="63">
        <v>0</v>
      </c>
      <c r="F41" s="63">
        <v>0</v>
      </c>
      <c r="G41" s="63">
        <v>0</v>
      </c>
      <c r="H41" s="63">
        <f>SUM(I41:K41)</f>
        <v>16</v>
      </c>
      <c r="I41" s="63">
        <v>12</v>
      </c>
      <c r="J41" s="63">
        <v>4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185</v>
      </c>
      <c r="C42" s="62" t="s">
        <v>186</v>
      </c>
      <c r="D42" s="63">
        <f>SUM(E42:G42)</f>
        <v>8</v>
      </c>
      <c r="E42" s="63">
        <v>4</v>
      </c>
      <c r="F42" s="63">
        <v>2</v>
      </c>
      <c r="G42" s="63">
        <v>2</v>
      </c>
      <c r="H42" s="63">
        <f>SUM(I42:K42)</f>
        <v>8</v>
      </c>
      <c r="I42" s="63">
        <v>8</v>
      </c>
      <c r="J42" s="63">
        <v>0</v>
      </c>
      <c r="K42" s="63">
        <v>0</v>
      </c>
      <c r="L42" s="63">
        <f>SUM(M42:O42)</f>
        <v>3</v>
      </c>
      <c r="M42" s="63">
        <v>3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>SUM(E7:G7)</f>
        <v>30</v>
      </c>
      <c r="E7" s="71">
        <f>SUM(E$8:E$57)</f>
        <v>19</v>
      </c>
      <c r="F7" s="71">
        <f>SUM(F$8:F$57)</f>
        <v>8</v>
      </c>
      <c r="G7" s="71">
        <f>SUM(G$8:G$57)</f>
        <v>3</v>
      </c>
      <c r="H7" s="71">
        <f>SUM(I7:K7)</f>
        <v>62</v>
      </c>
      <c r="I7" s="71">
        <f>SUM(I$8:I$57)</f>
        <v>59</v>
      </c>
      <c r="J7" s="71">
        <f>SUM(J$8:J$57)</f>
        <v>3</v>
      </c>
      <c r="K7" s="71">
        <f>SUM(K$8:K$57)</f>
        <v>0</v>
      </c>
      <c r="L7" s="71">
        <f>SUM(M7:O7)</f>
        <v>2</v>
      </c>
      <c r="M7" s="71">
        <f>SUM(M$8:M$57)</f>
        <v>1</v>
      </c>
      <c r="N7" s="71">
        <f>SUM(N$8:N$57)</f>
        <v>1</v>
      </c>
      <c r="O7" s="71">
        <f>SUM(O$8:O$57)</f>
        <v>0</v>
      </c>
      <c r="P7" s="71">
        <f>SUM(Q7:S7)</f>
        <v>20</v>
      </c>
      <c r="Q7" s="71">
        <f>SUM(Q$8:Q$57)</f>
        <v>20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188</v>
      </c>
      <c r="C8" s="62" t="s">
        <v>189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193</v>
      </c>
      <c r="C9" s="62" t="s">
        <v>194</v>
      </c>
      <c r="D9" s="63">
        <f>SUM(E9:G9)</f>
        <v>16</v>
      </c>
      <c r="E9" s="63">
        <v>5</v>
      </c>
      <c r="F9" s="63">
        <v>8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196</v>
      </c>
      <c r="C10" s="62" t="s">
        <v>197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199</v>
      </c>
      <c r="C11" s="62" t="s">
        <v>200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203</v>
      </c>
      <c r="C12" s="62" t="s">
        <v>204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206</v>
      </c>
      <c r="C13" s="62" t="s">
        <v>207</v>
      </c>
      <c r="D13" s="63">
        <f>SUM(E13:G13)</f>
        <v>14</v>
      </c>
      <c r="E13" s="63">
        <v>14</v>
      </c>
      <c r="F13" s="63">
        <v>0</v>
      </c>
      <c r="G13" s="63">
        <v>0</v>
      </c>
      <c r="H13" s="63">
        <f>SUM(I13:K13)</f>
        <v>62</v>
      </c>
      <c r="I13" s="63">
        <v>59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18</v>
      </c>
      <c r="Q13" s="63">
        <v>18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209</v>
      </c>
      <c r="C14" s="62" t="s">
        <v>210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宮城県</v>
      </c>
      <c r="B7" s="70" t="str">
        <f>組合状況!B7</f>
        <v>04000</v>
      </c>
      <c r="C7" s="69" t="s">
        <v>52</v>
      </c>
      <c r="D7" s="71">
        <f t="shared" ref="D7:J7" si="0">SUM(D$8:D$207)</f>
        <v>485</v>
      </c>
      <c r="E7" s="71">
        <f t="shared" si="0"/>
        <v>397</v>
      </c>
      <c r="F7" s="71">
        <f t="shared" si="0"/>
        <v>122</v>
      </c>
      <c r="G7" s="71">
        <f t="shared" si="0"/>
        <v>5579</v>
      </c>
      <c r="H7" s="71">
        <f t="shared" si="0"/>
        <v>4770</v>
      </c>
      <c r="I7" s="71">
        <f t="shared" si="0"/>
        <v>841</v>
      </c>
      <c r="J7" s="71">
        <f t="shared" si="0"/>
        <v>22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46</v>
      </c>
      <c r="E8" s="63">
        <v>24</v>
      </c>
      <c r="F8" s="63">
        <v>29</v>
      </c>
      <c r="G8" s="63">
        <v>1101</v>
      </c>
      <c r="H8" s="63">
        <v>859</v>
      </c>
      <c r="I8" s="63">
        <v>248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58</v>
      </c>
      <c r="E9" s="63">
        <v>45</v>
      </c>
      <c r="F9" s="63">
        <v>15</v>
      </c>
      <c r="G9" s="63">
        <v>723</v>
      </c>
      <c r="H9" s="63">
        <v>669</v>
      </c>
      <c r="I9" s="63">
        <v>54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8</v>
      </c>
      <c r="E10" s="63">
        <v>6</v>
      </c>
      <c r="F10" s="63">
        <v>2</v>
      </c>
      <c r="G10" s="63">
        <v>139</v>
      </c>
      <c r="H10" s="63">
        <v>98</v>
      </c>
      <c r="I10" s="63">
        <v>37</v>
      </c>
      <c r="J10" s="63">
        <v>4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26</v>
      </c>
      <c r="E11" s="63">
        <v>25</v>
      </c>
      <c r="F11" s="63">
        <v>4</v>
      </c>
      <c r="G11" s="63">
        <v>315</v>
      </c>
      <c r="H11" s="63">
        <v>315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16</v>
      </c>
      <c r="E12" s="63">
        <v>12</v>
      </c>
      <c r="F12" s="63">
        <v>7</v>
      </c>
      <c r="G12" s="63">
        <v>164</v>
      </c>
      <c r="H12" s="63">
        <v>156</v>
      </c>
      <c r="I12" s="63">
        <v>32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7</v>
      </c>
      <c r="E13" s="63">
        <v>6</v>
      </c>
      <c r="F13" s="63">
        <v>2</v>
      </c>
      <c r="G13" s="63">
        <v>91</v>
      </c>
      <c r="H13" s="63">
        <v>73</v>
      </c>
      <c r="I13" s="63">
        <v>18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13</v>
      </c>
      <c r="E14" s="63">
        <v>13</v>
      </c>
      <c r="F14" s="63">
        <v>1</v>
      </c>
      <c r="G14" s="63">
        <v>108</v>
      </c>
      <c r="H14" s="63">
        <v>108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4</v>
      </c>
      <c r="E15" s="63">
        <v>3</v>
      </c>
      <c r="F15" s="63">
        <v>1</v>
      </c>
      <c r="G15" s="63">
        <v>60</v>
      </c>
      <c r="H15" s="63">
        <v>60</v>
      </c>
      <c r="I15" s="63">
        <v>18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20</v>
      </c>
      <c r="E16" s="63">
        <v>18</v>
      </c>
      <c r="F16" s="63">
        <v>4</v>
      </c>
      <c r="G16" s="63">
        <v>108</v>
      </c>
      <c r="H16" s="63">
        <v>108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33</v>
      </c>
      <c r="E17" s="63">
        <v>32</v>
      </c>
      <c r="F17" s="63">
        <v>4</v>
      </c>
      <c r="G17" s="63">
        <v>180</v>
      </c>
      <c r="H17" s="63">
        <v>122</v>
      </c>
      <c r="I17" s="63">
        <v>58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39</v>
      </c>
      <c r="E18" s="63">
        <v>37</v>
      </c>
      <c r="F18" s="63">
        <v>5</v>
      </c>
      <c r="G18" s="63">
        <v>373</v>
      </c>
      <c r="H18" s="63">
        <v>259</v>
      </c>
      <c r="I18" s="63">
        <v>114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16</v>
      </c>
      <c r="E19" s="63">
        <v>13</v>
      </c>
      <c r="F19" s="63">
        <v>3</v>
      </c>
      <c r="G19" s="63">
        <v>83</v>
      </c>
      <c r="H19" s="63">
        <v>52</v>
      </c>
      <c r="I19" s="63">
        <v>28</v>
      </c>
      <c r="J19" s="63">
        <v>3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52</v>
      </c>
      <c r="E20" s="63">
        <v>41</v>
      </c>
      <c r="F20" s="63">
        <v>11</v>
      </c>
      <c r="G20" s="63">
        <v>375</v>
      </c>
      <c r="H20" s="63">
        <v>341</v>
      </c>
      <c r="I20" s="63">
        <v>34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2</v>
      </c>
      <c r="E21" s="63">
        <v>1</v>
      </c>
      <c r="F21" s="63">
        <v>1</v>
      </c>
      <c r="G21" s="63">
        <v>58</v>
      </c>
      <c r="H21" s="63">
        <v>49</v>
      </c>
      <c r="I21" s="63">
        <v>9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10</v>
      </c>
      <c r="E22" s="63">
        <v>9</v>
      </c>
      <c r="F22" s="63">
        <v>1</v>
      </c>
      <c r="G22" s="63">
        <v>675</v>
      </c>
      <c r="H22" s="63">
        <v>592</v>
      </c>
      <c r="I22" s="63">
        <v>83</v>
      </c>
      <c r="J22" s="63">
        <v>0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9</v>
      </c>
      <c r="E24" s="63">
        <v>6</v>
      </c>
      <c r="F24" s="63">
        <v>3</v>
      </c>
      <c r="G24" s="63">
        <v>86</v>
      </c>
      <c r="H24" s="63">
        <v>86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134</v>
      </c>
      <c r="C25" s="62" t="s">
        <v>135</v>
      </c>
      <c r="D25" s="63">
        <v>7</v>
      </c>
      <c r="E25" s="63">
        <v>5</v>
      </c>
      <c r="F25" s="63">
        <v>3</v>
      </c>
      <c r="G25" s="63">
        <v>44</v>
      </c>
      <c r="H25" s="63">
        <v>38</v>
      </c>
      <c r="I25" s="63">
        <v>6</v>
      </c>
      <c r="J25" s="63">
        <v>0</v>
      </c>
    </row>
    <row r="26" spans="1:10" s="10" customFormat="1" ht="13.5" customHeight="1">
      <c r="A26" s="60" t="s">
        <v>80</v>
      </c>
      <c r="B26" s="61" t="s">
        <v>137</v>
      </c>
      <c r="C26" s="62" t="s">
        <v>138</v>
      </c>
      <c r="D26" s="63">
        <v>10</v>
      </c>
      <c r="E26" s="63">
        <v>7</v>
      </c>
      <c r="F26" s="63">
        <v>3</v>
      </c>
      <c r="G26" s="63">
        <v>49</v>
      </c>
      <c r="H26" s="63">
        <v>49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140</v>
      </c>
      <c r="C27" s="62" t="s">
        <v>141</v>
      </c>
      <c r="D27" s="63">
        <v>6</v>
      </c>
      <c r="E27" s="63">
        <v>5</v>
      </c>
      <c r="F27" s="63">
        <v>2</v>
      </c>
      <c r="G27" s="63">
        <v>44</v>
      </c>
      <c r="H27" s="63">
        <v>39</v>
      </c>
      <c r="I27" s="63">
        <v>5</v>
      </c>
      <c r="J27" s="63">
        <v>0</v>
      </c>
    </row>
    <row r="28" spans="1:10" s="10" customFormat="1" ht="13.5" customHeight="1">
      <c r="A28" s="60" t="s">
        <v>80</v>
      </c>
      <c r="B28" s="61" t="s">
        <v>143</v>
      </c>
      <c r="C28" s="62" t="s">
        <v>144</v>
      </c>
      <c r="D28" s="63">
        <v>6</v>
      </c>
      <c r="E28" s="63">
        <v>6</v>
      </c>
      <c r="F28" s="63">
        <v>0</v>
      </c>
      <c r="G28" s="63">
        <v>44</v>
      </c>
      <c r="H28" s="63">
        <v>38</v>
      </c>
      <c r="I28" s="63">
        <v>6</v>
      </c>
      <c r="J28" s="63">
        <v>0</v>
      </c>
    </row>
    <row r="29" spans="1:10" s="10" customFormat="1" ht="13.5" customHeight="1">
      <c r="A29" s="60" t="s">
        <v>80</v>
      </c>
      <c r="B29" s="61" t="s">
        <v>146</v>
      </c>
      <c r="C29" s="62" t="s">
        <v>147</v>
      </c>
      <c r="D29" s="63">
        <v>8</v>
      </c>
      <c r="E29" s="63">
        <v>8</v>
      </c>
      <c r="F29" s="63">
        <v>2</v>
      </c>
      <c r="G29" s="63">
        <v>34</v>
      </c>
      <c r="H29" s="63">
        <v>34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149</v>
      </c>
      <c r="C30" s="62" t="s">
        <v>150</v>
      </c>
      <c r="D30" s="63">
        <v>13</v>
      </c>
      <c r="E30" s="63">
        <v>10</v>
      </c>
      <c r="F30" s="63">
        <v>3</v>
      </c>
      <c r="G30" s="63">
        <v>74</v>
      </c>
      <c r="H30" s="63">
        <v>63</v>
      </c>
      <c r="I30" s="63">
        <v>11</v>
      </c>
      <c r="J30" s="63">
        <v>0</v>
      </c>
    </row>
    <row r="31" spans="1:10" s="10" customFormat="1" ht="13.5" customHeight="1">
      <c r="A31" s="60" t="s">
        <v>80</v>
      </c>
      <c r="B31" s="61" t="s">
        <v>152</v>
      </c>
      <c r="C31" s="62" t="s">
        <v>153</v>
      </c>
      <c r="D31" s="63">
        <v>2</v>
      </c>
      <c r="E31" s="63">
        <v>2</v>
      </c>
      <c r="F31" s="63">
        <v>1</v>
      </c>
      <c r="G31" s="63">
        <v>14</v>
      </c>
      <c r="H31" s="63">
        <v>13</v>
      </c>
      <c r="I31" s="63">
        <v>1</v>
      </c>
      <c r="J31" s="63">
        <v>0</v>
      </c>
    </row>
    <row r="32" spans="1:10" s="10" customFormat="1" ht="13.5" customHeight="1">
      <c r="A32" s="60" t="s">
        <v>80</v>
      </c>
      <c r="B32" s="61" t="s">
        <v>155</v>
      </c>
      <c r="C32" s="62" t="s">
        <v>156</v>
      </c>
      <c r="D32" s="63">
        <v>2</v>
      </c>
      <c r="E32" s="63">
        <v>2</v>
      </c>
      <c r="F32" s="63">
        <v>1</v>
      </c>
      <c r="G32" s="63">
        <v>10</v>
      </c>
      <c r="H32" s="63">
        <v>10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158</v>
      </c>
      <c r="C33" s="62" t="s">
        <v>159</v>
      </c>
      <c r="D33" s="63">
        <v>5</v>
      </c>
      <c r="E33" s="63">
        <v>5</v>
      </c>
      <c r="F33" s="63">
        <v>1</v>
      </c>
      <c r="G33" s="63">
        <v>59</v>
      </c>
      <c r="H33" s="63">
        <v>59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161</v>
      </c>
      <c r="C34" s="62" t="s">
        <v>162</v>
      </c>
      <c r="D34" s="63">
        <v>10</v>
      </c>
      <c r="E34" s="63">
        <v>10</v>
      </c>
      <c r="F34" s="63">
        <v>1</v>
      </c>
      <c r="G34" s="63">
        <v>135</v>
      </c>
      <c r="H34" s="63">
        <v>99</v>
      </c>
      <c r="I34" s="63">
        <v>27</v>
      </c>
      <c r="J34" s="63">
        <v>15</v>
      </c>
    </row>
    <row r="35" spans="1:10" s="10" customFormat="1" ht="13.5" customHeight="1">
      <c r="A35" s="60" t="s">
        <v>80</v>
      </c>
      <c r="B35" s="61" t="s">
        <v>164</v>
      </c>
      <c r="C35" s="62" t="s">
        <v>165</v>
      </c>
      <c r="D35" s="63">
        <v>12</v>
      </c>
      <c r="E35" s="63">
        <v>12</v>
      </c>
      <c r="F35" s="63">
        <v>0</v>
      </c>
      <c r="G35" s="63">
        <v>72</v>
      </c>
      <c r="H35" s="63">
        <v>43</v>
      </c>
      <c r="I35" s="63">
        <v>29</v>
      </c>
      <c r="J35" s="63">
        <v>0</v>
      </c>
    </row>
    <row r="36" spans="1:10" s="10" customFormat="1" ht="13.5" customHeight="1">
      <c r="A36" s="60" t="s">
        <v>80</v>
      </c>
      <c r="B36" s="61" t="s">
        <v>167</v>
      </c>
      <c r="C36" s="62" t="s">
        <v>168</v>
      </c>
      <c r="D36" s="63">
        <v>2</v>
      </c>
      <c r="E36" s="63">
        <v>2</v>
      </c>
      <c r="F36" s="63">
        <v>0</v>
      </c>
      <c r="G36" s="63">
        <v>6</v>
      </c>
      <c r="H36" s="63">
        <v>6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170</v>
      </c>
      <c r="C37" s="62" t="s">
        <v>171</v>
      </c>
      <c r="D37" s="63">
        <v>1</v>
      </c>
      <c r="E37" s="63">
        <v>1</v>
      </c>
      <c r="F37" s="63">
        <v>0</v>
      </c>
      <c r="G37" s="63">
        <v>7</v>
      </c>
      <c r="H37" s="63">
        <v>7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173</v>
      </c>
      <c r="C38" s="62" t="s">
        <v>174</v>
      </c>
      <c r="D38" s="63">
        <v>9</v>
      </c>
      <c r="E38" s="63">
        <v>8</v>
      </c>
      <c r="F38" s="63">
        <v>1</v>
      </c>
      <c r="G38" s="63">
        <v>53</v>
      </c>
      <c r="H38" s="63">
        <v>47</v>
      </c>
      <c r="I38" s="63">
        <v>6</v>
      </c>
      <c r="J38" s="63">
        <v>0</v>
      </c>
    </row>
    <row r="39" spans="1:10" s="10" customFormat="1" ht="13.5" customHeight="1">
      <c r="A39" s="60" t="s">
        <v>80</v>
      </c>
      <c r="B39" s="61" t="s">
        <v>176</v>
      </c>
      <c r="C39" s="62" t="s">
        <v>177</v>
      </c>
      <c r="D39" s="63">
        <v>4</v>
      </c>
      <c r="E39" s="63">
        <v>2</v>
      </c>
      <c r="F39" s="63">
        <v>2</v>
      </c>
      <c r="G39" s="63">
        <v>27</v>
      </c>
      <c r="H39" s="63">
        <v>27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179</v>
      </c>
      <c r="C40" s="62" t="s">
        <v>180</v>
      </c>
      <c r="D40" s="63">
        <v>7</v>
      </c>
      <c r="E40" s="63">
        <v>4</v>
      </c>
      <c r="F40" s="63">
        <v>3</v>
      </c>
      <c r="G40" s="63">
        <v>84</v>
      </c>
      <c r="H40" s="63">
        <v>84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182</v>
      </c>
      <c r="C41" s="62" t="s">
        <v>183</v>
      </c>
      <c r="D41" s="63">
        <v>13</v>
      </c>
      <c r="E41" s="63">
        <v>11</v>
      </c>
      <c r="F41" s="63">
        <v>3</v>
      </c>
      <c r="G41" s="63">
        <v>130</v>
      </c>
      <c r="H41" s="63">
        <v>122</v>
      </c>
      <c r="I41" s="63">
        <v>8</v>
      </c>
      <c r="J41" s="63">
        <v>0</v>
      </c>
    </row>
    <row r="42" spans="1:10" s="10" customFormat="1" ht="13.5" customHeight="1">
      <c r="A42" s="60" t="s">
        <v>80</v>
      </c>
      <c r="B42" s="61" t="s">
        <v>185</v>
      </c>
      <c r="C42" s="62" t="s">
        <v>186</v>
      </c>
      <c r="D42" s="63">
        <v>9</v>
      </c>
      <c r="E42" s="63">
        <v>6</v>
      </c>
      <c r="F42" s="63">
        <v>3</v>
      </c>
      <c r="G42" s="63">
        <v>54</v>
      </c>
      <c r="H42" s="63">
        <v>45</v>
      </c>
      <c r="I42" s="63">
        <v>9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2019-03-01T06:04:13Z</dcterms:modified>
</cp:coreProperties>
</file>