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2" i="3"/>
  <c r="AP22"/>
  <c r="AD22" i="1" s="1"/>
  <c r="AD22" i="3"/>
  <c r="S22"/>
  <c r="Q22" s="1"/>
  <c r="O22"/>
  <c r="F22" i="1" s="1"/>
  <c r="M22"/>
  <c r="F22" i="3"/>
  <c r="E22"/>
  <c r="E22" i="1" s="1"/>
  <c r="CL22" i="34"/>
  <c r="AF22" s="1"/>
  <c r="CH22"/>
  <c r="AB22" s="1"/>
  <c r="D22" i="32"/>
  <c r="BR22" i="34"/>
  <c r="L22" s="1"/>
  <c r="BN22"/>
  <c r="H22" s="1"/>
  <c r="D22" i="31"/>
  <c r="BV22" i="34"/>
  <c r="P22" s="1"/>
  <c r="D22" i="30"/>
  <c r="W22" i="1" s="1"/>
  <c r="BZ22" i="34"/>
  <c r="T22" s="1"/>
  <c r="CK22"/>
  <c r="AE22" s="1"/>
  <c r="BY22"/>
  <c r="S22" s="1"/>
  <c r="D22" i="29"/>
  <c r="CG22" i="34"/>
  <c r="AA22" s="1"/>
  <c r="BM22"/>
  <c r="G22" s="1"/>
  <c r="D22" i="28"/>
  <c r="U22" i="1" s="1"/>
  <c r="CC22" i="34"/>
  <c r="W22" s="1"/>
  <c r="BQ22"/>
  <c r="K22" s="1"/>
  <c r="D22" i="27"/>
  <c r="T22" i="1" s="1"/>
  <c r="BU22" i="34"/>
  <c r="O22" s="1"/>
  <c r="D22" i="26"/>
  <c r="S22" i="1" s="1"/>
  <c r="CJ22" i="34"/>
  <c r="AD22" s="1"/>
  <c r="CF22"/>
  <c r="Z22" s="1"/>
  <c r="CB22"/>
  <c r="V22" s="1"/>
  <c r="BX22"/>
  <c r="R22" s="1"/>
  <c r="BT22"/>
  <c r="N22" s="1"/>
  <c r="BP22"/>
  <c r="J22" s="1"/>
  <c r="BL22"/>
  <c r="CI22"/>
  <c r="AC22" s="1"/>
  <c r="CE22"/>
  <c r="Y22" s="1"/>
  <c r="CA22"/>
  <c r="U22" s="1"/>
  <c r="BW22"/>
  <c r="Q22" s="1"/>
  <c r="BS22"/>
  <c r="M22" s="1"/>
  <c r="BO22"/>
  <c r="I22" s="1"/>
  <c r="BK22"/>
  <c r="AG22"/>
  <c r="O22" i="1" s="1"/>
  <c r="AH22" i="33"/>
  <c r="D22" i="21"/>
  <c r="D22" i="19"/>
  <c r="D22" i="17"/>
  <c r="D22" i="14"/>
  <c r="D22" i="13"/>
  <c r="D22" i="8"/>
  <c r="AF22" i="33"/>
  <c r="AC22" i="1"/>
  <c r="AB22"/>
  <c r="V22"/>
  <c r="N22"/>
  <c r="L22"/>
  <c r="K22"/>
  <c r="J22"/>
  <c r="I22"/>
  <c r="H22"/>
  <c r="AY21" i="3"/>
  <c r="AP21"/>
  <c r="AD21" i="1" s="1"/>
  <c r="AD21" i="3"/>
  <c r="S21"/>
  <c r="Q21" s="1"/>
  <c r="O21"/>
  <c r="AB21" i="1" s="1"/>
  <c r="N21"/>
  <c r="F21" i="3"/>
  <c r="CL21" i="34"/>
  <c r="AF21" s="1"/>
  <c r="CK21"/>
  <c r="AE21" s="1"/>
  <c r="CH21"/>
  <c r="AB21" s="1"/>
  <c r="CC21"/>
  <c r="W21" s="1"/>
  <c r="BZ21"/>
  <c r="T21" s="1"/>
  <c r="BY21"/>
  <c r="S21" s="1"/>
  <c r="BV21"/>
  <c r="P21" s="1"/>
  <c r="BU21"/>
  <c r="O21" s="1"/>
  <c r="BQ21"/>
  <c r="K21" s="1"/>
  <c r="BN21"/>
  <c r="H21" s="1"/>
  <c r="D21" i="32"/>
  <c r="CD21" i="34"/>
  <c r="X21" s="1"/>
  <c r="BR21"/>
  <c r="L21" s="1"/>
  <c r="D21" i="31"/>
  <c r="D21" i="30"/>
  <c r="W21" i="1" s="1"/>
  <c r="D21" i="26"/>
  <c r="S21" i="1" s="1"/>
  <c r="CJ21" i="34"/>
  <c r="AD21" s="1"/>
  <c r="CI21"/>
  <c r="AC21" s="1"/>
  <c r="CG21"/>
  <c r="AA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M21"/>
  <c r="G21" s="1"/>
  <c r="BL21"/>
  <c r="F21" s="1"/>
  <c r="BK21"/>
  <c r="AG21"/>
  <c r="O21" i="1" s="1"/>
  <c r="AH21" i="33"/>
  <c r="D21" i="22"/>
  <c r="D21" i="21"/>
  <c r="D21" i="20"/>
  <c r="D21" i="19"/>
  <c r="D21" i="18"/>
  <c r="D21" i="17"/>
  <c r="AF21" i="33"/>
  <c r="D21" i="16"/>
  <c r="D21" i="15"/>
  <c r="D21" i="14"/>
  <c r="D21" i="13"/>
  <c r="D21" i="8"/>
  <c r="AC21" i="1"/>
  <c r="M21"/>
  <c r="L21"/>
  <c r="K21"/>
  <c r="J21"/>
  <c r="I21"/>
  <c r="AY20" i="3"/>
  <c r="AP20"/>
  <c r="AD20" i="1" s="1"/>
  <c r="AD20" i="3"/>
  <c r="S20"/>
  <c r="Q20" s="1"/>
  <c r="O20"/>
  <c r="F20" i="1" s="1"/>
  <c r="M20"/>
  <c r="H20"/>
  <c r="E20" i="3"/>
  <c r="E20" i="1" s="1"/>
  <c r="CL20" i="34"/>
  <c r="AF20" s="1"/>
  <c r="CD20"/>
  <c r="X20" s="1"/>
  <c r="BZ20"/>
  <c r="T20" s="1"/>
  <c r="BR20"/>
  <c r="L20" s="1"/>
  <c r="BN20"/>
  <c r="H20" s="1"/>
  <c r="D20" i="32"/>
  <c r="CK20" i="34"/>
  <c r="AE20" s="1"/>
  <c r="D20" i="31"/>
  <c r="CG20" i="34"/>
  <c r="AA20" s="1"/>
  <c r="CC20"/>
  <c r="W20" s="1"/>
  <c r="BY20"/>
  <c r="S20" s="1"/>
  <c r="BU20"/>
  <c r="O20" s="1"/>
  <c r="BQ20"/>
  <c r="K20" s="1"/>
  <c r="BV20"/>
  <c r="P20" s="1"/>
  <c r="D20" i="30"/>
  <c r="W20" i="1" s="1"/>
  <c r="BM20" i="34"/>
  <c r="G20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AG20"/>
  <c r="O20" i="1" s="1"/>
  <c r="AH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AB20"/>
  <c r="N20"/>
  <c r="L20"/>
  <c r="K20"/>
  <c r="J20"/>
  <c r="I20"/>
  <c r="AY19" i="3"/>
  <c r="AP19"/>
  <c r="AD19" i="1" s="1"/>
  <c r="AD19" i="3"/>
  <c r="S19"/>
  <c r="Q19" s="1"/>
  <c r="P19"/>
  <c r="O19"/>
  <c r="AB19" i="1" s="1"/>
  <c r="M19"/>
  <c r="H19"/>
  <c r="E19" i="3"/>
  <c r="E19" i="1" s="1"/>
  <c r="CL19" i="34"/>
  <c r="AF19" s="1"/>
  <c r="CH19"/>
  <c r="AB19" s="1"/>
  <c r="CD19"/>
  <c r="X19" s="1"/>
  <c r="BZ19"/>
  <c r="T19" s="1"/>
  <c r="BN19"/>
  <c r="H19" s="1"/>
  <c r="BV19"/>
  <c r="P19" s="1"/>
  <c r="D19" i="30"/>
  <c r="W19" i="1" s="1"/>
  <c r="BR19" i="34"/>
  <c r="L19" s="1"/>
  <c r="D19" i="29"/>
  <c r="V19" i="1" s="1"/>
  <c r="D19" i="28"/>
  <c r="U19" i="1" s="1"/>
  <c r="D19" i="25"/>
  <c r="R19" i="1" s="1"/>
  <c r="CK19" i="34"/>
  <c r="AE19" s="1"/>
  <c r="CJ19"/>
  <c r="AD19" s="1"/>
  <c r="CI19"/>
  <c r="AC19" s="1"/>
  <c r="CG19"/>
  <c r="AA19" s="1"/>
  <c r="CF19"/>
  <c r="Z19" s="1"/>
  <c r="CE19"/>
  <c r="Y19" s="1"/>
  <c r="CC19"/>
  <c r="W19" s="1"/>
  <c r="CB19"/>
  <c r="V19" s="1"/>
  <c r="CA19"/>
  <c r="U19" s="1"/>
  <c r="BY19"/>
  <c r="S19" s="1"/>
  <c r="BX19"/>
  <c r="R19" s="1"/>
  <c r="BW19"/>
  <c r="Q19" s="1"/>
  <c r="BU19"/>
  <c r="O19" s="1"/>
  <c r="BT19"/>
  <c r="N19" s="1"/>
  <c r="BS19"/>
  <c r="M19" s="1"/>
  <c r="BQ19"/>
  <c r="K19" s="1"/>
  <c r="BP19"/>
  <c r="J19" s="1"/>
  <c r="BO19"/>
  <c r="I19" s="1"/>
  <c r="BM19"/>
  <c r="G19" s="1"/>
  <c r="BL19"/>
  <c r="F19" s="1"/>
  <c r="BK19"/>
  <c r="AG19"/>
  <c r="O19" i="1" s="1"/>
  <c r="AH19" i="33"/>
  <c r="D19" i="22"/>
  <c r="D19" i="21"/>
  <c r="D19" i="20"/>
  <c r="D19" i="19"/>
  <c r="D19" i="18"/>
  <c r="D19" i="17"/>
  <c r="D19" i="16"/>
  <c r="D19" i="15"/>
  <c r="D19" i="14"/>
  <c r="D19" i="13"/>
  <c r="D19" i="8"/>
  <c r="AF19" i="33"/>
  <c r="AC19" i="1"/>
  <c r="N19"/>
  <c r="L19"/>
  <c r="K19"/>
  <c r="J19"/>
  <c r="I19"/>
  <c r="F19"/>
  <c r="AY18" i="3"/>
  <c r="AP18"/>
  <c r="AD18" i="1" s="1"/>
  <c r="AD18" i="3"/>
  <c r="AB18" s="1"/>
  <c r="S18"/>
  <c r="Q18" s="1"/>
  <c r="O18"/>
  <c r="AB18" i="1" s="1"/>
  <c r="AE18" s="1"/>
  <c r="F18" i="3"/>
  <c r="E18"/>
  <c r="CL18" i="34"/>
  <c r="AF18" s="1"/>
  <c r="CH18"/>
  <c r="AB18" s="1"/>
  <c r="BZ18"/>
  <c r="T18" s="1"/>
  <c r="BV18"/>
  <c r="P18" s="1"/>
  <c r="BN18"/>
  <c r="H18" s="1"/>
  <c r="D18" i="32"/>
  <c r="BR18" i="34"/>
  <c r="L18" s="1"/>
  <c r="D18" i="31"/>
  <c r="D18" i="30"/>
  <c r="W18" i="1" s="1"/>
  <c r="D18" i="29"/>
  <c r="V18" i="1" s="1"/>
  <c r="D18" i="28"/>
  <c r="U18" i="1" s="1"/>
  <c r="D18" i="27"/>
  <c r="T18" i="1" s="1"/>
  <c r="D18" i="26"/>
  <c r="S18" i="1" s="1"/>
  <c r="D18" i="25"/>
  <c r="R18" i="1" s="1"/>
  <c r="CK18" i="34"/>
  <c r="AE18" s="1"/>
  <c r="CJ18"/>
  <c r="AD18" s="1"/>
  <c r="CI18"/>
  <c r="AC18" s="1"/>
  <c r="CG18"/>
  <c r="AA18" s="1"/>
  <c r="CF18"/>
  <c r="Z18" s="1"/>
  <c r="CE18"/>
  <c r="Y18" s="1"/>
  <c r="CC18"/>
  <c r="W18" s="1"/>
  <c r="CB18"/>
  <c r="V18" s="1"/>
  <c r="CA18"/>
  <c r="U18" s="1"/>
  <c r="BY18"/>
  <c r="S18" s="1"/>
  <c r="BX18"/>
  <c r="R18" s="1"/>
  <c r="BW18"/>
  <c r="Q18" s="1"/>
  <c r="BU18"/>
  <c r="O18" s="1"/>
  <c r="BT18"/>
  <c r="N18" s="1"/>
  <c r="BS18"/>
  <c r="M18" s="1"/>
  <c r="BQ18"/>
  <c r="K18" s="1"/>
  <c r="BP18"/>
  <c r="J18" s="1"/>
  <c r="BO18"/>
  <c r="I18" s="1"/>
  <c r="BM18"/>
  <c r="G18" s="1"/>
  <c r="BL18"/>
  <c r="F18" s="1"/>
  <c r="BK18"/>
  <c r="E18" s="1"/>
  <c r="AH18" i="33"/>
  <c r="D18" i="22"/>
  <c r="D18" i="21"/>
  <c r="D18" i="20"/>
  <c r="D18" i="19"/>
  <c r="D18" i="18"/>
  <c r="D18" i="17"/>
  <c r="D18" i="16"/>
  <c r="D18" i="15"/>
  <c r="D18" i="14"/>
  <c r="D18" i="13"/>
  <c r="D18" i="8"/>
  <c r="AF18" i="33"/>
  <c r="AC18" i="1"/>
  <c r="N18"/>
  <c r="M18"/>
  <c r="L18"/>
  <c r="K18"/>
  <c r="J18"/>
  <c r="I18"/>
  <c r="AY17" i="3"/>
  <c r="AP17"/>
  <c r="AD17" i="1" s="1"/>
  <c r="AD17" i="3"/>
  <c r="AB17" s="1"/>
  <c r="S17"/>
  <c r="Q17" s="1"/>
  <c r="O17"/>
  <c r="AB17" i="1" s="1"/>
  <c r="M17"/>
  <c r="F17" i="3"/>
  <c r="E17"/>
  <c r="E17" i="1" s="1"/>
  <c r="CL17" i="34"/>
  <c r="AF17" s="1"/>
  <c r="CH17"/>
  <c r="AB17" s="1"/>
  <c r="CD17"/>
  <c r="X17" s="1"/>
  <c r="BV17"/>
  <c r="P17" s="1"/>
  <c r="BN17"/>
  <c r="H17" s="1"/>
  <c r="BR17"/>
  <c r="L17" s="1"/>
  <c r="D17" i="30"/>
  <c r="W17" i="1" s="1"/>
  <c r="BZ17" i="34"/>
  <c r="T17" s="1"/>
  <c r="CF17"/>
  <c r="Z17" s="1"/>
  <c r="BX17"/>
  <c r="R17" s="1"/>
  <c r="BP17"/>
  <c r="J17" s="1"/>
  <c r="D17" i="27"/>
  <c r="T17" i="1" s="1"/>
  <c r="CG17" i="34"/>
  <c r="AA17" s="1"/>
  <c r="BY17"/>
  <c r="S17" s="1"/>
  <c r="BQ17"/>
  <c r="K17" s="1"/>
  <c r="D17" i="26"/>
  <c r="S17" i="1" s="1"/>
  <c r="CJ17" i="34"/>
  <c r="AD17" s="1"/>
  <c r="CB17"/>
  <c r="V17" s="1"/>
  <c r="BT17"/>
  <c r="N17" s="1"/>
  <c r="BL17"/>
  <c r="F17" s="1"/>
  <c r="D17" i="25"/>
  <c r="R17" i="1" s="1"/>
  <c r="CK17" i="34"/>
  <c r="AE17" s="1"/>
  <c r="CI17"/>
  <c r="AC17" s="1"/>
  <c r="CE17"/>
  <c r="Y17" s="1"/>
  <c r="CC17"/>
  <c r="W17" s="1"/>
  <c r="CA17"/>
  <c r="U17" s="1"/>
  <c r="BW17"/>
  <c r="Q17" s="1"/>
  <c r="BU17"/>
  <c r="O17" s="1"/>
  <c r="BS17"/>
  <c r="M17" s="1"/>
  <c r="BO17"/>
  <c r="I17" s="1"/>
  <c r="BM17"/>
  <c r="G17" s="1"/>
  <c r="BK17"/>
  <c r="AG17"/>
  <c r="O17" i="1" s="1"/>
  <c r="AH17" i="33"/>
  <c r="D17" i="22"/>
  <c r="D17" i="21"/>
  <c r="D17" i="20"/>
  <c r="D17" i="19"/>
  <c r="AF17" i="33"/>
  <c r="D17" i="18"/>
  <c r="D17" i="17"/>
  <c r="D17" i="16"/>
  <c r="D17" i="15"/>
  <c r="D17" i="14"/>
  <c r="D17" i="13"/>
  <c r="D17" i="8"/>
  <c r="AC17" i="1"/>
  <c r="N17"/>
  <c r="L17"/>
  <c r="K17"/>
  <c r="J17"/>
  <c r="I17"/>
  <c r="H17"/>
  <c r="AY16" i="3"/>
  <c r="AP16"/>
  <c r="AD16" i="1" s="1"/>
  <c r="AD16" i="3"/>
  <c r="S16"/>
  <c r="Q16" s="1"/>
  <c r="P16"/>
  <c r="O16"/>
  <c r="AB16" i="1" s="1"/>
  <c r="M16"/>
  <c r="H16"/>
  <c r="E16" i="3"/>
  <c r="E16" i="1" s="1"/>
  <c r="CL16" i="34"/>
  <c r="AF16" s="1"/>
  <c r="CH16"/>
  <c r="AB16" s="1"/>
  <c r="CD16"/>
  <c r="X16" s="1"/>
  <c r="BV16"/>
  <c r="P16" s="1"/>
  <c r="BR16"/>
  <c r="L16" s="1"/>
  <c r="BN16"/>
  <c r="D16" i="32"/>
  <c r="BZ16" i="34"/>
  <c r="T16" s="1"/>
  <c r="D16" i="31"/>
  <c r="CK16" i="34"/>
  <c r="AE16" s="1"/>
  <c r="CG16"/>
  <c r="AA16" s="1"/>
  <c r="BY16"/>
  <c r="S16" s="1"/>
  <c r="BQ16"/>
  <c r="K16" s="1"/>
  <c r="D16" i="30"/>
  <c r="W16" i="1" s="1"/>
  <c r="CC16" i="34"/>
  <c r="W16" s="1"/>
  <c r="D16" i="29"/>
  <c r="V16" i="1" s="1"/>
  <c r="BU16" i="34"/>
  <c r="O16" s="1"/>
  <c r="BM16"/>
  <c r="G16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N16"/>
  <c r="L16"/>
  <c r="K16"/>
  <c r="J16"/>
  <c r="I16"/>
  <c r="F16"/>
  <c r="AY15" i="3"/>
  <c r="AP15"/>
  <c r="AD15" i="1" s="1"/>
  <c r="AD15" i="3"/>
  <c r="S15"/>
  <c r="Q15" s="1"/>
  <c r="O15"/>
  <c r="F15" i="1" s="1"/>
  <c r="H15"/>
  <c r="E15" i="3"/>
  <c r="CL15" i="34"/>
  <c r="AF15" s="1"/>
  <c r="CH15"/>
  <c r="AB15" s="1"/>
  <c r="CC15"/>
  <c r="W15" s="1"/>
  <c r="BU15"/>
  <c r="O15" s="1"/>
  <c r="BR15"/>
  <c r="L15" s="1"/>
  <c r="BQ15"/>
  <c r="K15" s="1"/>
  <c r="BN15"/>
  <c r="H15" s="1"/>
  <c r="BM15"/>
  <c r="G15" s="1"/>
  <c r="D15" i="32"/>
  <c r="BZ15" i="34"/>
  <c r="T15" s="1"/>
  <c r="BY15"/>
  <c r="S15" s="1"/>
  <c r="D15" i="31"/>
  <c r="D15" i="30"/>
  <c r="W15" i="1" s="1"/>
  <c r="D15" i="29"/>
  <c r="V15" i="1" s="1"/>
  <c r="BV15" i="34"/>
  <c r="P15" s="1"/>
  <c r="D15" i="28"/>
  <c r="U15" i="1" s="1"/>
  <c r="D15" i="27"/>
  <c r="T15" i="1" s="1"/>
  <c r="D15" i="26"/>
  <c r="S15" i="1" s="1"/>
  <c r="D15" i="25"/>
  <c r="R15" i="1" s="1"/>
  <c r="CK15" i="34"/>
  <c r="AE15" s="1"/>
  <c r="CJ15"/>
  <c r="AD15" s="1"/>
  <c r="CI15"/>
  <c r="AC15" s="1"/>
  <c r="CG15"/>
  <c r="AA15" s="1"/>
  <c r="CF15"/>
  <c r="Z15" s="1"/>
  <c r="CE15"/>
  <c r="Y15" s="1"/>
  <c r="CB15"/>
  <c r="V15" s="1"/>
  <c r="CA15"/>
  <c r="U15" s="1"/>
  <c r="BX15"/>
  <c r="R15" s="1"/>
  <c r="BW15"/>
  <c r="Q15" s="1"/>
  <c r="BT15"/>
  <c r="N15" s="1"/>
  <c r="BS15"/>
  <c r="M15" s="1"/>
  <c r="BP15"/>
  <c r="J15" s="1"/>
  <c r="BO15"/>
  <c r="I15" s="1"/>
  <c r="BL15"/>
  <c r="F15" s="1"/>
  <c r="BK15"/>
  <c r="AG15"/>
  <c r="O15" i="1" s="1"/>
  <c r="AH15" i="33"/>
  <c r="D15" i="22"/>
  <c r="D15" i="21"/>
  <c r="D15" i="19"/>
  <c r="D15" i="18"/>
  <c r="AF15" i="33"/>
  <c r="D15" i="17"/>
  <c r="D15" i="16"/>
  <c r="D15" i="15"/>
  <c r="D15" i="14"/>
  <c r="D15" i="13"/>
  <c r="D15" i="8"/>
  <c r="AC15" i="1"/>
  <c r="N15"/>
  <c r="M15"/>
  <c r="L15"/>
  <c r="K15"/>
  <c r="J15"/>
  <c r="I15"/>
  <c r="E15"/>
  <c r="AY14" i="3"/>
  <c r="AP14"/>
  <c r="AD14" i="1" s="1"/>
  <c r="AD14" i="3"/>
  <c r="S14"/>
  <c r="Q14" s="1"/>
  <c r="O14"/>
  <c r="AB14" i="1" s="1"/>
  <c r="N14"/>
  <c r="F14" i="3"/>
  <c r="CL14" i="34"/>
  <c r="AF14" s="1"/>
  <c r="CH14"/>
  <c r="AB14" s="1"/>
  <c r="CD14"/>
  <c r="X14" s="1"/>
  <c r="BV14"/>
  <c r="P14" s="1"/>
  <c r="BR14"/>
  <c r="L14" s="1"/>
  <c r="BN14"/>
  <c r="H14" s="1"/>
  <c r="D14" i="32"/>
  <c r="BZ14" i="34"/>
  <c r="T14" s="1"/>
  <c r="D14" i="31"/>
  <c r="D14" i="29"/>
  <c r="V14" i="1" s="1"/>
  <c r="D14" i="28"/>
  <c r="U14" i="1" s="1"/>
  <c r="D14" i="26"/>
  <c r="S14" i="1" s="1"/>
  <c r="CK14" i="34"/>
  <c r="AE14" s="1"/>
  <c r="CJ14"/>
  <c r="AD14" s="1"/>
  <c r="CI14"/>
  <c r="AC14" s="1"/>
  <c r="CG14"/>
  <c r="AA14" s="1"/>
  <c r="CF14"/>
  <c r="Z14" s="1"/>
  <c r="CE14"/>
  <c r="Y14" s="1"/>
  <c r="CC14"/>
  <c r="W14" s="1"/>
  <c r="CB14"/>
  <c r="V14" s="1"/>
  <c r="CA14"/>
  <c r="U14" s="1"/>
  <c r="BY14"/>
  <c r="S14" s="1"/>
  <c r="BX14"/>
  <c r="BW14"/>
  <c r="Q14" s="1"/>
  <c r="BU14"/>
  <c r="O14" s="1"/>
  <c r="BT14"/>
  <c r="N14" s="1"/>
  <c r="BS14"/>
  <c r="M14" s="1"/>
  <c r="BQ14"/>
  <c r="K14" s="1"/>
  <c r="BP14"/>
  <c r="J14" s="1"/>
  <c r="BO14"/>
  <c r="I14" s="1"/>
  <c r="BM14"/>
  <c r="G14" s="1"/>
  <c r="BL14"/>
  <c r="F14" s="1"/>
  <c r="BK14"/>
  <c r="AG14"/>
  <c r="O14" i="1" s="1"/>
  <c r="R14" i="34"/>
  <c r="AH14" i="33"/>
  <c r="D14" i="22"/>
  <c r="D14" i="21"/>
  <c r="D14" i="20"/>
  <c r="AF14" i="33"/>
  <c r="D14" i="17"/>
  <c r="D14" i="16"/>
  <c r="D14" i="15"/>
  <c r="D14" i="13"/>
  <c r="D14" i="8"/>
  <c r="AC14" i="1"/>
  <c r="M14"/>
  <c r="L14"/>
  <c r="K14"/>
  <c r="J14"/>
  <c r="I14"/>
  <c r="AY13" i="3"/>
  <c r="AP13"/>
  <c r="AD13" i="1" s="1"/>
  <c r="AD13" i="3"/>
  <c r="AB13" s="1"/>
  <c r="S13"/>
  <c r="Q13" s="1"/>
  <c r="O13"/>
  <c r="AB13" i="1" s="1"/>
  <c r="I13"/>
  <c r="M13"/>
  <c r="K13"/>
  <c r="H13"/>
  <c r="E13" i="3"/>
  <c r="E13" i="1" s="1"/>
  <c r="CL13" i="34"/>
  <c r="AF13" s="1"/>
  <c r="CK13"/>
  <c r="AE13" s="1"/>
  <c r="CH13"/>
  <c r="AB13" s="1"/>
  <c r="CG13"/>
  <c r="AA13" s="1"/>
  <c r="CD13"/>
  <c r="X13" s="1"/>
  <c r="CC13"/>
  <c r="W13" s="1"/>
  <c r="BR13"/>
  <c r="L13" s="1"/>
  <c r="BQ13"/>
  <c r="K13" s="1"/>
  <c r="D13" i="32"/>
  <c r="BZ13" i="34"/>
  <c r="T13" s="1"/>
  <c r="BY13"/>
  <c r="S13" s="1"/>
  <c r="BN13"/>
  <c r="H13" s="1"/>
  <c r="BM13"/>
  <c r="G13" s="1"/>
  <c r="D13" i="31"/>
  <c r="CF13" i="34"/>
  <c r="Z13" s="1"/>
  <c r="BX13"/>
  <c r="R13" s="1"/>
  <c r="BP13"/>
  <c r="J13" s="1"/>
  <c r="D13" i="30"/>
  <c r="W13" i="1" s="1"/>
  <c r="BV13" i="34"/>
  <c r="P13" s="1"/>
  <c r="BU13"/>
  <c r="O13" s="1"/>
  <c r="D13" i="29"/>
  <c r="V13" i="1" s="1"/>
  <c r="D13" i="28"/>
  <c r="U13" i="1" s="1"/>
  <c r="CJ13" i="34"/>
  <c r="AD13" s="1"/>
  <c r="CB13"/>
  <c r="V13" s="1"/>
  <c r="BT13"/>
  <c r="N13" s="1"/>
  <c r="BL13"/>
  <c r="F13" s="1"/>
  <c r="D13" i="27"/>
  <c r="T13" i="1" s="1"/>
  <c r="D13" i="26"/>
  <c r="S13" i="1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D13" i="22"/>
  <c r="D13" i="21"/>
  <c r="D13" i="20"/>
  <c r="AF13" i="33"/>
  <c r="D13" i="19"/>
  <c r="D13" i="18"/>
  <c r="D13" i="17"/>
  <c r="D13" i="16"/>
  <c r="D13" i="15"/>
  <c r="D13" i="14"/>
  <c r="D13" i="13"/>
  <c r="AC13" i="1"/>
  <c r="N13"/>
  <c r="L13"/>
  <c r="J13"/>
  <c r="AY12" i="3"/>
  <c r="AP12"/>
  <c r="AD12" i="1" s="1"/>
  <c r="AD12" i="3"/>
  <c r="AB12" s="1"/>
  <c r="S12"/>
  <c r="Q12" s="1"/>
  <c r="O12"/>
  <c r="F12" i="1" s="1"/>
  <c r="F12" i="3"/>
  <c r="E12"/>
  <c r="E12" i="1" s="1"/>
  <c r="CL12" i="34"/>
  <c r="AF12" s="1"/>
  <c r="CH12"/>
  <c r="AB12" s="1"/>
  <c r="CD12"/>
  <c r="X12" s="1"/>
  <c r="BV12"/>
  <c r="P12" s="1"/>
  <c r="BR12"/>
  <c r="L12" s="1"/>
  <c r="BN12"/>
  <c r="H12" s="1"/>
  <c r="BZ12"/>
  <c r="T12" s="1"/>
  <c r="CK12"/>
  <c r="AE12" s="1"/>
  <c r="CG12"/>
  <c r="AA12" s="1"/>
  <c r="CC12"/>
  <c r="W12" s="1"/>
  <c r="BY12"/>
  <c r="S12" s="1"/>
  <c r="BU12"/>
  <c r="O12" s="1"/>
  <c r="BQ12"/>
  <c r="K12" s="1"/>
  <c r="BM12"/>
  <c r="G12" s="1"/>
  <c r="CJ12"/>
  <c r="AD12" s="1"/>
  <c r="CI12"/>
  <c r="AC12" s="1"/>
  <c r="CF12"/>
  <c r="Z12" s="1"/>
  <c r="CE12"/>
  <c r="Y12" s="1"/>
  <c r="CB12"/>
  <c r="V12" s="1"/>
  <c r="CA12"/>
  <c r="U12" s="1"/>
  <c r="BX12"/>
  <c r="R12" s="1"/>
  <c r="BW12"/>
  <c r="Q12" s="1"/>
  <c r="BT12"/>
  <c r="N12" s="1"/>
  <c r="BS12"/>
  <c r="M12" s="1"/>
  <c r="BP12"/>
  <c r="J12" s="1"/>
  <c r="BO12"/>
  <c r="I12" s="1"/>
  <c r="BL12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N12"/>
  <c r="M12"/>
  <c r="L12"/>
  <c r="K12"/>
  <c r="J12"/>
  <c r="I12"/>
  <c r="AY11" i="3"/>
  <c r="AP11"/>
  <c r="AD11" i="1" s="1"/>
  <c r="AD11" i="3"/>
  <c r="AB11" s="1"/>
  <c r="S11"/>
  <c r="Q11" s="1"/>
  <c r="P11"/>
  <c r="O11"/>
  <c r="AB11" i="1" s="1"/>
  <c r="N11"/>
  <c r="M11"/>
  <c r="F11" i="3"/>
  <c r="CL11" i="34"/>
  <c r="AF11" s="1"/>
  <c r="CF11"/>
  <c r="Z11" s="1"/>
  <c r="BV11"/>
  <c r="P11" s="1"/>
  <c r="BT11"/>
  <c r="N11" s="1"/>
  <c r="BR11"/>
  <c r="L11" s="1"/>
  <c r="BP11"/>
  <c r="J11" s="1"/>
  <c r="D11" i="32"/>
  <c r="CH11" i="34"/>
  <c r="AB11" s="1"/>
  <c r="CG11"/>
  <c r="AA11" s="1"/>
  <c r="CD11"/>
  <c r="X11" s="1"/>
  <c r="CC11"/>
  <c r="W11" s="1"/>
  <c r="BZ11"/>
  <c r="T11" s="1"/>
  <c r="BU11"/>
  <c r="O11" s="1"/>
  <c r="BN11"/>
  <c r="H11" s="1"/>
  <c r="D11" i="31"/>
  <c r="CB11" i="34"/>
  <c r="V11" s="1"/>
  <c r="BL11"/>
  <c r="F11" s="1"/>
  <c r="D11" i="30"/>
  <c r="W11" i="1" s="1"/>
  <c r="CJ11" i="34"/>
  <c r="AD11" s="1"/>
  <c r="BX11"/>
  <c r="R11" s="1"/>
  <c r="D11" i="29"/>
  <c r="V11" i="1" s="1"/>
  <c r="CK11" i="34"/>
  <c r="AE11" s="1"/>
  <c r="BY11"/>
  <c r="S11" s="1"/>
  <c r="BM11"/>
  <c r="G11" s="1"/>
  <c r="D11" i="28"/>
  <c r="U11" i="1" s="1"/>
  <c r="BQ11" i="34"/>
  <c r="K11" s="1"/>
  <c r="D11" i="27"/>
  <c r="T11" i="1" s="1"/>
  <c r="D11" i="26"/>
  <c r="S11" i="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D11" i="8"/>
  <c r="AC11" i="1"/>
  <c r="L11"/>
  <c r="K11"/>
  <c r="J11"/>
  <c r="I11"/>
  <c r="H11"/>
  <c r="AY10" i="3"/>
  <c r="AP10"/>
  <c r="AD10" i="1" s="1"/>
  <c r="AD10" i="3"/>
  <c r="S10"/>
  <c r="Q10" s="1"/>
  <c r="O10"/>
  <c r="AB10" i="1" s="1"/>
  <c r="N10"/>
  <c r="M10"/>
  <c r="F10" i="3"/>
  <c r="CL10" i="34"/>
  <c r="AF10" s="1"/>
  <c r="CK10"/>
  <c r="AE10" s="1"/>
  <c r="CH10"/>
  <c r="AB10" s="1"/>
  <c r="CG10"/>
  <c r="AA10" s="1"/>
  <c r="BZ10"/>
  <c r="T10" s="1"/>
  <c r="BY10"/>
  <c r="S10" s="1"/>
  <c r="BV10"/>
  <c r="P10" s="1"/>
  <c r="BU10"/>
  <c r="O10" s="1"/>
  <c r="BQ10"/>
  <c r="K10" s="1"/>
  <c r="BN10"/>
  <c r="H10" s="1"/>
  <c r="D10" i="32"/>
  <c r="CD10" i="34"/>
  <c r="X10" s="1"/>
  <c r="BM10"/>
  <c r="G10" s="1"/>
  <c r="D10" i="31"/>
  <c r="BR10" i="34"/>
  <c r="L10" s="1"/>
  <c r="D10" i="30"/>
  <c r="W10" i="1" s="1"/>
  <c r="D10" i="29"/>
  <c r="V10" i="1" s="1"/>
  <c r="CC10" i="34"/>
  <c r="W10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D10" i="22"/>
  <c r="AF10" i="33"/>
  <c r="D10" i="21"/>
  <c r="D10" i="20"/>
  <c r="D10" i="19"/>
  <c r="D10" i="18"/>
  <c r="D10" i="17"/>
  <c r="D10" i="16"/>
  <c r="D10" i="15"/>
  <c r="AH10" i="33"/>
  <c r="D10" i="14"/>
  <c r="D10" i="13"/>
  <c r="AC10" i="1"/>
  <c r="L10"/>
  <c r="K10"/>
  <c r="J10"/>
  <c r="I10"/>
  <c r="H10"/>
  <c r="AY9" i="3"/>
  <c r="AP9"/>
  <c r="AD9" i="1" s="1"/>
  <c r="AD9" i="3"/>
  <c r="S9"/>
  <c r="Q9" s="1"/>
  <c r="O9"/>
  <c r="AB9" i="1" s="1"/>
  <c r="M9"/>
  <c r="H9"/>
  <c r="E9" i="3"/>
  <c r="E9" i="1" s="1"/>
  <c r="CL9" i="34"/>
  <c r="AF9" s="1"/>
  <c r="CH9"/>
  <c r="AB9" s="1"/>
  <c r="D9" i="32"/>
  <c r="BR9" i="34"/>
  <c r="L9" s="1"/>
  <c r="BN9"/>
  <c r="H9" s="1"/>
  <c r="D9" i="31"/>
  <c r="BZ9" i="34"/>
  <c r="T9" s="1"/>
  <c r="D9" i="30"/>
  <c r="W9" i="1" s="1"/>
  <c r="BV9" i="34"/>
  <c r="P9" s="1"/>
  <c r="CG9"/>
  <c r="AA9" s="1"/>
  <c r="BY9"/>
  <c r="S9" s="1"/>
  <c r="BQ9"/>
  <c r="K9" s="1"/>
  <c r="D9" i="29"/>
  <c r="V9" i="1" s="1"/>
  <c r="D9" i="28"/>
  <c r="U9" i="1" s="1"/>
  <c r="D9" i="27"/>
  <c r="T9" i="1" s="1"/>
  <c r="D9" i="26"/>
  <c r="S9" i="1" s="1"/>
  <c r="CJ9" i="34"/>
  <c r="AD9" s="1"/>
  <c r="CF9"/>
  <c r="Z9" s="1"/>
  <c r="CB9"/>
  <c r="V9" s="1"/>
  <c r="BX9"/>
  <c r="R9" s="1"/>
  <c r="BT9"/>
  <c r="N9" s="1"/>
  <c r="BP9"/>
  <c r="J9" s="1"/>
  <c r="BL9"/>
  <c r="F9" s="1"/>
  <c r="CK9"/>
  <c r="AE9" s="1"/>
  <c r="CI9"/>
  <c r="AC9" s="1"/>
  <c r="CE9"/>
  <c r="Y9" s="1"/>
  <c r="CC9"/>
  <c r="W9" s="1"/>
  <c r="CA9"/>
  <c r="U9" s="1"/>
  <c r="BW9"/>
  <c r="Q9" s="1"/>
  <c r="BU9"/>
  <c r="O9" s="1"/>
  <c r="BS9"/>
  <c r="M9" s="1"/>
  <c r="BO9"/>
  <c r="I9" s="1"/>
  <c r="BM9"/>
  <c r="G9" s="1"/>
  <c r="BK9"/>
  <c r="AG9"/>
  <c r="O9" i="1" s="1"/>
  <c r="AH9" i="33"/>
  <c r="AE9" i="23"/>
  <c r="AE10" s="1"/>
  <c r="D9" i="22"/>
  <c r="D9" i="21"/>
  <c r="D9" i="20"/>
  <c r="AF9" i="33"/>
  <c r="D9" i="18"/>
  <c r="D9" i="17"/>
  <c r="D9" i="16"/>
  <c r="D9" i="15"/>
  <c r="D9" i="14"/>
  <c r="D9" i="13"/>
  <c r="D9" i="8"/>
  <c r="AC9" i="1"/>
  <c r="N9"/>
  <c r="L9"/>
  <c r="K9"/>
  <c r="J9"/>
  <c r="J7" s="1"/>
  <c r="I9"/>
  <c r="AY8" i="3"/>
  <c r="AP8"/>
  <c r="AD8" i="1" s="1"/>
  <c r="AD7" s="1"/>
  <c r="AD8" i="3"/>
  <c r="AB8" s="1"/>
  <c r="S8"/>
  <c r="Q8" s="1"/>
  <c r="O8"/>
  <c r="AB8" i="1" s="1"/>
  <c r="N8"/>
  <c r="N7" s="1"/>
  <c r="F8" i="3"/>
  <c r="CL8" i="34"/>
  <c r="AF8" s="1"/>
  <c r="CK8"/>
  <c r="AE8" s="1"/>
  <c r="CH8"/>
  <c r="CG8"/>
  <c r="AA8" s="1"/>
  <c r="BZ8"/>
  <c r="T8" s="1"/>
  <c r="BY8"/>
  <c r="S8" s="1"/>
  <c r="BV8"/>
  <c r="P8" s="1"/>
  <c r="BN8"/>
  <c r="H8" s="1"/>
  <c r="BM8"/>
  <c r="G8" s="1"/>
  <c r="CD8"/>
  <c r="X8" s="1"/>
  <c r="CC8"/>
  <c r="W8" s="1"/>
  <c r="BU8"/>
  <c r="O8" s="1"/>
  <c r="BR8"/>
  <c r="L8" s="1"/>
  <c r="BQ8"/>
  <c r="K8" s="1"/>
  <c r="CJ8"/>
  <c r="AD8" s="1"/>
  <c r="CB8"/>
  <c r="V8" s="1"/>
  <c r="BT8"/>
  <c r="N8" s="1"/>
  <c r="BL8"/>
  <c r="F8" s="1"/>
  <c r="CI8"/>
  <c r="AC8" s="1"/>
  <c r="CF8"/>
  <c r="Z8" s="1"/>
  <c r="CE8"/>
  <c r="Y8" s="1"/>
  <c r="CA8"/>
  <c r="U8" s="1"/>
  <c r="BX8"/>
  <c r="R8" s="1"/>
  <c r="BW8"/>
  <c r="Q8" s="1"/>
  <c r="BS8"/>
  <c r="M8" s="1"/>
  <c r="BP8"/>
  <c r="J8" s="1"/>
  <c r="BO8"/>
  <c r="I8" s="1"/>
  <c r="BK8"/>
  <c r="AG8"/>
  <c r="O8" i="1" s="1"/>
  <c r="AH8" i="33"/>
  <c r="AG8" i="23"/>
  <c r="AG9" s="1"/>
  <c r="AE8"/>
  <c r="AD8"/>
  <c r="AD8" i="33" s="1"/>
  <c r="AC8" i="23"/>
  <c r="AC8" i="33" s="1"/>
  <c r="AB8" i="23"/>
  <c r="AB9" s="1"/>
  <c r="AA8"/>
  <c r="AA9" s="1"/>
  <c r="AA10" s="1"/>
  <c r="Z8"/>
  <c r="Z8" i="33" s="1"/>
  <c r="Y8" i="23"/>
  <c r="Y8" i="33" s="1"/>
  <c r="X8" i="23"/>
  <c r="X9" s="1"/>
  <c r="W8"/>
  <c r="W9" s="1"/>
  <c r="W10" s="1"/>
  <c r="V8"/>
  <c r="V9" s="1"/>
  <c r="U8"/>
  <c r="U8" i="33" s="1"/>
  <c r="T8" i="23"/>
  <c r="T9" s="1"/>
  <c r="S8"/>
  <c r="S9" s="1"/>
  <c r="S10" s="1"/>
  <c r="R8"/>
  <c r="R8" i="33" s="1"/>
  <c r="Q8" i="23"/>
  <c r="Q9" s="1"/>
  <c r="P8"/>
  <c r="P9" s="1"/>
  <c r="O8"/>
  <c r="O9" s="1"/>
  <c r="O10" s="1"/>
  <c r="N8"/>
  <c r="N8" i="33" s="1"/>
  <c r="M8" i="23"/>
  <c r="M8" i="33" s="1"/>
  <c r="L8" i="23"/>
  <c r="L9" s="1"/>
  <c r="K8"/>
  <c r="K9" s="1"/>
  <c r="K10" s="1"/>
  <c r="J8"/>
  <c r="J8" i="33" s="1"/>
  <c r="I8" i="23"/>
  <c r="I8" i="33" s="1"/>
  <c r="H8" i="23"/>
  <c r="H9" s="1"/>
  <c r="G8"/>
  <c r="G9" s="1"/>
  <c r="G10" s="1"/>
  <c r="F8"/>
  <c r="F9" s="1"/>
  <c r="E8"/>
  <c r="AG8" i="33"/>
  <c r="D8" i="22"/>
  <c r="L8" i="33"/>
  <c r="D8" i="21"/>
  <c r="V8" i="33"/>
  <c r="D8" i="20"/>
  <c r="D8" i="19"/>
  <c r="D8" i="18"/>
  <c r="D8" i="17"/>
  <c r="D8" i="16"/>
  <c r="D8" i="15"/>
  <c r="D8" i="14"/>
  <c r="D8" i="13"/>
  <c r="D8" i="8"/>
  <c r="AF8" i="33"/>
  <c r="AE8"/>
  <c r="AA8"/>
  <c r="W8"/>
  <c r="G8"/>
  <c r="AC8" i="1"/>
  <c r="AC7" s="1"/>
  <c r="M8"/>
  <c r="M7" s="1"/>
  <c r="L8"/>
  <c r="L7" s="1"/>
  <c r="K8"/>
  <c r="K7" s="1"/>
  <c r="J8"/>
  <c r="I8"/>
  <c r="I7" s="1"/>
  <c r="AB7" l="1"/>
  <c r="F9"/>
  <c r="AE7" i="34"/>
  <c r="U7"/>
  <c r="K7"/>
  <c r="S7"/>
  <c r="O7"/>
  <c r="I7"/>
  <c r="AC7"/>
  <c r="W7"/>
  <c r="P7"/>
  <c r="BK7"/>
  <c r="Q7"/>
  <c r="Z7"/>
  <c r="V7"/>
  <c r="AA7"/>
  <c r="J7"/>
  <c r="R7"/>
  <c r="N7"/>
  <c r="AD7"/>
  <c r="M7"/>
  <c r="Y7"/>
  <c r="L7"/>
  <c r="G7"/>
  <c r="T7"/>
  <c r="AF7"/>
  <c r="BN7"/>
  <c r="BR7"/>
  <c r="BV7"/>
  <c r="BZ7"/>
  <c r="CL7"/>
  <c r="BM7"/>
  <c r="BQ7"/>
  <c r="BU7"/>
  <c r="BY7"/>
  <c r="CC7"/>
  <c r="CG7"/>
  <c r="CK7"/>
  <c r="BL7"/>
  <c r="BP7"/>
  <c r="BT7"/>
  <c r="BX7"/>
  <c r="CB7"/>
  <c r="CF7"/>
  <c r="CJ7"/>
  <c r="BO7"/>
  <c r="BS7"/>
  <c r="BW7"/>
  <c r="CA7"/>
  <c r="CE7"/>
  <c r="CI7"/>
  <c r="P8" i="3"/>
  <c r="P9"/>
  <c r="P10"/>
  <c r="P13"/>
  <c r="P17"/>
  <c r="D17" s="1"/>
  <c r="P12"/>
  <c r="D12" s="1"/>
  <c r="P14"/>
  <c r="P15"/>
  <c r="P22"/>
  <c r="D22" s="1"/>
  <c r="P20"/>
  <c r="P21"/>
  <c r="S8" i="33"/>
  <c r="O8"/>
  <c r="K8"/>
  <c r="H8"/>
  <c r="P8"/>
  <c r="AB8"/>
  <c r="S9"/>
  <c r="X8"/>
  <c r="T8"/>
  <c r="D8" i="23"/>
  <c r="V9" i="33"/>
  <c r="V10" i="23"/>
  <c r="Q9" i="33"/>
  <c r="Q10" i="23"/>
  <c r="S10" i="33"/>
  <c r="S11" i="23"/>
  <c r="F9" i="33"/>
  <c r="F10" i="23"/>
  <c r="W10" i="33"/>
  <c r="W11" i="23"/>
  <c r="G10" i="33"/>
  <c r="G11" i="23"/>
  <c r="H9" i="33"/>
  <c r="H10" i="23"/>
  <c r="L10"/>
  <c r="L9" i="33"/>
  <c r="P10" i="23"/>
  <c r="P9" i="33"/>
  <c r="T10" i="23"/>
  <c r="T9" i="33"/>
  <c r="X10" i="23"/>
  <c r="X9" i="33"/>
  <c r="AB10" i="23"/>
  <c r="AB9" i="33"/>
  <c r="AG9"/>
  <c r="AG10" i="23"/>
  <c r="O11"/>
  <c r="O10" i="33"/>
  <c r="AE10"/>
  <c r="AE11" i="23"/>
  <c r="K11"/>
  <c r="K10" i="33"/>
  <c r="AA11" i="23"/>
  <c r="AA10" i="33"/>
  <c r="O9"/>
  <c r="AE9"/>
  <c r="J9" i="23"/>
  <c r="N9"/>
  <c r="R9"/>
  <c r="Z9"/>
  <c r="AD9"/>
  <c r="Q8" i="33"/>
  <c r="K9"/>
  <c r="AA9"/>
  <c r="E9" i="23"/>
  <c r="I9"/>
  <c r="M9"/>
  <c r="U9"/>
  <c r="Y9"/>
  <c r="AC9"/>
  <c r="G9" i="33"/>
  <c r="W9"/>
  <c r="AF7"/>
  <c r="AH7"/>
  <c r="AE22" i="1"/>
  <c r="AB22" i="3"/>
  <c r="AM22"/>
  <c r="G22" i="1"/>
  <c r="P22" s="1"/>
  <c r="Q22" s="1"/>
  <c r="X22"/>
  <c r="CD22" i="34"/>
  <c r="X22" s="1"/>
  <c r="F22"/>
  <c r="D22" i="25"/>
  <c r="R22" i="1" s="1"/>
  <c r="E22" i="34"/>
  <c r="D22" i="22"/>
  <c r="D22" i="20"/>
  <c r="D22" i="18"/>
  <c r="D22" i="16"/>
  <c r="D22" i="15"/>
  <c r="AE21" i="1"/>
  <c r="AB21" i="3"/>
  <c r="AM21"/>
  <c r="F21" i="1"/>
  <c r="E21" i="3"/>
  <c r="H21" i="1"/>
  <c r="G21" s="1"/>
  <c r="X21"/>
  <c r="D21" i="29"/>
  <c r="V21" i="1" s="1"/>
  <c r="D21" i="28"/>
  <c r="U21" i="1" s="1"/>
  <c r="D21" i="27"/>
  <c r="T21" i="1" s="1"/>
  <c r="BJ21" i="34"/>
  <c r="D21" i="25"/>
  <c r="R21" i="1" s="1"/>
  <c r="E21" i="34"/>
  <c r="D21" s="1"/>
  <c r="G20" i="1"/>
  <c r="P20" s="1"/>
  <c r="Q20" s="1"/>
  <c r="AB20" i="3"/>
  <c r="AM20"/>
  <c r="F20"/>
  <c r="AE20" i="1"/>
  <c r="X20"/>
  <c r="Y20" s="1"/>
  <c r="CH20" i="34"/>
  <c r="AB20" s="1"/>
  <c r="E20"/>
  <c r="G19" i="1"/>
  <c r="AE19"/>
  <c r="AB19" i="3"/>
  <c r="AM19"/>
  <c r="F19"/>
  <c r="D19" s="1"/>
  <c r="D19" i="32"/>
  <c r="X19" i="1" s="1"/>
  <c r="D19" i="31"/>
  <c r="D19" i="27"/>
  <c r="T19" i="1" s="1"/>
  <c r="D19" i="26"/>
  <c r="S19" i="1" s="1"/>
  <c r="BJ19" i="34"/>
  <c r="E19"/>
  <c r="D19" s="1"/>
  <c r="P19" i="1"/>
  <c r="Q19" s="1"/>
  <c r="AM18" i="3"/>
  <c r="H18" i="1"/>
  <c r="G18" s="1"/>
  <c r="F18"/>
  <c r="E18"/>
  <c r="X18"/>
  <c r="Y18" s="1"/>
  <c r="CD18" i="34"/>
  <c r="X18" s="1"/>
  <c r="D18" s="1"/>
  <c r="AG18"/>
  <c r="AM17" i="3"/>
  <c r="AE17" i="1"/>
  <c r="F17"/>
  <c r="G17"/>
  <c r="P17" s="1"/>
  <c r="Q17" s="1"/>
  <c r="D17" i="32"/>
  <c r="X17" i="1" s="1"/>
  <c r="D17" i="31"/>
  <c r="D17" i="29"/>
  <c r="V17" i="1" s="1"/>
  <c r="D17" i="28"/>
  <c r="U17" i="1" s="1"/>
  <c r="BJ17" i="34"/>
  <c r="E17"/>
  <c r="D17" s="1"/>
  <c r="G16" i="1"/>
  <c r="P16" s="1"/>
  <c r="Q16" s="1"/>
  <c r="AE16"/>
  <c r="AB16" i="3"/>
  <c r="AM16"/>
  <c r="F16"/>
  <c r="D16" s="1"/>
  <c r="X16" i="1"/>
  <c r="Y16" s="1"/>
  <c r="BJ16" i="34"/>
  <c r="H16"/>
  <c r="H7" s="1"/>
  <c r="E16"/>
  <c r="AM15" i="3"/>
  <c r="AB15" i="1"/>
  <c r="AE15" s="1"/>
  <c r="G15"/>
  <c r="P15" s="1"/>
  <c r="Q15" s="1"/>
  <c r="D15" i="3"/>
  <c r="AB15"/>
  <c r="F15"/>
  <c r="X15" i="1"/>
  <c r="Y15" s="1"/>
  <c r="CD15" i="34"/>
  <c r="X15" s="1"/>
  <c r="E15"/>
  <c r="D15" i="20"/>
  <c r="AE14" i="1"/>
  <c r="AB14" i="3"/>
  <c r="AM14"/>
  <c r="H14" i="1"/>
  <c r="G14" s="1"/>
  <c r="F14"/>
  <c r="E14" i="3"/>
  <c r="D14" i="30"/>
  <c r="W14" i="1" s="1"/>
  <c r="D14" i="27"/>
  <c r="T14" i="1" s="1"/>
  <c r="D14" i="25"/>
  <c r="R14" i="1" s="1"/>
  <c r="E14" i="34"/>
  <c r="D14" s="1"/>
  <c r="BJ14"/>
  <c r="D14" i="19"/>
  <c r="X14" i="1" s="1"/>
  <c r="D14" i="18"/>
  <c r="D14" i="14"/>
  <c r="AE13" i="1"/>
  <c r="AM13" i="3"/>
  <c r="G13" i="1"/>
  <c r="F13" i="3"/>
  <c r="F13" i="1"/>
  <c r="X13"/>
  <c r="Y13" s="1"/>
  <c r="BJ13" i="34"/>
  <c r="E13"/>
  <c r="D13" s="1"/>
  <c r="D13" i="8"/>
  <c r="AM12" i="3"/>
  <c r="H12" i="1"/>
  <c r="G12" s="1"/>
  <c r="P12" s="1"/>
  <c r="Q12" s="1"/>
  <c r="AB12"/>
  <c r="AE12" s="1"/>
  <c r="D12" i="32"/>
  <c r="X12" i="1" s="1"/>
  <c r="D12" i="31"/>
  <c r="D12" i="30"/>
  <c r="W12" i="1" s="1"/>
  <c r="D12" i="29"/>
  <c r="V12" i="1" s="1"/>
  <c r="D12" i="28"/>
  <c r="U12" i="1" s="1"/>
  <c r="D12" i="27"/>
  <c r="T12" i="1" s="1"/>
  <c r="D12" i="26"/>
  <c r="S12" i="1" s="1"/>
  <c r="D12" i="25"/>
  <c r="R12" i="1" s="1"/>
  <c r="BJ12" i="34"/>
  <c r="F12"/>
  <c r="F7" s="1"/>
  <c r="E12"/>
  <c r="AE11" i="1"/>
  <c r="AM11" i="3"/>
  <c r="G11" i="1"/>
  <c r="F11"/>
  <c r="E11" i="3"/>
  <c r="X11" i="1"/>
  <c r="Y11" s="1"/>
  <c r="BJ11" i="34"/>
  <c r="E11"/>
  <c r="D11" s="1"/>
  <c r="AM10" i="3"/>
  <c r="AB10"/>
  <c r="G10" i="1"/>
  <c r="AE10"/>
  <c r="F10"/>
  <c r="E10" i="3"/>
  <c r="X10" i="1"/>
  <c r="Y10" s="1"/>
  <c r="BJ10" i="34"/>
  <c r="E10"/>
  <c r="D10" s="1"/>
  <c r="D10" i="8"/>
  <c r="G9" i="1"/>
  <c r="AB9" i="3"/>
  <c r="AM9"/>
  <c r="F9"/>
  <c r="AE9" i="1"/>
  <c r="CD9" i="34"/>
  <c r="D9" i="25"/>
  <c r="R9" i="1" s="1"/>
  <c r="E9" i="34"/>
  <c r="D9" i="19"/>
  <c r="X9" i="1" s="1"/>
  <c r="AM8" i="3"/>
  <c r="AE8" i="1"/>
  <c r="H8"/>
  <c r="F8"/>
  <c r="E8" i="3"/>
  <c r="D8" i="32"/>
  <c r="X8" i="1" s="1"/>
  <c r="D8" i="31"/>
  <c r="D8" i="30"/>
  <c r="W8" i="1" s="1"/>
  <c r="W7" s="1"/>
  <c r="D8" i="29"/>
  <c r="V8" i="1" s="1"/>
  <c r="D8" i="28"/>
  <c r="U8" i="1" s="1"/>
  <c r="D8" i="27"/>
  <c r="T8" i="1" s="1"/>
  <c r="T7" s="1"/>
  <c r="D8" i="26"/>
  <c r="S8" i="1" s="1"/>
  <c r="S7" s="1"/>
  <c r="BJ8" i="34"/>
  <c r="AB8"/>
  <c r="D8" i="25"/>
  <c r="R8" i="1" s="1"/>
  <c r="E8" i="34"/>
  <c r="F8" i="33"/>
  <c r="E8"/>
  <c r="G8" i="1" l="1"/>
  <c r="G7" s="1"/>
  <c r="H7"/>
  <c r="AE7"/>
  <c r="D9" i="3"/>
  <c r="F7" i="1"/>
  <c r="P9"/>
  <c r="Q9" s="1"/>
  <c r="P13"/>
  <c r="Q13" s="1"/>
  <c r="V7"/>
  <c r="U7"/>
  <c r="AB7" i="34"/>
  <c r="R7" i="1"/>
  <c r="Y9"/>
  <c r="X9" i="34"/>
  <c r="X7" s="1"/>
  <c r="CD7"/>
  <c r="E7"/>
  <c r="CH7"/>
  <c r="BJ18"/>
  <c r="D20" i="3"/>
  <c r="O18" i="1"/>
  <c r="O7" s="1"/>
  <c r="P18" i="3"/>
  <c r="D18" s="1"/>
  <c r="D13"/>
  <c r="Y9" i="33"/>
  <c r="Y10" i="23"/>
  <c r="D9"/>
  <c r="E10"/>
  <c r="AA12"/>
  <c r="AA11" i="33"/>
  <c r="X11" i="23"/>
  <c r="X10" i="33"/>
  <c r="P11" i="23"/>
  <c r="P10" i="33"/>
  <c r="AC9"/>
  <c r="AC10" i="23"/>
  <c r="I9" i="33"/>
  <c r="I10" i="23"/>
  <c r="N9" i="33"/>
  <c r="N10" i="23"/>
  <c r="AE11" i="33"/>
  <c r="AE12" i="23"/>
  <c r="AG10" i="33"/>
  <c r="AG11" i="23"/>
  <c r="H10" i="33"/>
  <c r="H11" i="23"/>
  <c r="W12"/>
  <c r="W11" i="33"/>
  <c r="S12" i="23"/>
  <c r="S11" i="33"/>
  <c r="V10"/>
  <c r="V11" i="23"/>
  <c r="AD9" i="33"/>
  <c r="AD10" i="23"/>
  <c r="M10"/>
  <c r="M9" i="33"/>
  <c r="R9"/>
  <c r="R10" i="23"/>
  <c r="K12"/>
  <c r="K11" i="33"/>
  <c r="O11"/>
  <c r="O12" i="23"/>
  <c r="AB10" i="33"/>
  <c r="AB11" i="23"/>
  <c r="T10" i="33"/>
  <c r="T11" i="23"/>
  <c r="L11"/>
  <c r="L10" i="33"/>
  <c r="J9"/>
  <c r="J10" i="23"/>
  <c r="U10"/>
  <c r="U9" i="33"/>
  <c r="Z9"/>
  <c r="Z10" i="23"/>
  <c r="G12"/>
  <c r="G11" i="33"/>
  <c r="F10"/>
  <c r="F11" i="23"/>
  <c r="Q11"/>
  <c r="Q10" i="33"/>
  <c r="E9"/>
  <c r="X7" i="1"/>
  <c r="Y22"/>
  <c r="D22" i="34"/>
  <c r="BJ22"/>
  <c r="D21" i="3"/>
  <c r="E21" i="1"/>
  <c r="P21" s="1"/>
  <c r="Q21" s="1"/>
  <c r="Y21"/>
  <c r="BJ20" i="34"/>
  <c r="D20"/>
  <c r="Y19" i="1"/>
  <c r="P18"/>
  <c r="Q18" s="1"/>
  <c r="Y17"/>
  <c r="D16" i="34"/>
  <c r="D15"/>
  <c r="BJ15"/>
  <c r="D14" i="3"/>
  <c r="E14" i="1"/>
  <c r="P14" s="1"/>
  <c r="Q14" s="1"/>
  <c r="Y14"/>
  <c r="Y12"/>
  <c r="D12" i="34"/>
  <c r="D11" i="3"/>
  <c r="E11" i="1"/>
  <c r="P11" s="1"/>
  <c r="Q11" s="1"/>
  <c r="D10" i="3"/>
  <c r="E10" i="1"/>
  <c r="P10" s="1"/>
  <c r="Q10" s="1"/>
  <c r="BJ9" i="34"/>
  <c r="D8" i="3"/>
  <c r="E8" i="1"/>
  <c r="Y8"/>
  <c r="D8" i="34"/>
  <c r="D8" i="33"/>
  <c r="P8" i="1" l="1"/>
  <c r="P7" s="1"/>
  <c r="Q7" s="1"/>
  <c r="E7"/>
  <c r="D9" i="34"/>
  <c r="D7" s="1"/>
  <c r="BJ7"/>
  <c r="AD10" i="33"/>
  <c r="AD11" i="23"/>
  <c r="Q12"/>
  <c r="Q11" i="33"/>
  <c r="G12"/>
  <c r="G13" i="23"/>
  <c r="U10" i="33"/>
  <c r="U11" i="23"/>
  <c r="L12"/>
  <c r="L11" i="33"/>
  <c r="K13" i="23"/>
  <c r="K12" i="33"/>
  <c r="M10"/>
  <c r="M11" i="23"/>
  <c r="W12" i="33"/>
  <c r="W13" i="23"/>
  <c r="X11" i="33"/>
  <c r="X12" i="23"/>
  <c r="F11" i="33"/>
  <c r="F12" i="23"/>
  <c r="R11"/>
  <c r="R10" i="33"/>
  <c r="Y10"/>
  <c r="Y11" i="23"/>
  <c r="AB12"/>
  <c r="AB11" i="33"/>
  <c r="V11"/>
  <c r="V12" i="23"/>
  <c r="AG12"/>
  <c r="AG11" i="33"/>
  <c r="N11" i="23"/>
  <c r="N10" i="33"/>
  <c r="AC10"/>
  <c r="AC11" i="23"/>
  <c r="D10"/>
  <c r="E11"/>
  <c r="E10" i="33"/>
  <c r="Z10"/>
  <c r="Z11" i="23"/>
  <c r="J10" i="33"/>
  <c r="J11" i="23"/>
  <c r="T12"/>
  <c r="T11" i="33"/>
  <c r="O12"/>
  <c r="O13" i="23"/>
  <c r="H11" i="33"/>
  <c r="H12" i="23"/>
  <c r="AE12" i="33"/>
  <c r="AE13" i="23"/>
  <c r="I10" i="33"/>
  <c r="I11" i="23"/>
  <c r="S12" i="33"/>
  <c r="S13" i="23"/>
  <c r="P12"/>
  <c r="P11" i="33"/>
  <c r="AA12"/>
  <c r="AA13" i="23"/>
  <c r="D9" i="33"/>
  <c r="D9" i="1" s="1"/>
  <c r="Y7"/>
  <c r="D8"/>
  <c r="Q8" l="1"/>
  <c r="D11" i="23"/>
  <c r="E12"/>
  <c r="E11" i="33"/>
  <c r="V12"/>
  <c r="V13" i="23"/>
  <c r="F12" i="33"/>
  <c r="F13" i="23"/>
  <c r="W14"/>
  <c r="W13" i="33"/>
  <c r="I11"/>
  <c r="I12" i="23"/>
  <c r="H12" i="33"/>
  <c r="H13" i="23"/>
  <c r="Z12"/>
  <c r="Z11" i="33"/>
  <c r="D10"/>
  <c r="AG12"/>
  <c r="AG13" i="23"/>
  <c r="AB12" i="33"/>
  <c r="AB13" i="23"/>
  <c r="R12"/>
  <c r="R11" i="33"/>
  <c r="L12"/>
  <c r="L13" i="23"/>
  <c r="T12" i="33"/>
  <c r="T13" i="23"/>
  <c r="U11" i="33"/>
  <c r="U12" i="23"/>
  <c r="AC11" i="33"/>
  <c r="AC12" i="23"/>
  <c r="X13"/>
  <c r="X12" i="33"/>
  <c r="M11"/>
  <c r="M12" i="23"/>
  <c r="G14"/>
  <c r="G13" i="33"/>
  <c r="AD12" i="23"/>
  <c r="AD11" i="33"/>
  <c r="P13" i="23"/>
  <c r="P12" i="33"/>
  <c r="Y12" i="23"/>
  <c r="Y11" i="33"/>
  <c r="AA14" i="23"/>
  <c r="AA13" i="33"/>
  <c r="S14" i="23"/>
  <c r="S13" i="33"/>
  <c r="AE14" i="23"/>
  <c r="AE13" i="33"/>
  <c r="O14" i="23"/>
  <c r="O13" i="33"/>
  <c r="J12" i="23"/>
  <c r="J11" i="33"/>
  <c r="N12" i="23"/>
  <c r="N11" i="33"/>
  <c r="K14" i="23"/>
  <c r="K13" i="33"/>
  <c r="Q12"/>
  <c r="Q13" i="23"/>
  <c r="Q13" i="33" l="1"/>
  <c r="Q14" i="23"/>
  <c r="G14" i="33"/>
  <c r="G15" i="23"/>
  <c r="X14"/>
  <c r="X13" i="33"/>
  <c r="D10" i="1"/>
  <c r="W15" i="23"/>
  <c r="W14" i="33"/>
  <c r="D11"/>
  <c r="D11" i="1" s="1"/>
  <c r="I12" i="33"/>
  <c r="I13" i="23"/>
  <c r="F14"/>
  <c r="F13" i="33"/>
  <c r="K14"/>
  <c r="K15" i="23"/>
  <c r="AA14" i="33"/>
  <c r="AA15" i="23"/>
  <c r="U13"/>
  <c r="U12" i="33"/>
  <c r="L14" i="23"/>
  <c r="L13" i="33"/>
  <c r="AB13"/>
  <c r="AB14" i="23"/>
  <c r="H13" i="33"/>
  <c r="H14" i="23"/>
  <c r="V13" i="33"/>
  <c r="V14" i="23"/>
  <c r="N12" i="33"/>
  <c r="N13" i="23"/>
  <c r="O15"/>
  <c r="O14" i="33"/>
  <c r="S15" i="23"/>
  <c r="S14" i="33"/>
  <c r="Y13" i="23"/>
  <c r="Y12" i="33"/>
  <c r="M13" i="23"/>
  <c r="M12" i="33"/>
  <c r="AC12"/>
  <c r="AC13" i="23"/>
  <c r="T14"/>
  <c r="T13" i="33"/>
  <c r="AG14" i="23"/>
  <c r="AG13" i="33"/>
  <c r="J12"/>
  <c r="J13" i="23"/>
  <c r="AE15"/>
  <c r="AE14" i="33"/>
  <c r="P13"/>
  <c r="P14" i="23"/>
  <c r="AD12" i="33"/>
  <c r="AD13" i="23"/>
  <c r="R12" i="33"/>
  <c r="R13" i="23"/>
  <c r="Z12" i="33"/>
  <c r="Z13" i="23"/>
  <c r="E12" i="33"/>
  <c r="E13" i="23"/>
  <c r="D12"/>
  <c r="AD13" i="33" l="1"/>
  <c r="AD14" i="23"/>
  <c r="T14" i="33"/>
  <c r="T15" i="23"/>
  <c r="M13" i="33"/>
  <c r="M14" i="23"/>
  <c r="S16"/>
  <c r="S15" i="33"/>
  <c r="H15" i="23"/>
  <c r="H14" i="33"/>
  <c r="AA16" i="23"/>
  <c r="AA15" i="33"/>
  <c r="G16" i="23"/>
  <c r="G15" i="33"/>
  <c r="AC14" i="23"/>
  <c r="AC13" i="33"/>
  <c r="F15" i="23"/>
  <c r="F14" i="33"/>
  <c r="R13"/>
  <c r="R14" i="23"/>
  <c r="N13" i="33"/>
  <c r="N14" i="23"/>
  <c r="U13" i="33"/>
  <c r="U14" i="23"/>
  <c r="W16"/>
  <c r="W15" i="33"/>
  <c r="X15" i="23"/>
  <c r="X14" i="33"/>
  <c r="Z13"/>
  <c r="Z14" i="23"/>
  <c r="L14" i="33"/>
  <c r="L15" i="23"/>
  <c r="E14"/>
  <c r="D13"/>
  <c r="E13" i="33"/>
  <c r="P14"/>
  <c r="P15" i="23"/>
  <c r="J13" i="33"/>
  <c r="J14" i="23"/>
  <c r="AE16"/>
  <c r="AE15" i="33"/>
  <c r="AG15" i="23"/>
  <c r="AG14" i="33"/>
  <c r="Y13"/>
  <c r="Y14" i="23"/>
  <c r="O16"/>
  <c r="O15" i="33"/>
  <c r="V14"/>
  <c r="V15" i="23"/>
  <c r="AB14" i="33"/>
  <c r="AB15" i="23"/>
  <c r="K16"/>
  <c r="K15" i="33"/>
  <c r="I14" i="23"/>
  <c r="I13" i="33"/>
  <c r="Q14"/>
  <c r="Q15" i="23"/>
  <c r="D12" i="33"/>
  <c r="D12" i="1" s="1"/>
  <c r="W17" i="23" l="1"/>
  <c r="W16" i="33"/>
  <c r="M14"/>
  <c r="M15" i="23"/>
  <c r="AD15"/>
  <c r="AD14" i="33"/>
  <c r="Q16" i="23"/>
  <c r="Q15" i="33"/>
  <c r="P16" i="23"/>
  <c r="P15" i="33"/>
  <c r="E15" i="23"/>
  <c r="E14" i="33"/>
  <c r="N14"/>
  <c r="N15" i="23"/>
  <c r="AC14" i="33"/>
  <c r="AC15" i="23"/>
  <c r="AA17"/>
  <c r="AA16" i="33"/>
  <c r="S17" i="23"/>
  <c r="S16" i="33"/>
  <c r="L16" i="23"/>
  <c r="L15" i="33"/>
  <c r="F16" i="23"/>
  <c r="F15" i="33"/>
  <c r="V15"/>
  <c r="V16" i="23"/>
  <c r="Y15"/>
  <c r="Y14" i="33"/>
  <c r="I15" i="23"/>
  <c r="I14" i="33"/>
  <c r="O17" i="23"/>
  <c r="O16" i="33"/>
  <c r="AG16" i="23"/>
  <c r="AG15" i="33"/>
  <c r="Z14"/>
  <c r="Z15" i="23"/>
  <c r="X16"/>
  <c r="X15" i="33"/>
  <c r="T16" i="23"/>
  <c r="T15" i="33"/>
  <c r="K17" i="23"/>
  <c r="K16" i="33"/>
  <c r="AE17" i="23"/>
  <c r="AE16" i="33"/>
  <c r="AB16" i="23"/>
  <c r="AB15" i="33"/>
  <c r="J15" i="23"/>
  <c r="J14" i="33"/>
  <c r="U15" i="23"/>
  <c r="U14" i="33"/>
  <c r="R14"/>
  <c r="R15" i="23"/>
  <c r="G17"/>
  <c r="G16" i="33"/>
  <c r="H15"/>
  <c r="H16" i="23"/>
  <c r="D13" i="33"/>
  <c r="D13" i="1" s="1"/>
  <c r="D14" i="23"/>
  <c r="V16" i="33" l="1"/>
  <c r="V17" i="23"/>
  <c r="E16"/>
  <c r="E15" i="33"/>
  <c r="Q16"/>
  <c r="Q17" i="23"/>
  <c r="G18"/>
  <c r="G17" i="33"/>
  <c r="U15"/>
  <c r="U16" i="23"/>
  <c r="AB17"/>
  <c r="AB16" i="33"/>
  <c r="K18" i="23"/>
  <c r="K17" i="33"/>
  <c r="T17" i="23"/>
  <c r="T16" i="33"/>
  <c r="O18" i="23"/>
  <c r="O17" i="33"/>
  <c r="Y15"/>
  <c r="Y16" i="23"/>
  <c r="F16" i="33"/>
  <c r="F17" i="23"/>
  <c r="AC15" i="33"/>
  <c r="AC16" i="23"/>
  <c r="D14" i="33"/>
  <c r="D14" i="1" s="1"/>
  <c r="M16" i="23"/>
  <c r="M15" i="33"/>
  <c r="S17"/>
  <c r="S18" i="23"/>
  <c r="Z15" i="33"/>
  <c r="Z16" i="23"/>
  <c r="L17"/>
  <c r="L16" i="33"/>
  <c r="AA18" i="23"/>
  <c r="AA17" i="33"/>
  <c r="P16"/>
  <c r="P17" i="23"/>
  <c r="AD16"/>
  <c r="AD15" i="33"/>
  <c r="W18" i="23"/>
  <c r="W17" i="33"/>
  <c r="H16"/>
  <c r="H17" i="23"/>
  <c r="R15" i="33"/>
  <c r="R16" i="23"/>
  <c r="J16"/>
  <c r="J15" i="33"/>
  <c r="AE17"/>
  <c r="AE18" i="23"/>
  <c r="X16" i="33"/>
  <c r="X17" i="23"/>
  <c r="AG16" i="33"/>
  <c r="AG17" i="23"/>
  <c r="I15" i="33"/>
  <c r="I16" i="23"/>
  <c r="N15" i="33"/>
  <c r="N16" i="23"/>
  <c r="D15"/>
  <c r="AE18" i="33" l="1"/>
  <c r="AE19" i="23"/>
  <c r="R16" i="33"/>
  <c r="R17" i="23"/>
  <c r="P18"/>
  <c r="P17" i="33"/>
  <c r="S18"/>
  <c r="S19" i="23"/>
  <c r="F18"/>
  <c r="F17" i="33"/>
  <c r="U16"/>
  <c r="U17" i="23"/>
  <c r="Q17" i="33"/>
  <c r="Q18" i="23"/>
  <c r="V17" i="33"/>
  <c r="V18" i="23"/>
  <c r="K18" i="33"/>
  <c r="K19" i="23"/>
  <c r="AD17"/>
  <c r="AD16" i="33"/>
  <c r="AA18"/>
  <c r="AA19" i="23"/>
  <c r="M16" i="33"/>
  <c r="M17" i="23"/>
  <c r="T18"/>
  <c r="T17" i="33"/>
  <c r="AB17"/>
  <c r="AB18" i="23"/>
  <c r="G18" i="33"/>
  <c r="G19" i="23"/>
  <c r="D16"/>
  <c r="E17"/>
  <c r="E16" i="33"/>
  <c r="W18"/>
  <c r="W19" i="23"/>
  <c r="L17" i="33"/>
  <c r="L18" i="23"/>
  <c r="O18" i="33"/>
  <c r="O19" i="23"/>
  <c r="N16" i="33"/>
  <c r="N17" i="23"/>
  <c r="AG17" i="33"/>
  <c r="AG18" i="23"/>
  <c r="J17"/>
  <c r="J16" i="33"/>
  <c r="I16"/>
  <c r="I17" i="23"/>
  <c r="X18"/>
  <c r="X17" i="33"/>
  <c r="H17"/>
  <c r="H18" i="23"/>
  <c r="Z16" i="33"/>
  <c r="Z17" i="23"/>
  <c r="AC16" i="33"/>
  <c r="AC17" i="23"/>
  <c r="Y16" i="33"/>
  <c r="Y17" i="23"/>
  <c r="D15" i="33"/>
  <c r="D15" i="1" s="1"/>
  <c r="N17" i="33" l="1"/>
  <c r="N18" i="23"/>
  <c r="L19"/>
  <c r="L18" i="33"/>
  <c r="P19" i="23"/>
  <c r="P18" i="33"/>
  <c r="G20" i="23"/>
  <c r="G19" i="33"/>
  <c r="AA19"/>
  <c r="AA20" i="23"/>
  <c r="K19" i="33"/>
  <c r="K20" i="23"/>
  <c r="Q18" i="33"/>
  <c r="Q19" i="23"/>
  <c r="AE20"/>
  <c r="AE19" i="33"/>
  <c r="Z17"/>
  <c r="Z18" i="23"/>
  <c r="D16" i="33"/>
  <c r="D16" i="1" s="1"/>
  <c r="F18" i="33"/>
  <c r="F19" i="23"/>
  <c r="AG18" i="33"/>
  <c r="AG19" i="23"/>
  <c r="Y17" i="33"/>
  <c r="Y18" i="23"/>
  <c r="T19"/>
  <c r="T18" i="33"/>
  <c r="AC17"/>
  <c r="AC18" i="23"/>
  <c r="H19"/>
  <c r="H18" i="33"/>
  <c r="I17"/>
  <c r="I18" i="23"/>
  <c r="O20"/>
  <c r="O19" i="33"/>
  <c r="W20" i="23"/>
  <c r="W19" i="33"/>
  <c r="AD17"/>
  <c r="AD18" i="23"/>
  <c r="X19"/>
  <c r="X18" i="33"/>
  <c r="J17"/>
  <c r="J18" i="23"/>
  <c r="D17"/>
  <c r="E18"/>
  <c r="E17" i="33"/>
  <c r="AB19" i="23"/>
  <c r="AB18" i="33"/>
  <c r="M17"/>
  <c r="M18" i="23"/>
  <c r="V18" i="33"/>
  <c r="V19" i="23"/>
  <c r="U17" i="33"/>
  <c r="U18" i="23"/>
  <c r="S19" i="33"/>
  <c r="S20" i="23"/>
  <c r="R17" i="33"/>
  <c r="R18" i="23"/>
  <c r="W21" l="1"/>
  <c r="W20" i="33"/>
  <c r="D18" i="23"/>
  <c r="E19"/>
  <c r="E18" i="33"/>
  <c r="I19" i="23"/>
  <c r="I18" i="33"/>
  <c r="AC19" i="23"/>
  <c r="AC18" i="33"/>
  <c r="Y18"/>
  <c r="Y19" i="23"/>
  <c r="F20"/>
  <c r="F19" i="33"/>
  <c r="Z18"/>
  <c r="Z19" i="23"/>
  <c r="Q20"/>
  <c r="Q19" i="33"/>
  <c r="AA20"/>
  <c r="AA21" i="23"/>
  <c r="N18" i="33"/>
  <c r="N19" i="23"/>
  <c r="V19" i="33"/>
  <c r="V20" i="23"/>
  <c r="P20"/>
  <c r="P19" i="33"/>
  <c r="O21" i="23"/>
  <c r="O20" i="33"/>
  <c r="H20" i="23"/>
  <c r="H19" i="33"/>
  <c r="T19"/>
  <c r="T20" i="23"/>
  <c r="AE21"/>
  <c r="AE20" i="33"/>
  <c r="G20"/>
  <c r="G21" i="23"/>
  <c r="L19" i="33"/>
  <c r="L20" i="23"/>
  <c r="D17" i="33"/>
  <c r="D17" i="1" s="1"/>
  <c r="S20" i="33"/>
  <c r="S21" i="23"/>
  <c r="X20"/>
  <c r="X19" i="33"/>
  <c r="R18"/>
  <c r="R19" i="23"/>
  <c r="U18" i="33"/>
  <c r="U19" i="23"/>
  <c r="M18" i="33"/>
  <c r="M19" i="23"/>
  <c r="AB20"/>
  <c r="AB19" i="33"/>
  <c r="J19" i="23"/>
  <c r="J18" i="33"/>
  <c r="AD19" i="23"/>
  <c r="AD18" i="33"/>
  <c r="AG19"/>
  <c r="AG20" i="23"/>
  <c r="K20" i="33"/>
  <c r="K21" i="23"/>
  <c r="M20" l="1"/>
  <c r="M19" i="33"/>
  <c r="R19"/>
  <c r="R20" i="23"/>
  <c r="AE22"/>
  <c r="AE22" i="33" s="1"/>
  <c r="AE7" s="1"/>
  <c r="AE21"/>
  <c r="AB21" i="23"/>
  <c r="AB20" i="33"/>
  <c r="N19"/>
  <c r="N20" i="23"/>
  <c r="I20"/>
  <c r="I19" i="33"/>
  <c r="D18"/>
  <c r="D18" i="1" s="1"/>
  <c r="S22" i="23"/>
  <c r="S22" i="33" s="1"/>
  <c r="S21"/>
  <c r="P21" i="23"/>
  <c r="P20" i="33"/>
  <c r="U20" i="23"/>
  <c r="U19" i="33"/>
  <c r="O22" i="23"/>
  <c r="O22" i="33" s="1"/>
  <c r="O21"/>
  <c r="Y20" i="23"/>
  <c r="Y19" i="33"/>
  <c r="AG21" i="23"/>
  <c r="AG20" i="33"/>
  <c r="H21" i="23"/>
  <c r="H20" i="33"/>
  <c r="Q20"/>
  <c r="Q21" i="23"/>
  <c r="F20" i="33"/>
  <c r="F21" i="23"/>
  <c r="W21" i="33"/>
  <c r="W22" i="23"/>
  <c r="W22" i="33" s="1"/>
  <c r="W7" s="1"/>
  <c r="AD19"/>
  <c r="AD20" i="23"/>
  <c r="X21"/>
  <c r="X20" i="33"/>
  <c r="L21" i="23"/>
  <c r="L20" i="33"/>
  <c r="K22" i="23"/>
  <c r="K22" i="33" s="1"/>
  <c r="K21"/>
  <c r="J20" i="23"/>
  <c r="J19" i="33"/>
  <c r="G21"/>
  <c r="G22" i="23"/>
  <c r="G22" i="33" s="1"/>
  <c r="G7" s="1"/>
  <c r="T21" i="23"/>
  <c r="T20" i="33"/>
  <c r="V20"/>
  <c r="V21" i="23"/>
  <c r="AA22"/>
  <c r="AA22" i="33" s="1"/>
  <c r="AA7" s="1"/>
  <c r="AA21"/>
  <c r="Z19"/>
  <c r="Z20" i="23"/>
  <c r="AC20"/>
  <c r="AC19" i="33"/>
  <c r="E20" i="23"/>
  <c r="E19" i="33"/>
  <c r="D19" i="23"/>
  <c r="S7" i="33" l="1"/>
  <c r="D19"/>
  <c r="D19" i="1" s="1"/>
  <c r="T21" i="33"/>
  <c r="T22" i="23"/>
  <c r="T22" i="33" s="1"/>
  <c r="J20"/>
  <c r="J21" i="23"/>
  <c r="L21" i="33"/>
  <c r="L22" i="23"/>
  <c r="L22" i="33" s="1"/>
  <c r="H21"/>
  <c r="H22" i="23"/>
  <c r="H22" i="33" s="1"/>
  <c r="Y20"/>
  <c r="Y21" i="23"/>
  <c r="U21"/>
  <c r="U20" i="33"/>
  <c r="N20"/>
  <c r="N21" i="23"/>
  <c r="Z20" i="33"/>
  <c r="Z21" i="23"/>
  <c r="V21" i="33"/>
  <c r="V22" i="23"/>
  <c r="V22" i="33" s="1"/>
  <c r="Q21"/>
  <c r="Q22" i="23"/>
  <c r="Q22" i="33" s="1"/>
  <c r="AD20"/>
  <c r="AD21" i="23"/>
  <c r="F22"/>
  <c r="F21" i="33"/>
  <c r="I20"/>
  <c r="I21" i="23"/>
  <c r="AB22"/>
  <c r="AB22" i="33" s="1"/>
  <c r="AB21"/>
  <c r="M21" i="23"/>
  <c r="M20" i="33"/>
  <c r="AC20"/>
  <c r="AC21" i="23"/>
  <c r="D20"/>
  <c r="E21"/>
  <c r="E20" i="33"/>
  <c r="X22" i="23"/>
  <c r="X22" i="33" s="1"/>
  <c r="X21"/>
  <c r="AG21"/>
  <c r="AG22" i="23"/>
  <c r="AG22" i="33" s="1"/>
  <c r="P21"/>
  <c r="P22" i="23"/>
  <c r="P22" i="33" s="1"/>
  <c r="R20"/>
  <c r="R21" i="23"/>
  <c r="K7" i="33"/>
  <c r="O7"/>
  <c r="AG7" l="1"/>
  <c r="X7"/>
  <c r="Q7"/>
  <c r="H7"/>
  <c r="M21"/>
  <c r="M22" i="23"/>
  <c r="M22" i="33" s="1"/>
  <c r="AD21"/>
  <c r="AD22" i="23"/>
  <c r="AD22" i="33" s="1"/>
  <c r="N21"/>
  <c r="N22" i="23"/>
  <c r="N22" i="33" s="1"/>
  <c r="Y21"/>
  <c r="Y22" i="23"/>
  <c r="Y22" i="33" s="1"/>
  <c r="P7"/>
  <c r="V7"/>
  <c r="L7"/>
  <c r="T7"/>
  <c r="AC22" i="23"/>
  <c r="AC22" i="33" s="1"/>
  <c r="AC7" s="1"/>
  <c r="AC21"/>
  <c r="E22" i="23"/>
  <c r="E22" i="33" s="1"/>
  <c r="E21"/>
  <c r="I22" i="23"/>
  <c r="I22" i="33" s="1"/>
  <c r="I7" s="1"/>
  <c r="I21"/>
  <c r="U21"/>
  <c r="U22" i="23"/>
  <c r="U22" i="33" s="1"/>
  <c r="D21" i="23"/>
  <c r="R21" i="33"/>
  <c r="R22" i="23"/>
  <c r="R22" i="33" s="1"/>
  <c r="F22"/>
  <c r="F7" s="1"/>
  <c r="Z21"/>
  <c r="Z22" i="23"/>
  <c r="Z22" i="33" s="1"/>
  <c r="J22" i="23"/>
  <c r="J22" i="33" s="1"/>
  <c r="J21"/>
  <c r="D20"/>
  <c r="D20" i="1" s="1"/>
  <c r="AB7" i="33"/>
  <c r="N7" l="1"/>
  <c r="M7"/>
  <c r="D22"/>
  <c r="E7"/>
  <c r="Z7"/>
  <c r="R7"/>
  <c r="J7"/>
  <c r="D22" i="23"/>
  <c r="D7" s="1"/>
  <c r="U7" i="33"/>
  <c r="D21"/>
  <c r="D21" i="1" s="1"/>
  <c r="Y7" i="33"/>
  <c r="AD7"/>
  <c r="D22" i="1" l="1"/>
  <c r="D7" s="1"/>
  <c r="D7" i="33"/>
</calcChain>
</file>

<file path=xl/sharedStrings.xml><?xml version="1.0" encoding="utf-8"?>
<sst xmlns="http://schemas.openxmlformats.org/spreadsheetml/2006/main" count="2934" uniqueCount="190">
  <si>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</si>
  <si>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</si>
  <si>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</si>
  <si>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</si>
  <si>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</si>
  <si>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</si>
  <si>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</si>
  <si>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</si>
  <si>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</si>
  <si>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</si>
  <si>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</si>
  <si>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</si>
  <si>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</si>
  <si>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</si>
  <si>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</si>
  <si>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</si>
  <si>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</si>
  <si>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</si>
  <si>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</si>
  <si>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</si>
  <si>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</si>
  <si>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</si>
  <si>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</si>
  <si>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</si>
  <si>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</si>
  <si>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</si>
  <si>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</si>
  <si>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</si>
  <si>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</si>
  <si>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</si>
  <si>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</si>
  <si>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</si>
  <si>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</si>
  <si>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</si>
  <si>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</si>
  <si>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</si>
  <si>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</si>
  <si>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</si>
  <si>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</si>
  <si>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</si>
  <si>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</si>
  <si>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</si>
  <si>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</si>
  <si>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</si>
  <si>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</si>
  <si>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</si>
  <si>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</si>
  <si>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</si>
  <si>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</si>
  <si>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</si>
  <si>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</si>
  <si>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</si>
  <si>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</si>
  <si>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</si>
  <si>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</si>
  <si>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</si>
  <si>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</si>
  <si>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</si>
  <si>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</si>
  <si>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</si>
  <si>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</si>
  <si>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</si>
  <si>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</si>
  <si>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</si>
  <si>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</si>
  <si>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</si>
  <si>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</si>
  <si>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</si>
  <si>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</si>
  <si>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</si>
  <si>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</si>
  <si>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</si>
  <si>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</si>
  <si>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</si>
  <si>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</si>
  <si>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</si>
  <si>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</si>
  <si>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</si>
  <si>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</si>
  <si>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</si>
  <si>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</si>
  <si>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</si>
  <si>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</si>
  <si>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</si>
  <si>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</si>
  <si>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</si>
  <si>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</si>
  <si>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</si>
  <si>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</si>
  <si>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</si>
  <si>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</si>
  <si>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</si>
  <si>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</si>
  <si>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</si>
  <si>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</si>
  <si>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</si>
  <si>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</si>
  <si>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</si>
  <si>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</si>
  <si>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</si>
  <si>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</si>
  <si>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</si>
  <si>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</si>
  <si>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</si>
  <si>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</si>
  <si>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</si>
  <si>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</si>
  <si>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</si>
  <si>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</si>
  <si>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</si>
  <si>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</si>
  <si>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</si>
  <si>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</si>
  <si>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</si>
  <si>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</si>
  <si>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</si>
  <si>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</si>
  <si>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</si>
  <si>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</si>
  <si>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</si>
  <si>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岩手県</t>
    <phoneticPr fontId="2"/>
  </si>
  <si>
    <t>03201</t>
    <phoneticPr fontId="2"/>
  </si>
  <si>
    <t>盛岡市</t>
    <phoneticPr fontId="2"/>
  </si>
  <si>
    <t>岩手県</t>
    <phoneticPr fontId="2"/>
  </si>
  <si>
    <t>03201</t>
    <phoneticPr fontId="2"/>
  </si>
  <si>
    <t>盛岡市</t>
    <phoneticPr fontId="2"/>
  </si>
  <si>
    <t>03202</t>
    <phoneticPr fontId="2"/>
  </si>
  <si>
    <t>宮古市</t>
    <phoneticPr fontId="2"/>
  </si>
  <si>
    <t>03202</t>
    <phoneticPr fontId="2"/>
  </si>
  <si>
    <t>宮古市</t>
    <phoneticPr fontId="2"/>
  </si>
  <si>
    <t>03205</t>
    <phoneticPr fontId="2"/>
  </si>
  <si>
    <t>花巻市</t>
    <phoneticPr fontId="2"/>
  </si>
  <si>
    <t>03205</t>
    <phoneticPr fontId="2"/>
  </si>
  <si>
    <t>花巻市</t>
    <phoneticPr fontId="2"/>
  </si>
  <si>
    <t>03206</t>
    <phoneticPr fontId="2"/>
  </si>
  <si>
    <t>北上市</t>
    <phoneticPr fontId="2"/>
  </si>
  <si>
    <t>03206</t>
    <phoneticPr fontId="2"/>
  </si>
  <si>
    <t>北上市</t>
    <phoneticPr fontId="2"/>
  </si>
  <si>
    <t>03207</t>
    <phoneticPr fontId="2"/>
  </si>
  <si>
    <t>久慈市</t>
    <phoneticPr fontId="2"/>
  </si>
  <si>
    <t>03207</t>
    <phoneticPr fontId="2"/>
  </si>
  <si>
    <t>久慈市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</si>
  <si>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</si>
  <si>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</si>
  <si>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</si>
  <si>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</si>
  <si>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03211</t>
    <phoneticPr fontId="2"/>
  </si>
  <si>
    <t>釜石市</t>
    <phoneticPr fontId="2"/>
  </si>
  <si>
    <t>03211</t>
    <phoneticPr fontId="2"/>
  </si>
  <si>
    <t>釜石市</t>
    <phoneticPr fontId="2"/>
  </si>
  <si>
    <t>03213</t>
    <phoneticPr fontId="2"/>
  </si>
  <si>
    <t>二戸市</t>
    <phoneticPr fontId="2"/>
  </si>
  <si>
    <t>03213</t>
    <phoneticPr fontId="2"/>
  </si>
  <si>
    <t>二戸市</t>
    <phoneticPr fontId="2"/>
  </si>
  <si>
    <t>03214</t>
    <phoneticPr fontId="2"/>
  </si>
  <si>
    <t>八幡平市</t>
    <phoneticPr fontId="2"/>
  </si>
  <si>
    <t>03214</t>
    <phoneticPr fontId="2"/>
  </si>
  <si>
    <t>八幡平市</t>
    <phoneticPr fontId="2"/>
  </si>
  <si>
    <t>03215</t>
    <phoneticPr fontId="2"/>
  </si>
  <si>
    <t>奥州市</t>
    <phoneticPr fontId="2"/>
  </si>
  <si>
    <t>03215</t>
    <phoneticPr fontId="2"/>
  </si>
  <si>
    <t>奥州市</t>
    <phoneticPr fontId="2"/>
  </si>
  <si>
    <t>03216</t>
    <phoneticPr fontId="2"/>
  </si>
  <si>
    <t>滝沢市</t>
    <phoneticPr fontId="2"/>
  </si>
  <si>
    <t>03216</t>
    <phoneticPr fontId="2"/>
  </si>
  <si>
    <t>滝沢市</t>
    <phoneticPr fontId="2"/>
  </si>
  <si>
    <t>03301</t>
    <phoneticPr fontId="2"/>
  </si>
  <si>
    <t>雫石町</t>
    <phoneticPr fontId="2"/>
  </si>
  <si>
    <t>03301</t>
    <phoneticPr fontId="2"/>
  </si>
  <si>
    <t>雫石町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</si>
  <si>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</si>
  <si>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</si>
  <si>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</si>
  <si>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</si>
  <si>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03381</t>
    <phoneticPr fontId="2"/>
  </si>
  <si>
    <t>金ケ崎町</t>
    <phoneticPr fontId="2"/>
  </si>
  <si>
    <t>03381</t>
    <phoneticPr fontId="2"/>
  </si>
  <si>
    <t>金ケ崎町</t>
    <phoneticPr fontId="2"/>
  </si>
  <si>
    <t>03483</t>
    <phoneticPr fontId="2"/>
  </si>
  <si>
    <t>岩泉町</t>
    <phoneticPr fontId="2"/>
  </si>
  <si>
    <t>03483</t>
    <phoneticPr fontId="2"/>
  </si>
  <si>
    <t>岩泉町</t>
    <phoneticPr fontId="2"/>
  </si>
  <si>
    <t>岩手県</t>
    <phoneticPr fontId="2"/>
  </si>
  <si>
    <t>03000</t>
    <phoneticPr fontId="2"/>
  </si>
  <si>
    <t>合計</t>
    <phoneticPr fontId="2"/>
  </si>
  <si>
    <t>-</t>
    <phoneticPr fontId="2"/>
  </si>
  <si>
    <t>岩手県</t>
    <phoneticPr fontId="2"/>
  </si>
  <si>
    <t>03000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</si>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</sst>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182</v>
      </c>
      <c r="B7" s="44" t="s">
        <v>183</v>
      </c>
      <c r="C7" s="45" t="s">
        <v>184</v>
      </c>
      <c r="D7" s="105">
        <f>SUM($D$8:$D$22)</f>
        <v>86409</v>
      </c>
      <c r="E7" s="46">
        <f>SUM($E$8:$E$22)</f>
        <v>8245</v>
      </c>
      <c r="F7" s="46">
        <f>SUM($F$8:$F$22)</f>
        <v>1687</v>
      </c>
      <c r="G7" s="46">
        <f>SUM($G$8:$G$22)</f>
        <v>13098</v>
      </c>
      <c r="H7" s="46">
        <f>SUM($H$8:$H$22)</f>
        <v>1554</v>
      </c>
      <c r="I7" s="46">
        <f>SUM($I$8:$I$22)</f>
        <v>8677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2867</v>
      </c>
      <c r="N7" s="46">
        <f>SUM($N$8:$N$22)</f>
        <v>0</v>
      </c>
      <c r="O7" s="46">
        <f>SUM($O$8:$O$22)</f>
        <v>63466</v>
      </c>
      <c r="P7" s="46">
        <f>SUM($P$8:$P$22)</f>
        <v>86496</v>
      </c>
      <c r="Q7" s="47">
        <f>IF(P7&lt;&gt;0,(O7+E7+G7)/P7*100,"-")</f>
        <v>98.049620791712911</v>
      </c>
      <c r="R7" s="46">
        <f>SUM($R$8:$R$22)</f>
        <v>185</v>
      </c>
      <c r="S7" s="46">
        <f>SUM($S$8:$S$22)</f>
        <v>1375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2867</v>
      </c>
      <c r="X7" s="46">
        <f>SUM($X$8:$X$22)</f>
        <v>8679</v>
      </c>
      <c r="Y7" s="46">
        <f>SUM($Y$8:$Y$22)</f>
        <v>13106</v>
      </c>
      <c r="Z7" s="48" t="s">
        <v>185</v>
      </c>
      <c r="AA7" s="48" t="s">
        <v>185</v>
      </c>
      <c r="AB7" s="46">
        <f>SUM($AB$8:$AB$22)</f>
        <v>1687</v>
      </c>
      <c r="AC7" s="46">
        <f>SUM($AC$8:$AC$22)</f>
        <v>262</v>
      </c>
      <c r="AD7" s="46">
        <f>SUM($AD$8:$AD$22)</f>
        <v>0</v>
      </c>
      <c r="AE7" s="46">
        <f>SUM($AE$8:$AE$22)</f>
        <v>1949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35</v>
      </c>
      <c r="E8" s="51">
        <f>ごみ処理量内訳!E8</f>
        <v>35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35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4</v>
      </c>
      <c r="AD8" s="52">
        <f>ごみ処理量内訳!AP8</f>
        <v>0</v>
      </c>
      <c r="AE8" s="52">
        <f>SUM(AB8:AD8)</f>
        <v>4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5212</v>
      </c>
      <c r="E9" s="51">
        <f>ごみ処理量内訳!E9</f>
        <v>1237</v>
      </c>
      <c r="F9" s="51">
        <f>ごみ処理量内訳!O9</f>
        <v>795</v>
      </c>
      <c r="G9" s="51">
        <f>SUM(H9:N9)</f>
        <v>3180</v>
      </c>
      <c r="H9" s="51">
        <f>ごみ処理量内訳!G9</f>
        <v>1554</v>
      </c>
      <c r="I9" s="51">
        <f>ごみ処理量内訳!L9+ごみ処理量内訳!M9</f>
        <v>127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1499</v>
      </c>
      <c r="N9" s="51">
        <f>ごみ処理量内訳!N9</f>
        <v>0</v>
      </c>
      <c r="O9" s="51">
        <f>資源化量内訳!AG9</f>
        <v>0</v>
      </c>
      <c r="P9" s="52">
        <f>SUM(E9,F9,G9,O9)</f>
        <v>5212</v>
      </c>
      <c r="Q9" s="53">
        <f>IF(P9&lt;&gt;0,(O9+E9+G9)/P9*100,"-")</f>
        <v>84.746738296239442</v>
      </c>
      <c r="R9" s="51">
        <f>'施設資源化量内訳(焼却)'!D9</f>
        <v>0</v>
      </c>
      <c r="S9" s="51">
        <f>'施設資源化量内訳(粗大)'!D9</f>
        <v>1375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1499</v>
      </c>
      <c r="X9" s="51">
        <f>'施設資源化量内訳(資源化等)'!D9+'ごみ搬入量内訳(セメント)'!D9</f>
        <v>127</v>
      </c>
      <c r="Y9" s="52">
        <f>SUM(R9:X9)</f>
        <v>3001</v>
      </c>
      <c r="Z9" s="53"/>
      <c r="AA9" s="53"/>
      <c r="AB9" s="52">
        <f>ごみ処理量内訳!O9</f>
        <v>795</v>
      </c>
      <c r="AC9" s="52">
        <f>ごみ処理量内訳!AO9</f>
        <v>20</v>
      </c>
      <c r="AD9" s="52">
        <f>ごみ処理量内訳!AP9</f>
        <v>0</v>
      </c>
      <c r="AE9" s="52">
        <f>SUM(AB9:AD9)</f>
        <v>815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1543</v>
      </c>
      <c r="E12" s="51">
        <f>ごみ処理量内訳!E12</f>
        <v>317</v>
      </c>
      <c r="F12" s="51">
        <f>ごみ処理量内訳!O12</f>
        <v>102</v>
      </c>
      <c r="G12" s="51">
        <f>SUM(H12:N12)</f>
        <v>914</v>
      </c>
      <c r="H12" s="51">
        <f>ごみ処理量内訳!G12</f>
        <v>0</v>
      </c>
      <c r="I12" s="51">
        <f>ごみ処理量内訳!L12+ごみ処理量内訳!M12</f>
        <v>914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210</v>
      </c>
      <c r="P12" s="52">
        <f>SUM(E12,F12,G12,O12)</f>
        <v>1543</v>
      </c>
      <c r="Q12" s="53">
        <f>IF(P12&lt;&gt;0,(O12+E12+G12)/P12*100,"-")</f>
        <v>93.389500972132211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914</v>
      </c>
      <c r="Y12" s="52">
        <f>SUM(R12:X12)</f>
        <v>914</v>
      </c>
      <c r="Z12" s="53"/>
      <c r="AA12" s="53"/>
      <c r="AB12" s="52">
        <f>ごみ処理量内訳!O12</f>
        <v>102</v>
      </c>
      <c r="AC12" s="52">
        <f>ごみ処理量内訳!AO12</f>
        <v>0</v>
      </c>
      <c r="AD12" s="52">
        <f>ごみ処理量内訳!AP12</f>
        <v>0</v>
      </c>
      <c r="AE12" s="52">
        <f>SUM(AB12:AD12)</f>
        <v>102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1795</v>
      </c>
      <c r="E13" s="51">
        <f>ごみ処理量内訳!E13</f>
        <v>427</v>
      </c>
      <c r="F13" s="51">
        <f>ごみ処理量内訳!O13</f>
        <v>0</v>
      </c>
      <c r="G13" s="51">
        <f>SUM(H13:N13)</f>
        <v>1368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1368</v>
      </c>
      <c r="N13" s="51">
        <f>ごみ処理量内訳!N13</f>
        <v>0</v>
      </c>
      <c r="O13" s="51">
        <f>資源化量内訳!AG13</f>
        <v>0</v>
      </c>
      <c r="P13" s="52">
        <f>SUM(E13,F13,G13,O13)</f>
        <v>1795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1368</v>
      </c>
      <c r="X13" s="51">
        <f>'施設資源化量内訳(資源化等)'!D13+'ごみ搬入量内訳(セメント)'!D13</f>
        <v>0</v>
      </c>
      <c r="Y13" s="52">
        <f>SUM(R13:X13)</f>
        <v>1368</v>
      </c>
      <c r="Z13" s="53"/>
      <c r="AA13" s="53"/>
      <c r="AB13" s="52">
        <f>ごみ処理量内訳!O13</f>
        <v>0</v>
      </c>
      <c r="AC13" s="52">
        <f>ごみ処理量内訳!AO13</f>
        <v>51</v>
      </c>
      <c r="AD13" s="52">
        <f>ごみ処理量内訳!AP13</f>
        <v>0</v>
      </c>
      <c r="AE13" s="52">
        <f>SUM(AB13:AD13)</f>
        <v>51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696</v>
      </c>
      <c r="E17" s="51">
        <f>ごみ処理量内訳!E17</f>
        <v>696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696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83</v>
      </c>
      <c r="AD17" s="52">
        <f>ごみ処理量内訳!AP17</f>
        <v>0</v>
      </c>
      <c r="AE17" s="52">
        <f>SUM(AB17:AD17)</f>
        <v>83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172</v>
      </c>
      <c r="E20" s="51">
        <f>ごみ処理量内訳!E20</f>
        <v>172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172</v>
      </c>
      <c r="Q20" s="53">
        <f>IF(P20&lt;&gt;0,(O20+E20+G20)/P20*100,"-")</f>
        <v>100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17</v>
      </c>
      <c r="AD20" s="52">
        <f>ごみ処理量内訳!AP20</f>
        <v>0</v>
      </c>
      <c r="AE20" s="52">
        <f>SUM(AB20:AD20)</f>
        <v>17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76956</v>
      </c>
      <c r="E22" s="51">
        <f>ごみ処理量内訳!E22</f>
        <v>5361</v>
      </c>
      <c r="F22" s="51">
        <f>ごみ処理量内訳!O22</f>
        <v>790</v>
      </c>
      <c r="G22" s="51">
        <f>SUM(H22:N22)</f>
        <v>7636</v>
      </c>
      <c r="H22" s="51">
        <f>ごみ処理量内訳!G22</f>
        <v>0</v>
      </c>
      <c r="I22" s="51">
        <f>ごみ処理量内訳!L22+ごみ処理量内訳!M22</f>
        <v>7636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63256</v>
      </c>
      <c r="P22" s="52">
        <f>SUM(E22,F22,G22,O22)</f>
        <v>77043</v>
      </c>
      <c r="Q22" s="53">
        <f>IF(P22&lt;&gt;0,(O22+E22+G22)/P22*100,"-")</f>
        <v>98.974598600781377</v>
      </c>
      <c r="R22" s="51">
        <f>'施設資源化量内訳(焼却)'!D22</f>
        <v>185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7638</v>
      </c>
      <c r="Y22" s="52">
        <f>SUM(R22:X22)</f>
        <v>7823</v>
      </c>
      <c r="Z22" s="53"/>
      <c r="AA22" s="53"/>
      <c r="AB22" s="52">
        <f>ごみ処理量内訳!O22</f>
        <v>790</v>
      </c>
      <c r="AC22" s="52">
        <f>ごみ処理量内訳!AO22</f>
        <v>87</v>
      </c>
      <c r="AD22" s="52">
        <f>ごみ処理量内訳!AP22</f>
        <v>0</v>
      </c>
      <c r="AE22" s="52">
        <f>SUM(AB22:AD22)</f>
        <v>877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0" priority="18" stopIfTrue="1">
      <formula>$A7&lt;&gt;""</formula>
    </cfRule>
  </conditionalFormatting>
  <conditionalFormatting sqref="D8">
    <cfRule type="expression" dxfId="39" priority="16" stopIfTrue="1">
      <formula>$A8&lt;&gt;""</formula>
    </cfRule>
  </conditionalFormatting>
  <conditionalFormatting sqref="D9">
    <cfRule type="expression" dxfId="38" priority="15" stopIfTrue="1">
      <formula>$A9&lt;&gt;""</formula>
    </cfRule>
  </conditionalFormatting>
  <conditionalFormatting sqref="D10">
    <cfRule type="expression" dxfId="37" priority="14" stopIfTrue="1">
      <formula>$A10&lt;&gt;""</formula>
    </cfRule>
  </conditionalFormatting>
  <conditionalFormatting sqref="D11">
    <cfRule type="expression" dxfId="36" priority="13" stopIfTrue="1">
      <formula>$A11&lt;&gt;""</formula>
    </cfRule>
  </conditionalFormatting>
  <conditionalFormatting sqref="D12">
    <cfRule type="expression" dxfId="35" priority="12" stopIfTrue="1">
      <formula>$A12&lt;&gt;""</formula>
    </cfRule>
  </conditionalFormatting>
  <conditionalFormatting sqref="D13">
    <cfRule type="expression" dxfId="34" priority="11" stopIfTrue="1">
      <formula>$A13&lt;&gt;""</formula>
    </cfRule>
  </conditionalFormatting>
  <conditionalFormatting sqref="D14">
    <cfRule type="expression" dxfId="33" priority="10" stopIfTrue="1">
      <formula>$A14&lt;&gt;""</formula>
    </cfRule>
  </conditionalFormatting>
  <conditionalFormatting sqref="D15">
    <cfRule type="expression" dxfId="32" priority="9" stopIfTrue="1">
      <formula>$A15&lt;&gt;""</formula>
    </cfRule>
  </conditionalFormatting>
  <conditionalFormatting sqref="D16">
    <cfRule type="expression" dxfId="31" priority="8" stopIfTrue="1">
      <formula>$A16&lt;&gt;""</formula>
    </cfRule>
  </conditionalFormatting>
  <conditionalFormatting sqref="D17">
    <cfRule type="expression" dxfId="30" priority="7" stopIfTrue="1">
      <formula>$A17&lt;&gt;""</formula>
    </cfRule>
  </conditionalFormatting>
  <conditionalFormatting sqref="D18">
    <cfRule type="expression" dxfId="29" priority="6" stopIfTrue="1">
      <formula>$A18&lt;&gt;""</formula>
    </cfRule>
  </conditionalFormatting>
  <conditionalFormatting sqref="D19">
    <cfRule type="expression" dxfId="28" priority="5" stopIfTrue="1">
      <formula>$A19&lt;&gt;""</formula>
    </cfRule>
  </conditionalFormatting>
  <conditionalFormatting sqref="D20">
    <cfRule type="expression" dxfId="27" priority="4" stopIfTrue="1">
      <formula>$A20&lt;&gt;""</formula>
    </cfRule>
  </conditionalFormatting>
  <conditionalFormatting sqref="D21">
    <cfRule type="expression" dxfId="26" priority="3" stopIfTrue="1">
      <formula>$A21&lt;&gt;""</formula>
    </cfRule>
  </conditionalFormatting>
  <conditionalFormatting sqref="D22">
    <cfRule type="expression" dxfId="25" priority="2" stopIfTrue="1">
      <formula>$A22&lt;&gt;""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5784</v>
      </c>
      <c r="E7" s="58">
        <f>SUM($E$8:$E$22)</f>
        <v>5712</v>
      </c>
      <c r="F7" s="58">
        <f>SUM($F$8:$F$22)</f>
        <v>0</v>
      </c>
      <c r="G7" s="58">
        <f>SUM($G$8:$G$22)</f>
        <v>0</v>
      </c>
      <c r="H7" s="58">
        <f>SUM($H$8:$H$22)</f>
        <v>2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7</v>
      </c>
      <c r="N7" s="58">
        <f>SUM($N$8:$N$22)</f>
        <v>10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53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5784</v>
      </c>
      <c r="E22" s="39">
        <v>5712</v>
      </c>
      <c r="F22" s="39">
        <v>0</v>
      </c>
      <c r="G22" s="39">
        <v>0</v>
      </c>
      <c r="H22" s="39">
        <v>2</v>
      </c>
      <c r="I22" s="39">
        <v>0</v>
      </c>
      <c r="J22" s="39">
        <v>0</v>
      </c>
      <c r="K22" s="39">
        <v>0</v>
      </c>
      <c r="L22" s="39">
        <v>0</v>
      </c>
      <c r="M22" s="39">
        <v>7</v>
      </c>
      <c r="N22" s="39">
        <v>10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53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2896</v>
      </c>
      <c r="E7" s="58">
        <f>SUM($E$8:$E$22)</f>
        <v>2177</v>
      </c>
      <c r="F7" s="58">
        <f>SUM($F$8:$F$22)</f>
        <v>0</v>
      </c>
      <c r="G7" s="58">
        <f>SUM($G$8:$G$22)</f>
        <v>0</v>
      </c>
      <c r="H7" s="58">
        <f>SUM($H$8:$H$22)</f>
        <v>252</v>
      </c>
      <c r="I7" s="58">
        <f>SUM($I$8:$I$22)</f>
        <v>0</v>
      </c>
      <c r="J7" s="58">
        <f>SUM($J$8:$J$22)</f>
        <v>0</v>
      </c>
      <c r="K7" s="58">
        <f>SUM($K$8:$K$22)</f>
        <v>1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122</v>
      </c>
      <c r="R7" s="58">
        <f>SUM($R$8:$R$22)</f>
        <v>2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45</v>
      </c>
      <c r="Z7" s="58">
        <f>SUM($Z$8:$Z$22)</f>
        <v>3</v>
      </c>
      <c r="AA7" s="58">
        <f>SUM($AA$8:$AA$22)</f>
        <v>1</v>
      </c>
      <c r="AB7" s="58">
        <f>SUM($AB$8:$AB$22)</f>
        <v>1</v>
      </c>
      <c r="AC7" s="58">
        <f>SUM($AC$8:$AC$22)</f>
        <v>292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127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122</v>
      </c>
      <c r="R9" s="39">
        <v>2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914</v>
      </c>
      <c r="E12" s="39">
        <v>323</v>
      </c>
      <c r="F12" s="39">
        <v>0</v>
      </c>
      <c r="G12" s="39">
        <v>0</v>
      </c>
      <c r="H12" s="39">
        <v>252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45</v>
      </c>
      <c r="Z12" s="39">
        <v>0</v>
      </c>
      <c r="AA12" s="39">
        <v>1</v>
      </c>
      <c r="AB12" s="39">
        <v>1</v>
      </c>
      <c r="AC12" s="39">
        <v>292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1855</v>
      </c>
      <c r="E22" s="39">
        <v>1854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1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1687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1687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795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795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102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102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790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790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76570</v>
      </c>
      <c r="E7" s="58">
        <f>SUM($E$8:$E$22)</f>
        <v>10755</v>
      </c>
      <c r="F7" s="58">
        <f>SUM($F$8:$F$22)</f>
        <v>1309</v>
      </c>
      <c r="G7" s="58">
        <f>SUM($G$8:$G$22)</f>
        <v>7495</v>
      </c>
      <c r="H7" s="58">
        <f>SUM($H$8:$H$22)</f>
        <v>254</v>
      </c>
      <c r="I7" s="58">
        <f>SUM($I$8:$I$22)</f>
        <v>0</v>
      </c>
      <c r="J7" s="58">
        <f>SUM($J$8:$J$22)</f>
        <v>0</v>
      </c>
      <c r="K7" s="58">
        <f>SUM($K$8:$K$22)</f>
        <v>1</v>
      </c>
      <c r="L7" s="58">
        <f>SUM($L$8:$L$22)</f>
        <v>0</v>
      </c>
      <c r="M7" s="58">
        <f>SUM($M$8:$M$22)</f>
        <v>6</v>
      </c>
      <c r="N7" s="58">
        <f>SUM($N$8:$N$22)</f>
        <v>9</v>
      </c>
      <c r="O7" s="58">
        <f>SUM($O$8:$O$22)</f>
        <v>0</v>
      </c>
      <c r="P7" s="58">
        <f>SUM($P$8:$P$22)</f>
        <v>0</v>
      </c>
      <c r="Q7" s="58">
        <f>SUM($Q$8:$Q$22)</f>
        <v>390</v>
      </c>
      <c r="R7" s="58">
        <f>SUM($R$8:$R$22)</f>
        <v>2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98</v>
      </c>
      <c r="Z7" s="58">
        <f>SUM($Z$8:$Z$22)</f>
        <v>188</v>
      </c>
      <c r="AA7" s="58">
        <f>SUM($AA$8:$AA$22)</f>
        <v>3</v>
      </c>
      <c r="AB7" s="58">
        <f>SUM($AB$8:$AB$22)</f>
        <v>1</v>
      </c>
      <c r="AC7" s="58">
        <f>SUM($AC$8:$AC$22)</f>
        <v>56059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63466</v>
      </c>
      <c r="AH7" s="58">
        <f>SUM($AH$8:$AH$22)</f>
        <v>0</v>
      </c>
      <c r="AI7" s="58">
        <f>SUM($AI$8:$AI$22)</f>
        <v>1309</v>
      </c>
      <c r="AJ7" s="58">
        <f>SUM($AJ$8:$AJ$22)</f>
        <v>6120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268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2</v>
      </c>
      <c r="BE7" s="58">
        <f>SUM($BE$8:$BE$22)</f>
        <v>0</v>
      </c>
      <c r="BF7" s="58">
        <f>SUM($BF$8:$BF$22)</f>
        <v>55767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13104</v>
      </c>
      <c r="BK7" s="58">
        <f>SUM($BK$8:$BK$22)</f>
        <v>10755</v>
      </c>
      <c r="BL7" s="58">
        <f>SUM($BL$8:$BL$22)</f>
        <v>0</v>
      </c>
      <c r="BM7" s="58">
        <f>SUM($BM$8:$BM$22)</f>
        <v>1375</v>
      </c>
      <c r="BN7" s="58">
        <f>SUM($BN$8:$BN$22)</f>
        <v>254</v>
      </c>
      <c r="BO7" s="58">
        <f>SUM($BO$8:$BO$22)</f>
        <v>0</v>
      </c>
      <c r="BP7" s="58">
        <f>SUM($BP$8:$BP$22)</f>
        <v>0</v>
      </c>
      <c r="BQ7" s="58">
        <f>SUM($BQ$8:$BQ$22)</f>
        <v>1</v>
      </c>
      <c r="BR7" s="58">
        <f>SUM($BR$8:$BR$22)</f>
        <v>0</v>
      </c>
      <c r="BS7" s="58">
        <f>SUM($BS$8:$BS$22)</f>
        <v>6</v>
      </c>
      <c r="BT7" s="58">
        <f>SUM($BT$8:$BT$22)</f>
        <v>9</v>
      </c>
      <c r="BU7" s="58">
        <f>SUM($BU$8:$BU$22)</f>
        <v>0</v>
      </c>
      <c r="BV7" s="58">
        <f>SUM($BV$8:$BV$22)</f>
        <v>0</v>
      </c>
      <c r="BW7" s="58">
        <f>SUM($BW$8:$BW$22)</f>
        <v>122</v>
      </c>
      <c r="BX7" s="58">
        <f>SUM($BX$8:$BX$22)</f>
        <v>2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98</v>
      </c>
      <c r="CF7" s="58">
        <f>SUM($CF$8:$CF$22)</f>
        <v>188</v>
      </c>
      <c r="CG7" s="58">
        <f>SUM($CG$8:$CG$22)</f>
        <v>1</v>
      </c>
      <c r="CH7" s="58">
        <f>SUM($CH$8:$CH$22)</f>
        <v>1</v>
      </c>
      <c r="CI7" s="58">
        <f>SUM($CI$8:$CI$22)</f>
        <v>292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3001</v>
      </c>
      <c r="E9" s="39">
        <f>AH9+BK9</f>
        <v>1499</v>
      </c>
      <c r="F9" s="39">
        <f>AI9+BL9</f>
        <v>0</v>
      </c>
      <c r="G9" s="39">
        <f t="shared" si="0"/>
        <v>1375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122</v>
      </c>
      <c r="R9" s="39">
        <f t="shared" si="11"/>
        <v>2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3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3001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1499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1375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122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2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3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1124</v>
      </c>
      <c r="E12" s="39">
        <f>AH12+BK12</f>
        <v>323</v>
      </c>
      <c r="F12" s="39">
        <f>AI12+BL12</f>
        <v>0</v>
      </c>
      <c r="G12" s="39">
        <f t="shared" si="0"/>
        <v>0</v>
      </c>
      <c r="H12" s="39">
        <f t="shared" si="1"/>
        <v>252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210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45</v>
      </c>
      <c r="Z12" s="39">
        <f t="shared" si="19"/>
        <v>0</v>
      </c>
      <c r="AA12" s="39">
        <f t="shared" si="20"/>
        <v>1</v>
      </c>
      <c r="AB12" s="39">
        <f t="shared" si="21"/>
        <v>1</v>
      </c>
      <c r="AC12" s="39">
        <f t="shared" si="22"/>
        <v>292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210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210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914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323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252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45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1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1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292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1368</v>
      </c>
      <c r="E13" s="39">
        <f>AH13+BK13</f>
        <v>1368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1368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1368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71077</v>
      </c>
      <c r="E22" s="39">
        <f>AH22+BK22</f>
        <v>7565</v>
      </c>
      <c r="F22" s="39">
        <f>AI22+BL22</f>
        <v>1309</v>
      </c>
      <c r="G22" s="39">
        <f t="shared" si="0"/>
        <v>6120</v>
      </c>
      <c r="H22" s="39">
        <f t="shared" si="1"/>
        <v>2</v>
      </c>
      <c r="I22" s="39">
        <f t="shared" si="2"/>
        <v>0</v>
      </c>
      <c r="J22" s="39">
        <f t="shared" si="3"/>
        <v>0</v>
      </c>
      <c r="K22" s="39">
        <f t="shared" si="4"/>
        <v>1</v>
      </c>
      <c r="L22" s="39">
        <f t="shared" si="5"/>
        <v>0</v>
      </c>
      <c r="M22" s="39">
        <f t="shared" si="6"/>
        <v>6</v>
      </c>
      <c r="N22" s="39">
        <f t="shared" si="7"/>
        <v>9</v>
      </c>
      <c r="O22" s="39">
        <f t="shared" si="8"/>
        <v>0</v>
      </c>
      <c r="P22" s="39">
        <f t="shared" si="9"/>
        <v>0</v>
      </c>
      <c r="Q22" s="39">
        <f t="shared" si="10"/>
        <v>58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53</v>
      </c>
      <c r="Z22" s="39">
        <f t="shared" si="19"/>
        <v>185</v>
      </c>
      <c r="AA22" s="39">
        <f t="shared" si="20"/>
        <v>2</v>
      </c>
      <c r="AB22" s="39">
        <f t="shared" si="21"/>
        <v>0</v>
      </c>
      <c r="AC22" s="39">
        <f t="shared" si="22"/>
        <v>55767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63256</v>
      </c>
      <c r="AH22" s="39">
        <v>0</v>
      </c>
      <c r="AI22" s="39">
        <v>1309</v>
      </c>
      <c r="AJ22" s="39">
        <v>6120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58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2</v>
      </c>
      <c r="BE22" s="39">
        <v>0</v>
      </c>
      <c r="BF22" s="39">
        <v>55767</v>
      </c>
      <c r="BG22" s="39">
        <v>0</v>
      </c>
      <c r="BH22" s="39">
        <v>0</v>
      </c>
      <c r="BI22" s="39">
        <v>0</v>
      </c>
      <c r="BJ22" s="54">
        <f>SUM(BK22:CL22)</f>
        <v>7821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7565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2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1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6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9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53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185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185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185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185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185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1375</v>
      </c>
      <c r="E7" s="58">
        <f>SUM($E$8:$E$22)</f>
        <v>0</v>
      </c>
      <c r="F7" s="58">
        <f>SUM($F$8:$F$22)</f>
        <v>0</v>
      </c>
      <c r="G7" s="58">
        <f>SUM($G$8:$G$22)</f>
        <v>1375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1375</v>
      </c>
      <c r="E9" s="39">
        <v>0</v>
      </c>
      <c r="F9" s="39">
        <v>0</v>
      </c>
      <c r="G9" s="39">
        <v>1375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86409</v>
      </c>
      <c r="E7" s="58">
        <f>SUM($E$8:$E$22)</f>
        <v>11315</v>
      </c>
      <c r="F7" s="58">
        <f>SUM($F$8:$F$22)</f>
        <v>1309</v>
      </c>
      <c r="G7" s="58">
        <f>SUM($G$8:$G$22)</f>
        <v>7495</v>
      </c>
      <c r="H7" s="58">
        <f>SUM($H$8:$H$22)</f>
        <v>264</v>
      </c>
      <c r="I7" s="58">
        <f>SUM($I$8:$I$22)</f>
        <v>0</v>
      </c>
      <c r="J7" s="58">
        <f>SUM($J$8:$J$22)</f>
        <v>0</v>
      </c>
      <c r="K7" s="58">
        <f>SUM($K$8:$K$22)</f>
        <v>8</v>
      </c>
      <c r="L7" s="58">
        <f>SUM($L$8:$L$22)</f>
        <v>288</v>
      </c>
      <c r="M7" s="58">
        <f>SUM($M$8:$M$22)</f>
        <v>4056</v>
      </c>
      <c r="N7" s="58">
        <f>SUM($N$8:$N$22)</f>
        <v>1934</v>
      </c>
      <c r="O7" s="58">
        <f>SUM($O$8:$O$22)</f>
        <v>0</v>
      </c>
      <c r="P7" s="58">
        <f>SUM($P$8:$P$22)</f>
        <v>258</v>
      </c>
      <c r="Q7" s="58">
        <f>SUM($Q$8:$Q$22)</f>
        <v>390</v>
      </c>
      <c r="R7" s="58">
        <f>SUM($R$8:$R$22)</f>
        <v>2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5</v>
      </c>
      <c r="Y7" s="58">
        <f>SUM($Y$8:$Y$22)</f>
        <v>136</v>
      </c>
      <c r="Z7" s="58">
        <f>SUM($Z$8:$Z$22)</f>
        <v>188</v>
      </c>
      <c r="AA7" s="58">
        <f>SUM($AA$8:$AA$22)</f>
        <v>3</v>
      </c>
      <c r="AB7" s="58">
        <f>SUM($AB$8:$AB$22)</f>
        <v>1</v>
      </c>
      <c r="AC7" s="58">
        <f>SUM($AC$8:$AC$22)</f>
        <v>56059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2698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35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35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5212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1499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1375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974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974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258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122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2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5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3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1543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323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252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7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288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22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102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210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45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1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1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292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1795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1795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696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696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172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172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76956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9493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1309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6120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12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1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3060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858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58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91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185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2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55767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2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2867</v>
      </c>
      <c r="E7" s="58">
        <f>SUM($E$8:$E$22)</f>
        <v>2867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1499</v>
      </c>
      <c r="E9" s="39">
        <v>1499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1368</v>
      </c>
      <c r="E13" s="39">
        <v>1368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5782</v>
      </c>
      <c r="E7" s="58">
        <f>SUM($E$8:$E$22)</f>
        <v>5712</v>
      </c>
      <c r="F7" s="58">
        <f>SUM($F$8:$F$22)</f>
        <v>0</v>
      </c>
      <c r="G7" s="58">
        <f>SUM($G$8:$G$22)</f>
        <v>0</v>
      </c>
      <c r="H7" s="58">
        <f>SUM($H$8:$H$22)</f>
        <v>2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6</v>
      </c>
      <c r="N7" s="58">
        <f>SUM($N$8:$N$22)</f>
        <v>9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53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5782</v>
      </c>
      <c r="E22" s="39">
        <v>5712</v>
      </c>
      <c r="F22" s="39">
        <v>0</v>
      </c>
      <c r="G22" s="39">
        <v>0</v>
      </c>
      <c r="H22" s="39">
        <v>2</v>
      </c>
      <c r="I22" s="39">
        <v>0</v>
      </c>
      <c r="J22" s="39">
        <v>0</v>
      </c>
      <c r="K22" s="39">
        <v>0</v>
      </c>
      <c r="L22" s="39">
        <v>0</v>
      </c>
      <c r="M22" s="39">
        <v>6</v>
      </c>
      <c r="N22" s="39">
        <v>9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53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2895</v>
      </c>
      <c r="E7" s="58">
        <f>SUM($E$8:$E$22)</f>
        <v>2176</v>
      </c>
      <c r="F7" s="58">
        <f>SUM($F$8:$F$22)</f>
        <v>0</v>
      </c>
      <c r="G7" s="58">
        <f>SUM($G$8:$G$22)</f>
        <v>0</v>
      </c>
      <c r="H7" s="58">
        <f>SUM($H$8:$H$22)</f>
        <v>252</v>
      </c>
      <c r="I7" s="58">
        <f>SUM($I$8:$I$22)</f>
        <v>0</v>
      </c>
      <c r="J7" s="58">
        <f>SUM($J$8:$J$22)</f>
        <v>0</v>
      </c>
      <c r="K7" s="58">
        <f>SUM($K$8:$K$22)</f>
        <v>1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122</v>
      </c>
      <c r="R7" s="58">
        <f>SUM($R$8:$R$22)</f>
        <v>2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45</v>
      </c>
      <c r="Z7" s="58">
        <f>SUM($Z$8:$Z$22)</f>
        <v>3</v>
      </c>
      <c r="AA7" s="58">
        <f>SUM($AA$8:$AA$22)</f>
        <v>1</v>
      </c>
      <c r="AB7" s="58">
        <f>SUM($AB$8:$AB$22)</f>
        <v>1</v>
      </c>
      <c r="AC7" s="58">
        <f>SUM($AC$8:$AC$22)</f>
        <v>292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127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122</v>
      </c>
      <c r="R9" s="39">
        <v>2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914</v>
      </c>
      <c r="E12" s="39">
        <v>323</v>
      </c>
      <c r="F12" s="39">
        <v>0</v>
      </c>
      <c r="G12" s="39">
        <v>0</v>
      </c>
      <c r="H12" s="39">
        <v>252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45</v>
      </c>
      <c r="Z12" s="39">
        <v>0</v>
      </c>
      <c r="AA12" s="39">
        <v>1</v>
      </c>
      <c r="AB12" s="39">
        <v>1</v>
      </c>
      <c r="AC12" s="39">
        <v>292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1854</v>
      </c>
      <c r="E22" s="39">
        <v>1853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1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186</v>
      </c>
      <c r="B7" s="44" t="s">
        <v>187</v>
      </c>
      <c r="C7" s="45" t="s">
        <v>188</v>
      </c>
      <c r="D7" s="58">
        <f>SUM($D$8:$D$22)</f>
        <v>86496</v>
      </c>
      <c r="E7" s="58">
        <f>SUM($E$8:$E$22)</f>
        <v>8245</v>
      </c>
      <c r="F7" s="58">
        <f>SUM($F$8:$F$22)</f>
        <v>13098</v>
      </c>
      <c r="G7" s="58">
        <f>SUM($G$8:$G$22)</f>
        <v>1554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2867</v>
      </c>
      <c r="L7" s="58">
        <f>SUM($L$8:$L$22)</f>
        <v>2895</v>
      </c>
      <c r="M7" s="58">
        <f>SUM($M$8:$M$22)</f>
        <v>5782</v>
      </c>
      <c r="N7" s="58">
        <f>SUM($N$8:$N$22)</f>
        <v>0</v>
      </c>
      <c r="O7" s="58">
        <f>SUM($O$8:$O$22)</f>
        <v>1687</v>
      </c>
      <c r="P7" s="58">
        <f>SUM($P$8:$P$22)</f>
        <v>63466</v>
      </c>
      <c r="Q7" s="58">
        <f>SUM($Q$8:$Q$22)</f>
        <v>8245</v>
      </c>
      <c r="R7" s="58">
        <f>SUM($R$8:$R$22)</f>
        <v>8245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13104</v>
      </c>
      <c r="AC7" s="58">
        <f>SUM($AC$8:$AC$22)</f>
        <v>185</v>
      </c>
      <c r="AD7" s="58">
        <f>SUM($AD$8:$AD$22)</f>
        <v>12919</v>
      </c>
      <c r="AE7" s="58">
        <f>SUM($AE$8:$AE$22)</f>
        <v>1375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2867</v>
      </c>
      <c r="AJ7" s="58">
        <f>SUM($AJ$8:$AJ$22)</f>
        <v>2895</v>
      </c>
      <c r="AK7" s="58">
        <f>SUM($AK$8:$AK$22)</f>
        <v>5782</v>
      </c>
      <c r="AL7" s="58">
        <f>SUM($AL$8:$AL$22)</f>
        <v>0</v>
      </c>
      <c r="AM7" s="58">
        <f>SUM($AM$8:$AM$22)</f>
        <v>1949</v>
      </c>
      <c r="AN7" s="58">
        <f>SUM($AN$8:$AN$22)</f>
        <v>1687</v>
      </c>
      <c r="AO7" s="58">
        <f>SUM($AO$8:$AO$22)</f>
        <v>262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189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35</v>
      </c>
      <c r="E8" s="67">
        <f>R8</f>
        <v>35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35</v>
      </c>
      <c r="R8" s="67">
        <v>35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4</v>
      </c>
      <c r="AN8" s="71">
        <v>0</v>
      </c>
      <c r="AO8" s="49">
        <v>4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5212</v>
      </c>
      <c r="E9" s="67">
        <f>R9</f>
        <v>1237</v>
      </c>
      <c r="F9" s="67">
        <f>SUM(G9:N9)</f>
        <v>3180</v>
      </c>
      <c r="G9" s="67">
        <v>1554</v>
      </c>
      <c r="H9" s="67">
        <v>0</v>
      </c>
      <c r="I9" s="67">
        <v>0</v>
      </c>
      <c r="J9" s="67">
        <v>0</v>
      </c>
      <c r="K9" s="67">
        <v>1499</v>
      </c>
      <c r="L9" s="67">
        <v>127</v>
      </c>
      <c r="M9" s="67">
        <v>0</v>
      </c>
      <c r="N9" s="67">
        <v>0</v>
      </c>
      <c r="O9" s="67">
        <f>AN9</f>
        <v>795</v>
      </c>
      <c r="P9" s="39">
        <f>資源化量内訳!AG9</f>
        <v>0</v>
      </c>
      <c r="Q9" s="67">
        <f>SUM(R9:S9)</f>
        <v>1237</v>
      </c>
      <c r="R9" s="67">
        <v>1237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3001</v>
      </c>
      <c r="AC9" s="67">
        <v>0</v>
      </c>
      <c r="AD9" s="67">
        <f>SUM(AE9:AK9)</f>
        <v>3001</v>
      </c>
      <c r="AE9" s="67">
        <v>1375</v>
      </c>
      <c r="AF9" s="67">
        <v>0</v>
      </c>
      <c r="AG9" s="67">
        <v>0</v>
      </c>
      <c r="AH9" s="67">
        <v>0</v>
      </c>
      <c r="AI9" s="67">
        <v>1499</v>
      </c>
      <c r="AJ9" s="67">
        <v>127</v>
      </c>
      <c r="AK9" s="67">
        <v>0</v>
      </c>
      <c r="AL9" s="68" t="s">
        <v>80</v>
      </c>
      <c r="AM9" s="49">
        <f>SUM(AN9:AP9)</f>
        <v>815</v>
      </c>
      <c r="AN9" s="71">
        <v>795</v>
      </c>
      <c r="AO9" s="49">
        <v>20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1543</v>
      </c>
      <c r="E12" s="67">
        <f>R12</f>
        <v>317</v>
      </c>
      <c r="F12" s="67">
        <f>SUM(G12:N12)</f>
        <v>914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914</v>
      </c>
      <c r="M12" s="67">
        <v>0</v>
      </c>
      <c r="N12" s="67">
        <v>0</v>
      </c>
      <c r="O12" s="67">
        <f>AN12</f>
        <v>102</v>
      </c>
      <c r="P12" s="39">
        <f>資源化量内訳!AG12</f>
        <v>210</v>
      </c>
      <c r="Q12" s="67">
        <f>SUM(R12:S12)</f>
        <v>317</v>
      </c>
      <c r="R12" s="67">
        <v>317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914</v>
      </c>
      <c r="AC12" s="67">
        <v>0</v>
      </c>
      <c r="AD12" s="67">
        <f>SUM(AE12:AK12)</f>
        <v>914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914</v>
      </c>
      <c r="AK12" s="67">
        <v>0</v>
      </c>
      <c r="AL12" s="68" t="s">
        <v>80</v>
      </c>
      <c r="AM12" s="49">
        <f>SUM(AN12:AP12)</f>
        <v>102</v>
      </c>
      <c r="AN12" s="71">
        <v>102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1795</v>
      </c>
      <c r="E13" s="67">
        <f>R13</f>
        <v>427</v>
      </c>
      <c r="F13" s="67">
        <f>SUM(G13:N13)</f>
        <v>1368</v>
      </c>
      <c r="G13" s="67">
        <v>0</v>
      </c>
      <c r="H13" s="67">
        <v>0</v>
      </c>
      <c r="I13" s="67">
        <v>0</v>
      </c>
      <c r="J13" s="67">
        <v>0</v>
      </c>
      <c r="K13" s="67">
        <v>1368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427</v>
      </c>
      <c r="R13" s="67">
        <v>427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1368</v>
      </c>
      <c r="AC13" s="67">
        <v>0</v>
      </c>
      <c r="AD13" s="67">
        <f>SUM(AE13:AK13)</f>
        <v>1368</v>
      </c>
      <c r="AE13" s="67">
        <v>0</v>
      </c>
      <c r="AF13" s="67">
        <v>0</v>
      </c>
      <c r="AG13" s="67">
        <v>0</v>
      </c>
      <c r="AH13" s="67">
        <v>0</v>
      </c>
      <c r="AI13" s="67">
        <v>1368</v>
      </c>
      <c r="AJ13" s="67">
        <v>0</v>
      </c>
      <c r="AK13" s="67">
        <v>0</v>
      </c>
      <c r="AL13" s="68" t="s">
        <v>80</v>
      </c>
      <c r="AM13" s="49">
        <f>SUM(AN13:AP13)</f>
        <v>51</v>
      </c>
      <c r="AN13" s="71">
        <v>0</v>
      </c>
      <c r="AO13" s="49">
        <v>51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696</v>
      </c>
      <c r="E17" s="67">
        <f>R17</f>
        <v>696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696</v>
      </c>
      <c r="R17" s="67">
        <v>696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83</v>
      </c>
      <c r="AN17" s="71">
        <v>0</v>
      </c>
      <c r="AO17" s="49">
        <v>83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172</v>
      </c>
      <c r="E20" s="67">
        <f>R20</f>
        <v>172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172</v>
      </c>
      <c r="R20" s="67">
        <v>172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17</v>
      </c>
      <c r="AN20" s="71">
        <v>0</v>
      </c>
      <c r="AO20" s="49">
        <v>17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77043</v>
      </c>
      <c r="E22" s="67">
        <f>R22</f>
        <v>5361</v>
      </c>
      <c r="F22" s="67">
        <f>SUM(G22:N22)</f>
        <v>7636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1854</v>
      </c>
      <c r="M22" s="67">
        <v>5782</v>
      </c>
      <c r="N22" s="67">
        <v>0</v>
      </c>
      <c r="O22" s="67">
        <f>AN22</f>
        <v>790</v>
      </c>
      <c r="P22" s="39">
        <f>資源化量内訳!AG22</f>
        <v>63256</v>
      </c>
      <c r="Q22" s="67">
        <f>SUM(R22:S22)</f>
        <v>5361</v>
      </c>
      <c r="R22" s="67">
        <v>5361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7821</v>
      </c>
      <c r="AC22" s="67">
        <v>185</v>
      </c>
      <c r="AD22" s="67">
        <f>SUM(AE22:AK22)</f>
        <v>7636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1854</v>
      </c>
      <c r="AK22" s="67">
        <v>5782</v>
      </c>
      <c r="AL22" s="68" t="s">
        <v>80</v>
      </c>
      <c r="AM22" s="49">
        <f>SUM(AN22:AP22)</f>
        <v>877</v>
      </c>
      <c r="AN22" s="71">
        <v>790</v>
      </c>
      <c r="AO22" s="49">
        <v>87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2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63466</v>
      </c>
      <c r="E7" s="58">
        <f>SUM($E$8:$E$22)</f>
        <v>0</v>
      </c>
      <c r="F7" s="58">
        <f>SUM($F$8:$F$22)</f>
        <v>1309</v>
      </c>
      <c r="G7" s="58">
        <f>SUM($G$8:$G$22)</f>
        <v>6120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268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2</v>
      </c>
      <c r="AB7" s="58">
        <f>SUM($AB$8:$AB$22)</f>
        <v>0</v>
      </c>
      <c r="AC7" s="58">
        <f>SUM($AC$8:$AC$22)</f>
        <v>55767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210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210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63256</v>
      </c>
      <c r="E22" s="39">
        <v>0</v>
      </c>
      <c r="F22" s="39">
        <v>1309</v>
      </c>
      <c r="G22" s="39">
        <v>6120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58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2</v>
      </c>
      <c r="AB22" s="39">
        <v>0</v>
      </c>
      <c r="AC22" s="39">
        <v>55767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2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8155</v>
      </c>
      <c r="E7" s="58">
        <f>SUM($E$8:$E$22)</f>
        <v>1927</v>
      </c>
      <c r="F7" s="58">
        <f>SUM($F$8:$F$22)</f>
        <v>0</v>
      </c>
      <c r="G7" s="58">
        <f>SUM($G$8:$G$22)</f>
        <v>0</v>
      </c>
      <c r="H7" s="58">
        <f>SUM($H$8:$H$22)</f>
        <v>10</v>
      </c>
      <c r="I7" s="58">
        <f>SUM($I$8:$I$22)</f>
        <v>0</v>
      </c>
      <c r="J7" s="58">
        <f>SUM($J$8:$J$22)</f>
        <v>0</v>
      </c>
      <c r="K7" s="58">
        <f>SUM($K$8:$K$22)</f>
        <v>7</v>
      </c>
      <c r="L7" s="58">
        <f>SUM($L$8:$L$22)</f>
        <v>288</v>
      </c>
      <c r="M7" s="58">
        <f>SUM($M$8:$M$22)</f>
        <v>4049</v>
      </c>
      <c r="N7" s="58">
        <f>SUM($N$8:$N$22)</f>
        <v>58</v>
      </c>
      <c r="O7" s="58">
        <f>SUM($O$8:$O$22)</f>
        <v>0</v>
      </c>
      <c r="P7" s="58">
        <f>SUM($P$8:$P$22)</f>
        <v>258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5</v>
      </c>
      <c r="Y7" s="58">
        <f>SUM($Y$8:$Y$22)</f>
        <v>38</v>
      </c>
      <c r="Z7" s="58">
        <f>SUM($Z$8:$Z$22)</f>
        <v>185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1330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35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35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1237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974</v>
      </c>
      <c r="N9" s="39">
        <v>0</v>
      </c>
      <c r="O9" s="39">
        <v>0</v>
      </c>
      <c r="P9" s="39">
        <v>258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5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317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7</v>
      </c>
      <c r="L12" s="39">
        <v>288</v>
      </c>
      <c r="M12" s="39">
        <v>22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427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427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696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696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172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172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5271</v>
      </c>
      <c r="E22" s="39">
        <v>1927</v>
      </c>
      <c r="F22" s="39">
        <v>0</v>
      </c>
      <c r="G22" s="39">
        <v>0</v>
      </c>
      <c r="H22" s="39">
        <v>10</v>
      </c>
      <c r="I22" s="39">
        <v>0</v>
      </c>
      <c r="J22" s="39">
        <v>0</v>
      </c>
      <c r="K22" s="39">
        <v>0</v>
      </c>
      <c r="L22" s="39">
        <v>0</v>
      </c>
      <c r="M22" s="39">
        <v>3053</v>
      </c>
      <c r="N22" s="39">
        <v>58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38</v>
      </c>
      <c r="Z22" s="39">
        <v>185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1554</v>
      </c>
      <c r="E7" s="58">
        <f>SUM($E$8:$E$22)</f>
        <v>0</v>
      </c>
      <c r="F7" s="58">
        <f>SUM($F$8:$F$22)</f>
        <v>0</v>
      </c>
      <c r="G7" s="58">
        <f>SUM($G$8:$G$22)</f>
        <v>1375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179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1554</v>
      </c>
      <c r="E9" s="39">
        <v>0</v>
      </c>
      <c r="F9" s="39">
        <v>0</v>
      </c>
      <c r="G9" s="39">
        <v>1375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179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182</v>
      </c>
      <c r="B7" s="44" t="s">
        <v>183</v>
      </c>
      <c r="C7" s="43" t="s">
        <v>184</v>
      </c>
      <c r="D7" s="58">
        <f>SUM($D$8:$D$22)</f>
        <v>2867</v>
      </c>
      <c r="E7" s="58">
        <f>SUM($E$8:$E$22)</f>
        <v>1499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1368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1499</v>
      </c>
      <c r="E9" s="39">
        <v>1499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1368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1368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2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2019-03-08T01:43:20Z</dcterms:modified>
</cp:coreProperties>
</file>