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8" hidden="1">コミプラ!$A$6:$M$20</definedName>
    <definedName name="_xlnm._FilterDatabase" localSheetId="7" hidden="1">し尿!$A$6:$AH$39</definedName>
    <definedName name="_xlnm._FilterDatabase" localSheetId="4" hidden="1">その他!$A$6:$R$9</definedName>
    <definedName name="_xlnm._FilterDatabase" localSheetId="9" hidden="1">リユース・リペア施設!$A$6:$AQ$7</definedName>
    <definedName name="_xlnm._FilterDatabase" localSheetId="6" hidden="1">最終!$A$6:$AM$41</definedName>
    <definedName name="_xlnm._FilterDatabase" localSheetId="2" hidden="1">資源化!$A$6:$BK$35</definedName>
    <definedName name="_xlnm._FilterDatabase" localSheetId="0" hidden="1">焼却!$A$6:$CB$33</definedName>
    <definedName name="_xlnm._FilterDatabase" localSheetId="1" hidden="1">粗大!$A$6:$AY$29</definedName>
    <definedName name="_xlnm._FilterDatabase" localSheetId="10" hidden="1">堆肥化!$A$6:$AA$7</definedName>
    <definedName name="_xlnm._FilterDatabase" localSheetId="3" hidden="1">燃料化!$A$6:$AS$12</definedName>
    <definedName name="_xlnm._FilterDatabase" localSheetId="5" hidden="1">保管!$A$6:$R$18</definedName>
    <definedName name="_xlnm.Print_Area" localSheetId="8">コミプラ!$2:$21</definedName>
    <definedName name="_xlnm.Print_Area" localSheetId="7">し尿!$2:$39</definedName>
    <definedName name="_xlnm.Print_Area" localSheetId="4">その他!$2:$9</definedName>
    <definedName name="_xlnm.Print_Area" localSheetId="9">リユース・リペア施設!$2:$7</definedName>
    <definedName name="_xlnm.Print_Area" localSheetId="6">最終!$2:$41</definedName>
    <definedName name="_xlnm.Print_Area" localSheetId="2">資源化!$2:$35</definedName>
    <definedName name="_xlnm.Print_Area" localSheetId="0">焼却!$2:$33</definedName>
    <definedName name="_xlnm.Print_Area" localSheetId="1">粗大!$2:$29</definedName>
    <definedName name="_xlnm.Print_Area" localSheetId="10">堆肥化!$2:$8</definedName>
    <definedName name="_xlnm.Print_Area" localSheetId="3">燃料化!$2:$12</definedName>
    <definedName name="_xlnm.Print_Area" localSheetId="5">保管!$2:$19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33" i="12" l="1"/>
  <c r="AV33" i="12"/>
  <c r="AP33" i="12"/>
  <c r="AH33" i="12"/>
  <c r="AW32" i="12"/>
  <c r="AV32" i="12"/>
  <c r="AP32" i="12"/>
  <c r="AH32" i="12"/>
  <c r="AW31" i="12"/>
  <c r="AV31" i="12"/>
  <c r="AP31" i="12"/>
  <c r="AH31" i="12"/>
  <c r="AW30" i="12"/>
  <c r="AV30" i="12"/>
  <c r="AP30" i="12"/>
  <c r="AH30" i="12"/>
  <c r="AW29" i="12"/>
  <c r="AV29" i="12"/>
  <c r="AP29" i="12"/>
  <c r="AH29" i="12"/>
  <c r="AW28" i="12"/>
  <c r="AV28" i="12"/>
  <c r="AP28" i="12"/>
  <c r="AH28" i="12"/>
  <c r="AW27" i="12"/>
  <c r="AV27" i="12"/>
  <c r="AP27" i="12"/>
  <c r="AH27" i="12"/>
  <c r="AW26" i="12"/>
  <c r="AV26" i="12"/>
  <c r="AP26" i="12"/>
  <c r="AH26" i="12"/>
  <c r="AW25" i="12"/>
  <c r="AV25" i="12"/>
  <c r="AP25" i="12"/>
  <c r="AH25" i="12"/>
  <c r="AW24" i="12"/>
  <c r="AV24" i="12"/>
  <c r="AP24" i="12"/>
  <c r="AH24" i="12"/>
  <c r="AW23" i="12"/>
  <c r="AV23" i="12"/>
  <c r="AP23" i="12"/>
  <c r="AH23" i="12"/>
  <c r="AW22" i="12"/>
  <c r="AV22" i="12"/>
  <c r="AP22" i="12"/>
  <c r="AH22" i="12"/>
  <c r="AW21" i="12"/>
  <c r="AV21" i="12"/>
  <c r="AP21" i="12"/>
  <c r="AH21" i="12"/>
  <c r="AW20" i="12"/>
  <c r="AV20" i="12"/>
  <c r="AP20" i="12"/>
  <c r="AH20" i="12"/>
  <c r="AW19" i="12"/>
  <c r="AV19" i="12"/>
  <c r="AP19" i="12"/>
  <c r="AH19" i="12"/>
  <c r="AW18" i="12"/>
  <c r="AV18" i="12"/>
  <c r="AP18" i="12"/>
  <c r="AH18" i="12"/>
  <c r="AW17" i="12"/>
  <c r="AV17" i="12"/>
  <c r="AP17" i="12"/>
  <c r="AH17" i="12"/>
  <c r="AW16" i="12"/>
  <c r="AV16" i="12"/>
  <c r="AP16" i="12"/>
  <c r="AH16" i="12"/>
  <c r="AW15" i="12"/>
  <c r="AV15" i="12"/>
  <c r="AP15" i="12"/>
  <c r="AH15" i="12"/>
  <c r="AW14" i="12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29" i="11" l="1"/>
  <c r="S29" i="11"/>
  <c r="T28" i="11"/>
  <c r="S28" i="11"/>
  <c r="T27" i="11"/>
  <c r="S27" i="11"/>
  <c r="T26" i="11"/>
  <c r="S26" i="11"/>
  <c r="T25" i="11"/>
  <c r="S25" i="11"/>
  <c r="T24" i="11"/>
  <c r="S24" i="11"/>
  <c r="T23" i="11"/>
  <c r="S23" i="11"/>
  <c r="T22" i="11"/>
  <c r="S22" i="11"/>
  <c r="T21" i="11"/>
  <c r="S21" i="11"/>
  <c r="T20" i="11"/>
  <c r="S20" i="11"/>
  <c r="T19" i="11"/>
  <c r="S19" i="11"/>
  <c r="T18" i="11"/>
  <c r="S18" i="11"/>
  <c r="T17" i="11"/>
  <c r="S17" i="11"/>
  <c r="T16" i="11"/>
  <c r="S16" i="11"/>
  <c r="T15" i="11"/>
  <c r="S15" i="1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S8" i="11"/>
  <c r="T7" i="11"/>
  <c r="S7" i="11"/>
  <c r="AE35" i="10" l="1"/>
  <c r="AD35" i="10"/>
  <c r="AE34" i="10"/>
  <c r="AD34" i="10"/>
  <c r="AE33" i="10"/>
  <c r="AD33" i="10"/>
  <c r="AE32" i="10"/>
  <c r="AD32" i="10"/>
  <c r="AE31" i="10"/>
  <c r="AD31" i="10"/>
  <c r="AE30" i="10"/>
  <c r="AD30" i="10"/>
  <c r="AE29" i="10"/>
  <c r="AD29" i="10"/>
  <c r="AE28" i="10"/>
  <c r="AD28" i="10"/>
  <c r="AE27" i="10"/>
  <c r="AD27" i="10"/>
  <c r="AE26" i="10"/>
  <c r="AD26" i="10"/>
  <c r="AE25" i="10"/>
  <c r="AD25" i="10"/>
  <c r="AE24" i="10"/>
  <c r="AD24" i="10"/>
  <c r="AE23" i="10"/>
  <c r="AD23" i="10"/>
  <c r="AE22" i="10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AK12" i="9" l="1"/>
  <c r="AC12" i="9"/>
  <c r="AK11" i="9"/>
  <c r="AC11" i="9"/>
  <c r="AK10" i="9"/>
  <c r="AC10" i="9"/>
  <c r="AK9" i="9"/>
  <c r="AC9" i="9"/>
  <c r="AK8" i="9"/>
  <c r="AC8" i="9"/>
  <c r="AK7" i="9"/>
  <c r="AC7" i="9"/>
  <c r="K7" i="3" l="1"/>
  <c r="J7" i="3"/>
</calcChain>
</file>

<file path=xl/sharedStrings.xml><?xml version="1.0" encoding="utf-8"?>
<sst xmlns="http://schemas.openxmlformats.org/spreadsheetml/2006/main" count="3359" uniqueCount="1237">
  <si>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</si>
  <si>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</si>
  <si>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</si>
  <si>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</si>
  <si>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</si>
  <si>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</si>
  <si>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</si>
  <si>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</si>
  <si>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</si>
  <si>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</si>
  <si>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</si>
  <si>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</si>
  <si>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</si>
  <si>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</si>
  <si>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</si>
  <si>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</si>
  <si>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</si>
  <si>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</si>
  <si>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</si>
  <si>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</si>
  <si>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</si>
  <si>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</si>
  <si>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</si>
  <si>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</si>
  <si>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</si>
  <si>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</si>
  <si>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</si>
  <si>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</si>
  <si>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</si>
  <si>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</si>
  <si>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福岡県</t>
  </si>
  <si>
    <t>40130</t>
  </si>
  <si>
    <t>40-130-11-001</t>
  </si>
  <si>
    <t>福岡市</t>
  </si>
  <si>
    <t>福岡市緑のリサイクルセンター</t>
  </si>
  <si>
    <t>設備なし</t>
  </si>
  <si>
    <t>堆積方式</t>
  </si>
  <si>
    <t>無し</t>
  </si>
  <si>
    <t>401067</t>
  </si>
  <si>
    <t>40-1-130-11-001</t>
  </si>
  <si>
    <t>40341</t>
  </si>
  <si>
    <t>40-341-11-001</t>
  </si>
  <si>
    <t>宇美町</t>
  </si>
  <si>
    <t>生ごみ堆肥化処理施設</t>
  </si>
  <si>
    <t>水洗法</t>
  </si>
  <si>
    <t>その他</t>
  </si>
  <si>
    <t>401177</t>
  </si>
  <si>
    <t>40-1-341-11-001</t>
  </si>
  <si>
    <t>リユース・リペア施設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</si>
  <si>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</si>
  <si>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</si>
  <si>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</si>
  <si>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</si>
  <si>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</si>
  <si>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</si>
  <si>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</si>
  <si>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</si>
  <si>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</si>
  <si>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</si>
  <si>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</si>
  <si>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</si>
  <si>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</si>
  <si>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</si>
  <si>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</si>
  <si>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</si>
  <si>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</si>
  <si>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</si>
  <si>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</si>
  <si>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</si>
  <si>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</si>
  <si>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</si>
  <si>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</si>
  <si>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</si>
  <si>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40100</t>
  </si>
  <si>
    <t>北九州市</t>
  </si>
  <si>
    <t>廃棄物処理施設に隣接した独立棟（プレハブ造等含む）</t>
  </si>
  <si>
    <t>401066</t>
  </si>
  <si>
    <t>40932</t>
  </si>
  <si>
    <t>40-932-10-001</t>
  </si>
  <si>
    <t>甘木・朝倉・三井環境施設組合</t>
  </si>
  <si>
    <t>廃棄物再生処理センター「サン・ポート」リサイクル工房</t>
  </si>
  <si>
    <t>○</t>
  </si>
  <si>
    <t>修理, 展示, 譲渡</t>
  </si>
  <si>
    <t>直営</t>
  </si>
  <si>
    <t>402045</t>
  </si>
  <si>
    <t>40-2-006-10-001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</si>
  <si>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</si>
  <si>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</si>
  <si>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</si>
  <si>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</si>
  <si>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</si>
  <si>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</si>
  <si>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40204</t>
  </si>
  <si>
    <t>40-204-09-001</t>
  </si>
  <si>
    <t>直方市</t>
  </si>
  <si>
    <t>直方市中泉中央住宅汚水処理場</t>
  </si>
  <si>
    <t>接触ばっ気</t>
  </si>
  <si>
    <t>一部委託</t>
  </si>
  <si>
    <t>401120</t>
  </si>
  <si>
    <t>40-1-204-09-001</t>
  </si>
  <si>
    <t>40-204-09-002</t>
  </si>
  <si>
    <t>直方市頓野住宅団地汚水処理場</t>
  </si>
  <si>
    <t>標準活性汚泥</t>
  </si>
  <si>
    <t>40-1-204-09-002</t>
  </si>
  <si>
    <t>40206</t>
  </si>
  <si>
    <t>40-206-09-001</t>
  </si>
  <si>
    <t>田川市</t>
  </si>
  <si>
    <t>星美台汚水処理場</t>
  </si>
  <si>
    <t>膜分離</t>
  </si>
  <si>
    <t>委託</t>
  </si>
  <si>
    <t>401296</t>
  </si>
  <si>
    <t>40-1-206-09-001</t>
  </si>
  <si>
    <t>40215</t>
  </si>
  <si>
    <t>40-215-09-001</t>
  </si>
  <si>
    <t>中間市</t>
  </si>
  <si>
    <t>中間市曙下水処理場</t>
  </si>
  <si>
    <t>接触ばっ気, 標準活性汚泥</t>
  </si>
  <si>
    <t>401348</t>
  </si>
  <si>
    <t>40-1-215-09-001</t>
  </si>
  <si>
    <t>40-215-09-002</t>
  </si>
  <si>
    <t>中間市中鶴団地下水処理場</t>
  </si>
  <si>
    <t>40-1-215-09-002</t>
  </si>
  <si>
    <t>40217</t>
  </si>
  <si>
    <t>40-217-09-001</t>
  </si>
  <si>
    <t>筑紫野市</t>
  </si>
  <si>
    <t>むさしヶ丘団地地域し尿処理場</t>
  </si>
  <si>
    <t>長時間ばっ気</t>
  </si>
  <si>
    <t>401349</t>
  </si>
  <si>
    <t>40-1-217-09-001</t>
  </si>
  <si>
    <t>40227</t>
  </si>
  <si>
    <t>40-227-09-001</t>
  </si>
  <si>
    <t>嘉麻市</t>
  </si>
  <si>
    <t>山田小富士住宅団地汚水処理施設</t>
  </si>
  <si>
    <t>401089</t>
  </si>
  <si>
    <t>40-1-227-09-001</t>
  </si>
  <si>
    <t>40-227-09-002</t>
  </si>
  <si>
    <t>山田鶴谷住宅団地汚水処理施設</t>
  </si>
  <si>
    <t>40-1-227-09-002</t>
  </si>
  <si>
    <t>40-227-09-003</t>
  </si>
  <si>
    <t>山田望が丘汚水処理施設</t>
  </si>
  <si>
    <t>40-1-227-09-003</t>
  </si>
  <si>
    <t>40421</t>
  </si>
  <si>
    <t>40-421-09-001</t>
  </si>
  <si>
    <t>桂川町</t>
  </si>
  <si>
    <t>桂川町泉ヶ丘団地汚水処理施設</t>
  </si>
  <si>
    <t>401357</t>
  </si>
  <si>
    <t>40-1-421-09-001</t>
  </si>
  <si>
    <t>40-421-09-002</t>
  </si>
  <si>
    <t>桂川町桂ヶ丘団地汚水処理施設</t>
  </si>
  <si>
    <t>40-1-421-09-002</t>
  </si>
  <si>
    <t>40604</t>
  </si>
  <si>
    <t>40-604-09-001</t>
  </si>
  <si>
    <t>糸田町</t>
  </si>
  <si>
    <t>糸田町大熊団地汚水処理施設</t>
  </si>
  <si>
    <t>401346</t>
  </si>
  <si>
    <t>40-1-604-09-001</t>
  </si>
  <si>
    <t>40610</t>
  </si>
  <si>
    <t>40-610-09-001</t>
  </si>
  <si>
    <t>福智町</t>
  </si>
  <si>
    <t>福智町赤池二反ヶ浦地区汚水処理施設(1号施設)</t>
  </si>
  <si>
    <t>401295</t>
  </si>
  <si>
    <t>40-1-610-09-001</t>
  </si>
  <si>
    <t>40-610-09-002</t>
  </si>
  <si>
    <t>福智町赤池二反ヶ浦地区汚水処理施設(2号施設)</t>
  </si>
  <si>
    <t>接触ばっ気, 長時間ばっ気</t>
  </si>
  <si>
    <t>40-1-610-09-002</t>
  </si>
  <si>
    <t>40-610-09-003</t>
  </si>
  <si>
    <t>福智町伊方東ヶ丘地区汚水処理施設</t>
  </si>
  <si>
    <t>接触ばっ気, その他</t>
  </si>
  <si>
    <t>40-1-610-09-003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</si>
  <si>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</si>
  <si>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</si>
  <si>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</si>
  <si>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</si>
  <si>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</si>
  <si>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</si>
  <si>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</si>
  <si>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</si>
  <si>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</si>
  <si>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</si>
  <si>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</si>
  <si>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</si>
  <si>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</si>
  <si>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</si>
  <si>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</si>
  <si>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</si>
  <si>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</si>
  <si>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</si>
  <si>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</si>
  <si>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</si>
  <si>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</si>
  <si>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</si>
  <si>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</si>
  <si>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</si>
  <si>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</si>
  <si>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</si>
  <si>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</si>
  <si>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</si>
  <si>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</si>
  <si>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</si>
  <si>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</si>
  <si>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</si>
  <si>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</si>
  <si>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</si>
  <si>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</si>
  <si>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40202</t>
  </si>
  <si>
    <t>40-202-08-001</t>
  </si>
  <si>
    <t>大牟田市</t>
  </si>
  <si>
    <t>大牟田市東部環境センター</t>
  </si>
  <si>
    <t>直接埋立無し</t>
  </si>
  <si>
    <t>焼却無し</t>
  </si>
  <si>
    <t>高負荷</t>
  </si>
  <si>
    <t>脱水, 乾燥</t>
  </si>
  <si>
    <t>堆肥化</t>
  </si>
  <si>
    <t>401119</t>
  </si>
  <si>
    <t>40-1-202-08-001</t>
  </si>
  <si>
    <t>40-204-08-001</t>
  </si>
  <si>
    <t>直方市向鶴浄園し尿処理場</t>
  </si>
  <si>
    <t>資源化物の生産量</t>
  </si>
  <si>
    <t>施設外焼却</t>
  </si>
  <si>
    <t>嫌気</t>
  </si>
  <si>
    <t>脱水</t>
  </si>
  <si>
    <t>助燃剤製造</t>
  </si>
  <si>
    <t>40-1-204-08-001</t>
  </si>
  <si>
    <t>40205</t>
  </si>
  <si>
    <t>40-205-08-001</t>
  </si>
  <si>
    <t>飯塚市</t>
  </si>
  <si>
    <t>飯塚市環境センター</t>
  </si>
  <si>
    <t>好気, 高負荷, 下水投入, 一次処理</t>
  </si>
  <si>
    <t>401071</t>
  </si>
  <si>
    <t>40-1-205-08-001</t>
  </si>
  <si>
    <t>40210</t>
  </si>
  <si>
    <t>40-210-08-001</t>
  </si>
  <si>
    <t>八女市</t>
  </si>
  <si>
    <t>八女市上陽自給肥料供給施設</t>
  </si>
  <si>
    <t>401325</t>
  </si>
  <si>
    <t>40-1-210-08-001</t>
  </si>
  <si>
    <t>40-210-08-002</t>
  </si>
  <si>
    <t>八女市衛生センター</t>
  </si>
  <si>
    <t>好二段</t>
  </si>
  <si>
    <t>脱水, 乾燥, 焼却</t>
  </si>
  <si>
    <t>40-1-210-08-002</t>
  </si>
  <si>
    <t>40-210-08-003</t>
  </si>
  <si>
    <t>八女市星野自給肥料供給施設</t>
  </si>
  <si>
    <t>40-1-210-08-003</t>
  </si>
  <si>
    <t>40211</t>
  </si>
  <si>
    <t>40-211-08-001</t>
  </si>
  <si>
    <t>筑後市</t>
  </si>
  <si>
    <t>筑後市衛生センター</t>
  </si>
  <si>
    <t>資源化物の排出量・売却量</t>
  </si>
  <si>
    <t>標脱</t>
  </si>
  <si>
    <t>乾燥</t>
  </si>
  <si>
    <t>401326</t>
  </si>
  <si>
    <t>40-1-211-08-001</t>
  </si>
  <si>
    <t>40213</t>
  </si>
  <si>
    <t>40-213-08-001</t>
  </si>
  <si>
    <t>行橋市</t>
  </si>
  <si>
    <t>音無苑</t>
  </si>
  <si>
    <t>施設内焼却</t>
  </si>
  <si>
    <t>標脱, 焼却</t>
  </si>
  <si>
    <t>401327</t>
  </si>
  <si>
    <t>40-1-213-08-001</t>
  </si>
  <si>
    <t>40223</t>
  </si>
  <si>
    <t>40-223-08-001</t>
  </si>
  <si>
    <t>古賀市</t>
  </si>
  <si>
    <t>古賀市海津木苑</t>
  </si>
  <si>
    <t>401306</t>
  </si>
  <si>
    <t>40-1-223-08-001</t>
  </si>
  <si>
    <t>40226</t>
  </si>
  <si>
    <t>40-226-08-001</t>
  </si>
  <si>
    <t>宮若市</t>
  </si>
  <si>
    <t>宮若市し尿処理施設</t>
  </si>
  <si>
    <t>高負荷, 膜分離</t>
  </si>
  <si>
    <t>401175</t>
  </si>
  <si>
    <t>40-1-226-08-001</t>
  </si>
  <si>
    <t>40-227-08-001</t>
  </si>
  <si>
    <t>嘉麻市嘉麻浄化センター</t>
  </si>
  <si>
    <t>40-1-227-08-001</t>
  </si>
  <si>
    <t>40228</t>
  </si>
  <si>
    <t>40-228-08-001</t>
  </si>
  <si>
    <t>朝倉市</t>
  </si>
  <si>
    <t>汚泥再生処理センタ-</t>
  </si>
  <si>
    <t>401136</t>
  </si>
  <si>
    <t>40-1-228-08-001</t>
  </si>
  <si>
    <t>40229</t>
  </si>
  <si>
    <t>40-229-08-001</t>
  </si>
  <si>
    <t>みやま市</t>
  </si>
  <si>
    <t>みやま市飯江川衛生センター</t>
  </si>
  <si>
    <t>高負荷, 膜分離, その他</t>
  </si>
  <si>
    <t>401091</t>
  </si>
  <si>
    <t>40-1-229-08-001</t>
  </si>
  <si>
    <t>40230</t>
  </si>
  <si>
    <t>40-230-08-001</t>
  </si>
  <si>
    <t>糸島市</t>
  </si>
  <si>
    <t>糸島市し尿処理センター</t>
  </si>
  <si>
    <t>高負荷, 下水投入</t>
  </si>
  <si>
    <t>401092</t>
  </si>
  <si>
    <t>40-1-230-08-001</t>
  </si>
  <si>
    <t>40402</t>
  </si>
  <si>
    <t>40-402-08-001</t>
  </si>
  <si>
    <t>鞍手町</t>
  </si>
  <si>
    <t>鞍手町衛生センター</t>
  </si>
  <si>
    <t>好気</t>
  </si>
  <si>
    <t>焼却</t>
  </si>
  <si>
    <t>401339</t>
  </si>
  <si>
    <t>40-1-402-08-001</t>
  </si>
  <si>
    <t>40621</t>
  </si>
  <si>
    <t>40-621-08-001</t>
  </si>
  <si>
    <t>苅田町</t>
  </si>
  <si>
    <t>苅田町清掃事務所第二工場</t>
  </si>
  <si>
    <t>膜分離, 焼却, 下水投入</t>
  </si>
  <si>
    <t>401197</t>
  </si>
  <si>
    <t>40-1-621-08-001</t>
  </si>
  <si>
    <t>40647</t>
  </si>
  <si>
    <t>40-647-08-001</t>
  </si>
  <si>
    <t>築上町</t>
  </si>
  <si>
    <t>築上町有機液肥製造施設</t>
  </si>
  <si>
    <t>401161</t>
  </si>
  <si>
    <t>40-1-647-08-001</t>
  </si>
  <si>
    <t>40824</t>
  </si>
  <si>
    <t>40-824-08-001</t>
  </si>
  <si>
    <t>吉富町外1町環境衛生事務組合</t>
  </si>
  <si>
    <t>周防苑</t>
  </si>
  <si>
    <t>402071</t>
  </si>
  <si>
    <t>40-2-007-08-001</t>
  </si>
  <si>
    <t>40839</t>
  </si>
  <si>
    <t>40-839-08-001</t>
  </si>
  <si>
    <t>大川柳川衛生組合</t>
  </si>
  <si>
    <t>筑水園</t>
  </si>
  <si>
    <t>脱水, 乾燥, 焼却, その他</t>
  </si>
  <si>
    <t>402079</t>
  </si>
  <si>
    <t>40-2-014-08-001</t>
  </si>
  <si>
    <t>40840</t>
  </si>
  <si>
    <t>40-840-08-001</t>
  </si>
  <si>
    <t>うきは久留米環境施設組合</t>
  </si>
  <si>
    <t>耳納衛生センター</t>
  </si>
  <si>
    <t>402073</t>
  </si>
  <si>
    <t>40-2-001-08-001</t>
  </si>
  <si>
    <t>40845</t>
  </si>
  <si>
    <t>40-845-08-001</t>
  </si>
  <si>
    <t>豊前広域環境施設組合（廃止）</t>
  </si>
  <si>
    <t>豊前広域環境施設組合</t>
  </si>
  <si>
    <t>402074</t>
  </si>
  <si>
    <t>40-2-024-08-001</t>
  </si>
  <si>
    <t>40846</t>
  </si>
  <si>
    <t>40-846-08-001</t>
  </si>
  <si>
    <t>両筑衛生施設組合</t>
  </si>
  <si>
    <t>両筑苑</t>
  </si>
  <si>
    <t>402060</t>
  </si>
  <si>
    <t>40-2-060-08-001</t>
  </si>
  <si>
    <t>40848</t>
  </si>
  <si>
    <t>40-848-08-001</t>
  </si>
  <si>
    <t>飯塚市・桂川町衛生施設組合</t>
  </si>
  <si>
    <t>穂波苑</t>
  </si>
  <si>
    <t>402036</t>
  </si>
  <si>
    <t>40-2-022-08-001</t>
  </si>
  <si>
    <t>40914</t>
  </si>
  <si>
    <t>40-914-08-001</t>
  </si>
  <si>
    <t>田川郡東部環境衛生施設組合</t>
  </si>
  <si>
    <t>田川郡東部衛生センター</t>
  </si>
  <si>
    <t>402039</t>
  </si>
  <si>
    <t>40-2-018-08-001</t>
  </si>
  <si>
    <t>40917</t>
  </si>
  <si>
    <t>40-917-08-001</t>
  </si>
  <si>
    <t>ふくおか県央環境施設組合</t>
  </si>
  <si>
    <t>汚泥再生処理センター</t>
  </si>
  <si>
    <t>402062</t>
  </si>
  <si>
    <t>40-2-002-08-001</t>
  </si>
  <si>
    <t>40925</t>
  </si>
  <si>
    <t>40-925-08-001</t>
  </si>
  <si>
    <t>宗像地区事務組合</t>
  </si>
  <si>
    <t>宗像浄化センター</t>
  </si>
  <si>
    <t>402075</t>
  </si>
  <si>
    <t>40-2-011-08-001</t>
  </si>
  <si>
    <t>40935</t>
  </si>
  <si>
    <t>40-935-08-001</t>
  </si>
  <si>
    <t>須恵町外二ヶ町清掃施設組合</t>
  </si>
  <si>
    <t>酒水園</t>
  </si>
  <si>
    <t>好二段, 標脱</t>
  </si>
  <si>
    <t>402066</t>
  </si>
  <si>
    <t>40-2-013-08-001</t>
  </si>
  <si>
    <t>40936</t>
  </si>
  <si>
    <t>40-936-08-001</t>
  </si>
  <si>
    <t>遠賀・中間地域広域行政事務組合</t>
  </si>
  <si>
    <t>曲水苑</t>
  </si>
  <si>
    <t>402067</t>
  </si>
  <si>
    <t>40-2-004-08-001</t>
  </si>
  <si>
    <t>40940</t>
  </si>
  <si>
    <t>40-940-08-001</t>
  </si>
  <si>
    <t>春日大野城衛生施設組合</t>
  </si>
  <si>
    <t>春日大野城浄化センター</t>
  </si>
  <si>
    <t>下水投入</t>
  </si>
  <si>
    <t>402068</t>
  </si>
  <si>
    <t>40-2-012-08-001</t>
  </si>
  <si>
    <t>40941</t>
  </si>
  <si>
    <t>40-941-08-001</t>
  </si>
  <si>
    <t>田川地区清掃施設組合</t>
  </si>
  <si>
    <t>乙女環境センター</t>
  </si>
  <si>
    <t>嫌気, 好気, 高負荷, 膜分離, 焼却, 一次処理</t>
  </si>
  <si>
    <t>402050</t>
  </si>
  <si>
    <t>40-2-019-08-001</t>
  </si>
  <si>
    <t>40946</t>
  </si>
  <si>
    <t>40-946-08-001</t>
  </si>
  <si>
    <t>八女中部衛生施設事務組合</t>
  </si>
  <si>
    <t>八女中部衛生センター</t>
  </si>
  <si>
    <t>能力変更</t>
  </si>
  <si>
    <t>402082</t>
  </si>
  <si>
    <t>40-2-021-08-001</t>
  </si>
  <si>
    <t>40953</t>
  </si>
  <si>
    <t>40-953-08-001</t>
  </si>
  <si>
    <t>宇美町・志免町衛生施設組合</t>
  </si>
  <si>
    <t>宇美志免浄化センター</t>
  </si>
  <si>
    <t>402078</t>
  </si>
  <si>
    <t>40-2-003-08-001</t>
  </si>
  <si>
    <t>40958</t>
  </si>
  <si>
    <t>40-958-08-001</t>
  </si>
  <si>
    <t>下田川清掃施設組合</t>
  </si>
  <si>
    <t>下田川クリーンセンター</t>
  </si>
  <si>
    <t>402055</t>
  </si>
  <si>
    <t>40-2-005-08-001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</si>
  <si>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</si>
  <si>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</si>
  <si>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</si>
  <si>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</si>
  <si>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</si>
  <si>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</si>
  <si>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</si>
  <si>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</si>
  <si>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</si>
  <si>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</si>
  <si>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</si>
  <si>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</si>
  <si>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</si>
  <si>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</si>
  <si>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</si>
  <si>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</si>
  <si>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</si>
  <si>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</si>
  <si>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</si>
  <si>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</si>
  <si>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</si>
  <si>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</si>
  <si>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</si>
  <si>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</si>
  <si>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</si>
  <si>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</si>
  <si>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</si>
  <si>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</si>
  <si>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</si>
  <si>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</si>
  <si>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</si>
  <si>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</si>
  <si>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</si>
  <si>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</si>
  <si>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</si>
  <si>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</si>
  <si>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</si>
  <si>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</si>
  <si>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</si>
  <si>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40-100-07-001</t>
  </si>
  <si>
    <t>北九州市響灘西地区廃棄物処分場</t>
  </si>
  <si>
    <t>焼却残渣（主灰）, 溶融飛灰, 不燃ごみ, 焼却残渣（飛灰）, 破砕ごみ・処理残渣</t>
  </si>
  <si>
    <t>海面</t>
  </si>
  <si>
    <t>その他遮水</t>
  </si>
  <si>
    <t>凝集沈殿, 生物処理（脱窒なし）, 砂ろ過, 消毒, 活性炭処理</t>
  </si>
  <si>
    <t>埋立中</t>
  </si>
  <si>
    <t>有り</t>
  </si>
  <si>
    <t>その他埋立構造</t>
  </si>
  <si>
    <t>-</t>
  </si>
  <si>
    <t>回収していない</t>
  </si>
  <si>
    <t>40-1-100-07-001</t>
  </si>
  <si>
    <t>40-130-07-001</t>
  </si>
  <si>
    <t>西部(中田)埋立場</t>
  </si>
  <si>
    <t>焼却残渣（主灰）, 不燃ごみ, 焼却残渣（飛灰）, 破砕ごみ・処理残渣</t>
  </si>
  <si>
    <t>山間</t>
  </si>
  <si>
    <t>底部遮水工, 鉛直遮水工</t>
  </si>
  <si>
    <t>凝集沈殿, 生物処理（脱窒あり）, 砂ろ過, 活性炭処理</t>
  </si>
  <si>
    <t>準好気性埋立構造</t>
  </si>
  <si>
    <t>末端集水管は開放</t>
  </si>
  <si>
    <t>即日覆土</t>
  </si>
  <si>
    <t>埋立状況により計画的に延長</t>
  </si>
  <si>
    <t>&lt;1.0</t>
  </si>
  <si>
    <t>40-1-130-07-001</t>
  </si>
  <si>
    <t>40-130-07-002</t>
  </si>
  <si>
    <t>東部(伏谷)埋立場</t>
  </si>
  <si>
    <t>原地盤利用, 底部遮水工, 鉛直遮水工</t>
  </si>
  <si>
    <t>凝集沈殿, 生物処理（脱窒なし）, 砂ろ過, 下水道放流</t>
  </si>
  <si>
    <t>40-1-130-07-002</t>
  </si>
  <si>
    <t>40-202-07-001</t>
  </si>
  <si>
    <t>大牟田市第三大浦谷埋立地</t>
  </si>
  <si>
    <t>不燃ごみ, その他, 破砕ごみ・処理残渣</t>
  </si>
  <si>
    <t>底部遮水工</t>
  </si>
  <si>
    <t>他施設での処理</t>
  </si>
  <si>
    <t>中間覆土</t>
  </si>
  <si>
    <t>40-1-202-07-001</t>
  </si>
  <si>
    <t>40203</t>
  </si>
  <si>
    <t>40-203-07-001</t>
  </si>
  <si>
    <t>久留米市</t>
  </si>
  <si>
    <t>久留米市杉谷埋立地</t>
  </si>
  <si>
    <t>焼却残渣（主灰）, 不燃ごみ, 焼却残渣（飛灰）</t>
  </si>
  <si>
    <t>下水道放流</t>
  </si>
  <si>
    <t>401069</t>
  </si>
  <si>
    <t>40-1-203-07-001</t>
  </si>
  <si>
    <t>40-203-07-002</t>
  </si>
  <si>
    <t>久留米市高良内埋立地</t>
  </si>
  <si>
    <t>焼却残渣（主灰）, 焼却残渣（飛灰）, 破砕ごみ・処理残渣, 粗大ごみ</t>
  </si>
  <si>
    <t>埋立終了</t>
  </si>
  <si>
    <t>40-1-203-07-002</t>
  </si>
  <si>
    <t>40-205-07-001</t>
  </si>
  <si>
    <t>飯塚市クリーンセンター埋立処分場</t>
  </si>
  <si>
    <t>溶融飛灰</t>
  </si>
  <si>
    <t>平地</t>
  </si>
  <si>
    <t>凝集沈殿, キレート処理</t>
  </si>
  <si>
    <t>末端集水管は水没</t>
  </si>
  <si>
    <t>40-1-205-07-001</t>
  </si>
  <si>
    <t>40207</t>
  </si>
  <si>
    <t>40-207-07-001</t>
  </si>
  <si>
    <t>柳川市</t>
  </si>
  <si>
    <t>柳川市橋本不燃物処理場</t>
  </si>
  <si>
    <t>不燃ごみ</t>
  </si>
  <si>
    <t>原地盤利用</t>
  </si>
  <si>
    <t>砂ろ過, 下水道放流</t>
  </si>
  <si>
    <t>最終覆土のみ</t>
  </si>
  <si>
    <t>401073</t>
  </si>
  <si>
    <t>40-1-207-07-001</t>
  </si>
  <si>
    <t>40-207-07-002</t>
  </si>
  <si>
    <t>柳川市大和干拓最終処分場</t>
  </si>
  <si>
    <t>焼却残渣（主灰）, 不燃ごみ</t>
  </si>
  <si>
    <t>原地盤利用, 鉛直遮水工</t>
  </si>
  <si>
    <t>40-1-207-07-002</t>
  </si>
  <si>
    <t>40220</t>
  </si>
  <si>
    <t>40-220-07-001</t>
  </si>
  <si>
    <t>宗像市</t>
  </si>
  <si>
    <t>宗像市不燃物埋立処理場</t>
  </si>
  <si>
    <t>遮水なし</t>
  </si>
  <si>
    <t>処理なし</t>
  </si>
  <si>
    <t>401305</t>
  </si>
  <si>
    <t>40-1-220-07-001</t>
  </si>
  <si>
    <t>40-220-07-002</t>
  </si>
  <si>
    <t>宗像市大島一般廃棄物最終処分場</t>
  </si>
  <si>
    <t>凝集沈殿, 生物処理（脱窒なし）, 消毒, キレート処理</t>
  </si>
  <si>
    <t>40-1-220-07-002</t>
  </si>
  <si>
    <t>40221</t>
  </si>
  <si>
    <t>40-221-07-001</t>
  </si>
  <si>
    <t>太宰府市</t>
  </si>
  <si>
    <t>太宰府市環境美化センター</t>
  </si>
  <si>
    <t>破砕ごみ・処理残渣</t>
  </si>
  <si>
    <t>401131</t>
  </si>
  <si>
    <t>40-1-221-07-001</t>
  </si>
  <si>
    <t>40-223-07-001</t>
  </si>
  <si>
    <t>古賀市不燃物埋立地</t>
  </si>
  <si>
    <t>砂ろ過</t>
  </si>
  <si>
    <t>40-1-223-07-001</t>
  </si>
  <si>
    <t>40224</t>
  </si>
  <si>
    <t>40-224-07-001</t>
  </si>
  <si>
    <t>福津市</t>
  </si>
  <si>
    <t>福津市不燃物処理場</t>
  </si>
  <si>
    <t>401307</t>
  </si>
  <si>
    <t>40-1-224-07-001</t>
  </si>
  <si>
    <t>40-227-07-001</t>
  </si>
  <si>
    <t>嘉麻市嘉麻クリーンセンター最終処分場</t>
  </si>
  <si>
    <t>焼却残渣（主灰）, 不燃ごみ, 焼却残渣（飛灰）, 粗大ごみ</t>
  </si>
  <si>
    <t>凝集沈殿, 生物処理（脱窒あり）, 砂ろ過, 消毒, 活性炭処理</t>
  </si>
  <si>
    <t>一部延長を行っている</t>
  </si>
  <si>
    <t>40-1-227-07-001</t>
  </si>
  <si>
    <t>40-229-07-001</t>
  </si>
  <si>
    <t>みやま市一般廃棄物埋立処分地施設</t>
  </si>
  <si>
    <t>焼却残渣（主灰）, 焼却残渣（飛灰）</t>
  </si>
  <si>
    <t>40-1-229-07-001</t>
  </si>
  <si>
    <t>40-230-07-001</t>
  </si>
  <si>
    <t>糸島市クリーンセンター埋立処分地施設</t>
  </si>
  <si>
    <t>凝集沈殿, 砂ろ過, 他施設での処理, 活性炭処理</t>
  </si>
  <si>
    <t>40-1-230-07-001</t>
  </si>
  <si>
    <t>40-230-07-002</t>
  </si>
  <si>
    <t>糸島清掃センター最終処分場</t>
  </si>
  <si>
    <t>焼却残渣（主灰）, 不燃ごみ, 焼却残渣（飛灰）, 破砕ごみ・処理残渣, 粗大ごみ</t>
  </si>
  <si>
    <t>凝集沈殿, 生物処理（脱窒なし）, 砂ろ過, 消毒, 他施設での処理</t>
  </si>
  <si>
    <t>40-1-230-07-002</t>
  </si>
  <si>
    <t>40-341-07-001</t>
  </si>
  <si>
    <t>宇美町衛生センター最終処分場</t>
  </si>
  <si>
    <t>生物処理（脱窒なし）, 砂ろ過, 消毒, 活性炭処理</t>
  </si>
  <si>
    <t>40-1-341-07-001</t>
  </si>
  <si>
    <t>40345</t>
  </si>
  <si>
    <t>40-345-07-001</t>
  </si>
  <si>
    <t>新宮町</t>
  </si>
  <si>
    <t>新宮町不燃物処理場</t>
  </si>
  <si>
    <t>嫌気性埋立構造</t>
  </si>
  <si>
    <t>計算なし</t>
  </si>
  <si>
    <t>401097</t>
  </si>
  <si>
    <t>40-1-345-07-001</t>
  </si>
  <si>
    <t>40601</t>
  </si>
  <si>
    <t>40-601-07-001</t>
  </si>
  <si>
    <t>香春町</t>
  </si>
  <si>
    <t>香春町柿下ごみ埋立処分場</t>
  </si>
  <si>
    <t>不燃ごみ, 粗大ごみ</t>
  </si>
  <si>
    <t>休止</t>
  </si>
  <si>
    <t>&lt;0.5</t>
  </si>
  <si>
    <t>401321</t>
  </si>
  <si>
    <t>40-1-601-07-001</t>
  </si>
  <si>
    <t>40-647-07-001</t>
  </si>
  <si>
    <t>一般廃棄物最終処分場</t>
  </si>
  <si>
    <t>底部遮水工, 鉛直遮水工, 覆蓋（屋根）</t>
  </si>
  <si>
    <t>凝集沈殿, 促進酸化処理</t>
  </si>
  <si>
    <t>一部延長を行っていない</t>
  </si>
  <si>
    <t>40-1-647-07-001</t>
  </si>
  <si>
    <t>40837</t>
  </si>
  <si>
    <t>40-837-07-001</t>
  </si>
  <si>
    <t>玄界環境組合</t>
  </si>
  <si>
    <t>古賀清掃工場最終処分場</t>
  </si>
  <si>
    <t>焼却残渣（飛灰）</t>
  </si>
  <si>
    <t>底部遮水工, 覆蓋（屋根）, その他遮水</t>
  </si>
  <si>
    <t>402031</t>
  </si>
  <si>
    <t>40-2-009-07-001</t>
  </si>
  <si>
    <t>40-837-07-002</t>
  </si>
  <si>
    <t>宗像清掃工場埋立処分地施設</t>
  </si>
  <si>
    <t>40-2-009-07-002</t>
  </si>
  <si>
    <t>40900</t>
  </si>
  <si>
    <t>40-900-07-001</t>
  </si>
  <si>
    <t>宮若市外二町じん芥処理施設組合</t>
  </si>
  <si>
    <t>泉水最終処分場</t>
  </si>
  <si>
    <t>焼却残渣（主灰）, 破砕ごみ・処理残渣</t>
  </si>
  <si>
    <t>凝集沈殿, 生物処理（脱窒あり）, 砂ろ過, 消毒</t>
  </si>
  <si>
    <t>402061</t>
  </si>
  <si>
    <t>40-2-008-07-001</t>
  </si>
  <si>
    <t>40902</t>
  </si>
  <si>
    <t>40-902-07-001</t>
  </si>
  <si>
    <t>八女西部広域事務組合</t>
  </si>
  <si>
    <t>八女西部広川最終処分場</t>
  </si>
  <si>
    <t>原地盤利用, 底部遮水工, 表面遮水工（キャッピング）</t>
  </si>
  <si>
    <t>402038</t>
  </si>
  <si>
    <t>40-2-020-07-001</t>
  </si>
  <si>
    <t>40-902-07-002</t>
  </si>
  <si>
    <t>八女西部立花最終処分場</t>
  </si>
  <si>
    <t>底部遮水工, 覆蓋（屋根）</t>
  </si>
  <si>
    <t>40-2-020-07-002</t>
  </si>
  <si>
    <t>40-914-07-001</t>
  </si>
  <si>
    <t>田川郡東部じん芥処理センター最終処分場</t>
  </si>
  <si>
    <t>焼却残渣（主灰）, 焼却残渣（飛灰）, 破砕ごみ・処理残渣</t>
  </si>
  <si>
    <t>生物処理（脱窒あり）, 砂ろ過, 消毒</t>
  </si>
  <si>
    <t>40-2-018-07-001</t>
  </si>
  <si>
    <t>40-917-07-001</t>
  </si>
  <si>
    <t>リサイクルセンター</t>
  </si>
  <si>
    <t>40-2-002-07-001</t>
  </si>
  <si>
    <t>40927</t>
  </si>
  <si>
    <t>40-927-07-001</t>
  </si>
  <si>
    <t>豊前市外二町清掃施設組合</t>
  </si>
  <si>
    <t>豊前市外二町清掃施設組合清掃センター埋立処分地</t>
  </si>
  <si>
    <t>402042</t>
  </si>
  <si>
    <t>40-2-025-07-001</t>
  </si>
  <si>
    <t>40930</t>
  </si>
  <si>
    <t>40-930-07-001</t>
  </si>
  <si>
    <t>大野城太宰府環境施設組合</t>
  </si>
  <si>
    <t>大野城環境処理センター新設最終処分場</t>
  </si>
  <si>
    <t>凝集沈殿</t>
  </si>
  <si>
    <t>402076</t>
  </si>
  <si>
    <t>40-2-016-07-001</t>
  </si>
  <si>
    <t>40-936-07-001</t>
  </si>
  <si>
    <t>遠賀・中間一般廃棄物最終処分場</t>
  </si>
  <si>
    <t>40-2-004-07-001</t>
  </si>
  <si>
    <t>40-940-07-001</t>
  </si>
  <si>
    <t>春日大野城一般廃棄物最終処分場</t>
  </si>
  <si>
    <t>表面遮水工（キャッピング）</t>
  </si>
  <si>
    <t>40-2-012-07-001</t>
  </si>
  <si>
    <t>40-941-07-001</t>
  </si>
  <si>
    <t>田川市川崎町一般廃棄物最終処分場</t>
  </si>
  <si>
    <t>原地盤利用, 表面遮水工（キャッピング）</t>
  </si>
  <si>
    <t>40-2-019-07-001</t>
  </si>
  <si>
    <t>40955</t>
  </si>
  <si>
    <t>40-955-07-001</t>
  </si>
  <si>
    <t>福岡都市圏南部環境事業組合</t>
  </si>
  <si>
    <t>福岡都市圏南部最終処分場</t>
  </si>
  <si>
    <t>底部遮水工, その他遮水</t>
  </si>
  <si>
    <t>402054</t>
  </si>
  <si>
    <t>40-2-023-07-001</t>
  </si>
  <si>
    <t>保管施設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</si>
  <si>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</si>
  <si>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</si>
  <si>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</si>
  <si>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</si>
  <si>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</si>
  <si>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</si>
  <si>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</si>
  <si>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</si>
  <si>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</si>
  <si>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</si>
  <si>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</si>
  <si>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</si>
  <si>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</si>
  <si>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</si>
  <si>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</si>
  <si>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(t/年度)</t>
    <phoneticPr fontId="4"/>
  </si>
  <si>
    <t>(m2)</t>
    <phoneticPr fontId="4"/>
  </si>
  <si>
    <t>（％）</t>
    <phoneticPr fontId="4"/>
  </si>
  <si>
    <t>40-100-06-001</t>
  </si>
  <si>
    <t>北九州市新門司工場</t>
  </si>
  <si>
    <t>容器包装リサイクル推進施設</t>
  </si>
  <si>
    <t>その他資源ごみ, プラスチック</t>
  </si>
  <si>
    <t>40-1-100-06-001</t>
  </si>
  <si>
    <t>40-100-06-002</t>
  </si>
  <si>
    <t>北九州市日明かんびん資源化センター</t>
  </si>
  <si>
    <t>40-1-100-06-002</t>
  </si>
  <si>
    <t>40-100-06-003</t>
  </si>
  <si>
    <t>北九州市本城かんびん資源化センター</t>
  </si>
  <si>
    <t>40-1-100-06-003</t>
  </si>
  <si>
    <t>40-205-06-001</t>
  </si>
  <si>
    <t>飯塚市クリーンセンターリサイクルプラザ</t>
  </si>
  <si>
    <t>ストックヤード</t>
  </si>
  <si>
    <t>紙類, 金属類, ガラス類, ペットボトル, プラスチック, 布類, その他</t>
  </si>
  <si>
    <t>40-1-205-06-001</t>
  </si>
  <si>
    <t>40-229-06-001</t>
  </si>
  <si>
    <t>みやま市ストックヤード</t>
  </si>
  <si>
    <t>紙類, 金属類, ガラス類, ペットボトル, プラスチック, 布類</t>
  </si>
  <si>
    <t>40-1-229-06-001</t>
  </si>
  <si>
    <t>40-230-06-001</t>
  </si>
  <si>
    <t>糸島市クリーンセンターリサイクルプラザ保管施設</t>
  </si>
  <si>
    <t>紙類, 金属類, ガラス類, その他資源ごみ, ペットボトル, プラスチック</t>
  </si>
  <si>
    <t>40-1-230-06-001</t>
  </si>
  <si>
    <t>40-837-06-001</t>
  </si>
  <si>
    <t>古賀清掃工場ストックヤード</t>
  </si>
  <si>
    <t>40-2-009-06-001</t>
  </si>
  <si>
    <t>40-837-06-002</t>
  </si>
  <si>
    <t>宗像清掃工場ストックヤード</t>
  </si>
  <si>
    <t>40-2-009-06-002</t>
  </si>
  <si>
    <t>40-914-06-001</t>
  </si>
  <si>
    <t>田川郡東部じん芥処理センターストックヤード</t>
  </si>
  <si>
    <t>紙類, ガラス類, ペットボトル, 布類</t>
  </si>
  <si>
    <t>40-2-018-06-001</t>
  </si>
  <si>
    <t>40929</t>
  </si>
  <si>
    <t>40-929-06-001</t>
  </si>
  <si>
    <t>行橋市・みやこ町清掃施設組合</t>
  </si>
  <si>
    <t>みやこ処理場</t>
  </si>
  <si>
    <t>プラスチック, その他</t>
  </si>
  <si>
    <t>402064</t>
  </si>
  <si>
    <t>40-2-010-06-001</t>
  </si>
  <si>
    <t>40-932-06-001</t>
  </si>
  <si>
    <t>廃棄物再生処理センター「サン・ポート」リサイクルプラザ</t>
  </si>
  <si>
    <t>紙類, 金属類, ガラス類, その他資源ごみ, ペットボトル, プラスチック, 布類</t>
  </si>
  <si>
    <t>40-2-006-06-001</t>
  </si>
  <si>
    <t>40-936-06-001</t>
  </si>
  <si>
    <t>中間・遠賀リサイクルプラザ</t>
  </si>
  <si>
    <t>紙類, 金属類, ガラス類, ペットボトル, プラスチック</t>
  </si>
  <si>
    <t>40-2-004-06-001</t>
  </si>
  <si>
    <t>40937</t>
  </si>
  <si>
    <t>40-937-06-001</t>
  </si>
  <si>
    <t>筑紫野・小郡・基山清掃施設組合</t>
  </si>
  <si>
    <t>クリーンヒル宝満</t>
  </si>
  <si>
    <t>紙類, 金属類, ガラス類, その他資源ごみ, ペットボトル, プラスチック, 布類, その他</t>
  </si>
  <si>
    <t>402048</t>
  </si>
  <si>
    <t>40-2-017-06-001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</si>
  <si>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</si>
  <si>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</si>
  <si>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</si>
  <si>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40-204-05-001</t>
  </si>
  <si>
    <t>直方市可燃物中継所</t>
  </si>
  <si>
    <t>可燃ごみ</t>
  </si>
  <si>
    <t>圧縮・梱包</t>
  </si>
  <si>
    <t>40-1-204-05-001</t>
  </si>
  <si>
    <t>40-929-05-001</t>
  </si>
  <si>
    <t>40-2-010-05-001</t>
  </si>
  <si>
    <t>40-936-05-001</t>
  </si>
  <si>
    <t>遠賀・中間リレーセンター</t>
  </si>
  <si>
    <t>40-2-004-05-001</t>
  </si>
  <si>
    <t>破砕</t>
  </si>
  <si>
    <t>ごみ燃料化施設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</si>
  <si>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</si>
  <si>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</si>
  <si>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</si>
  <si>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</si>
  <si>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</si>
  <si>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生成物保管量</t>
    <phoneticPr fontId="4"/>
  </si>
  <si>
    <t>生成物生産量</t>
    <phoneticPr fontId="4"/>
  </si>
  <si>
    <t>生成物搬出量</t>
    <phoneticPr fontId="4"/>
  </si>
  <si>
    <t>処理対象廃棄物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</si>
  <si>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</si>
  <si>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</si>
  <si>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</si>
  <si>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</si>
  <si>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</si>
  <si>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</si>
  <si>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発電の場合</t>
    <rPh sb="3" eb="5">
      <t>バアイ</t>
    </rPh>
    <phoneticPr fontId="4"/>
  </si>
  <si>
    <t>産業廃棄物の搬入の有無</t>
    <phoneticPr fontId="4"/>
  </si>
  <si>
    <t>一般廃棄物の割合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</si>
  <si>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</si>
  <si>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</si>
  <si>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</si>
  <si>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</si>
  <si>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</si>
  <si>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</si>
  <si>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</si>
  <si>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</si>
  <si>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</si>
  <si>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</si>
  <si>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合計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</si>
  <si>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</si>
  <si>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</si>
  <si>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</si>
  <si>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</si>
  <si>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</si>
  <si>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その他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</si>
  <si>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</si>
  <si>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</si>
  <si>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</si>
  <si>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</si>
  <si>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</si>
  <si>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その他（具体的）</t>
    <phoneticPr fontId="4"/>
  </si>
  <si>
    <t>(t/年度)</t>
    <phoneticPr fontId="4"/>
  </si>
  <si>
    <t>(㎥/年)</t>
    <phoneticPr fontId="4"/>
  </si>
  <si>
    <t>(㎥/年度)</t>
    <phoneticPr fontId="4"/>
  </si>
  <si>
    <t>(t/日)</t>
    <phoneticPr fontId="4"/>
  </si>
  <si>
    <t>(ｋW)</t>
    <phoneticPr fontId="4"/>
  </si>
  <si>
    <t>(％)</t>
    <phoneticPr fontId="4"/>
  </si>
  <si>
    <t>（MWｈ/年）</t>
    <phoneticPr fontId="4"/>
  </si>
  <si>
    <t>（％）</t>
    <phoneticPr fontId="4"/>
  </si>
  <si>
    <t>(kg/㎥)</t>
    <phoneticPr fontId="4"/>
  </si>
  <si>
    <t>（kJ/kg）</t>
    <phoneticPr fontId="4"/>
  </si>
  <si>
    <t>40-647-04-001</t>
  </si>
  <si>
    <t>ごみ固形燃料化施設</t>
  </si>
  <si>
    <t>可燃ごみ, 生ごみ（厨芥類）, プラスチック類</t>
  </si>
  <si>
    <t>固形燃料化（RDF）</t>
  </si>
  <si>
    <t>燃料用</t>
  </si>
  <si>
    <t>処理対象ごみ</t>
  </si>
  <si>
    <t>40-1-647-04-001</t>
  </si>
  <si>
    <t>40-840-04-001</t>
  </si>
  <si>
    <t>耳納クリーンステーション</t>
  </si>
  <si>
    <t>可燃ごみ, 生ごみ（厨芥類）</t>
  </si>
  <si>
    <t>発電用</t>
  </si>
  <si>
    <t>40-2-001-04-001</t>
  </si>
  <si>
    <t>40-900-04-001</t>
  </si>
  <si>
    <t>くらじクリーンセンター</t>
  </si>
  <si>
    <t>可燃ごみ, ごみ処理残渣, 生ごみ（厨芥類）, プラスチック類</t>
  </si>
  <si>
    <t>固形燃料</t>
  </si>
  <si>
    <t>40-2-008-04-001</t>
  </si>
  <si>
    <t>40-917-04-001</t>
  </si>
  <si>
    <t>ごみ燃料化センター</t>
  </si>
  <si>
    <t>40-2-002-04-001</t>
  </si>
  <si>
    <t>40-935-04-001</t>
  </si>
  <si>
    <t>クリーンパークわかすぎごみ燃料化(RDF)施設</t>
  </si>
  <si>
    <t>40-2-013-04-001</t>
  </si>
  <si>
    <t>40944</t>
  </si>
  <si>
    <t>40-944-04-001</t>
  </si>
  <si>
    <t>大牟田・荒尾清掃施設組合</t>
  </si>
  <si>
    <t>大牟田・荒尾RDFセンター</t>
  </si>
  <si>
    <t>可燃ごみ, ごみ処理残渣</t>
  </si>
  <si>
    <t>402051</t>
  </si>
  <si>
    <t>40-2-015-04-001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</si>
  <si>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</si>
  <si>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</si>
  <si>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</si>
  <si>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</si>
  <si>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施設区分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</si>
  <si>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</si>
  <si>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</si>
  <si>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</si>
  <si>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</si>
  <si>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施設概要情報の
公表の可否</t>
    <phoneticPr fontId="4"/>
  </si>
  <si>
    <t>搬出量・在庫量の別（民間）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</si>
  <si>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</si>
  <si>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</si>
  <si>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</si>
  <si>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</si>
  <si>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</si>
  <si>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</si>
  <si>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（t/日）</t>
    <phoneticPr fontId="9"/>
  </si>
  <si>
    <t>（t/日）</t>
  </si>
  <si>
    <t>40-100-03-001</t>
  </si>
  <si>
    <t>リサイクルプラザ</t>
  </si>
  <si>
    <t>金属類, ガラス類, ペットボトル</t>
  </si>
  <si>
    <t>機能なし</t>
  </si>
  <si>
    <t>40-1-100-03-001</t>
  </si>
  <si>
    <t>40-100-03-002</t>
  </si>
  <si>
    <t>40-1-100-03-002</t>
  </si>
  <si>
    <t>40-100-03-003</t>
  </si>
  <si>
    <t>北九州市プラスチック資源化センター</t>
  </si>
  <si>
    <t>プラスチック</t>
  </si>
  <si>
    <t>40-1-100-03-003</t>
  </si>
  <si>
    <t>40-130-03-001</t>
  </si>
  <si>
    <t>ごみ堆肥化施設</t>
  </si>
  <si>
    <t>剪定枝</t>
  </si>
  <si>
    <t>40-1-130-03-001</t>
  </si>
  <si>
    <t>40-202-03-001</t>
  </si>
  <si>
    <t>大牟田市リサイクルプラザ</t>
  </si>
  <si>
    <t>紙類, 金属類, ガラス類, ペットボトル, プラスチック, 布類, 不燃ごみ, 粗大ごみ, その他</t>
  </si>
  <si>
    <t>40-1-202-03-001</t>
  </si>
  <si>
    <t>40-203-03-001</t>
  </si>
  <si>
    <t>久留米市上津クリーンセンター剪定枝リサイクル施設</t>
  </si>
  <si>
    <t>チップ化</t>
  </si>
  <si>
    <t>40-1-203-03-002</t>
  </si>
  <si>
    <t>40-203-03-002</t>
  </si>
  <si>
    <t>久留米市上津クリーンセンター機密文書リサイクル施設</t>
  </si>
  <si>
    <t>紙類</t>
  </si>
  <si>
    <t>40-1-203-03-003</t>
  </si>
  <si>
    <t>40-203-03-003</t>
  </si>
  <si>
    <t>久留米市宮ノ陣クリーンセンターリサイクル棟</t>
  </si>
  <si>
    <t>リサイクルセンター（交付金）</t>
  </si>
  <si>
    <t>金属類, その他資源ごみ, ペットボトル, プラスチック</t>
  </si>
  <si>
    <t>40-1-203-03-004</t>
  </si>
  <si>
    <t>40-205-03-001</t>
  </si>
  <si>
    <t>金属類, ガラス類, ペットボトル, プラスチック</t>
  </si>
  <si>
    <t>40-1-205-03-001</t>
  </si>
  <si>
    <t>40-229-03-001</t>
  </si>
  <si>
    <t>みやま市バイオマスセンター（仮称）</t>
  </si>
  <si>
    <t>し尿, 家庭系生ごみ, 事業系生ごみ, 汚泥</t>
  </si>
  <si>
    <t>メタン発酵</t>
  </si>
  <si>
    <t>新設（建設中）</t>
  </si>
  <si>
    <t>40-1-229-03-001</t>
  </si>
  <si>
    <t>40-230-03-001</t>
  </si>
  <si>
    <t>糸島市クリーンセンターリサイクルプラザ・粗大前処理施設</t>
  </si>
  <si>
    <t>紙類, 金属類, ガラス類, ペットボトル, プラスチック, 不燃ごみ, 粗大ごみ</t>
  </si>
  <si>
    <t>修理, 展示, 販売, 譲渡</t>
  </si>
  <si>
    <t>40-1-230-03-001</t>
  </si>
  <si>
    <t>40305</t>
  </si>
  <si>
    <t>40-305-03-001</t>
  </si>
  <si>
    <t>那珂川町</t>
  </si>
  <si>
    <t>リサイクルプラザエコピア・なかがわ</t>
  </si>
  <si>
    <t>紙類, 金属類, ガラス類, その他資源ごみ, ペットボトル, プラスチック, 布類, 不燃ごみ, 粗大ごみ</t>
  </si>
  <si>
    <t>401176</t>
  </si>
  <si>
    <t>40-1-305-03-001</t>
  </si>
  <si>
    <t>40-341-03-001</t>
  </si>
  <si>
    <t>家庭系生ごみ</t>
  </si>
  <si>
    <t>40-1-341-03-001</t>
  </si>
  <si>
    <t>40522</t>
  </si>
  <si>
    <t>40-522-03-001</t>
  </si>
  <si>
    <t>大木町</t>
  </si>
  <si>
    <t>おおき循環センター</t>
  </si>
  <si>
    <t>液肥化</t>
  </si>
  <si>
    <t>401190</t>
  </si>
  <si>
    <t>40-1-522-03-001</t>
  </si>
  <si>
    <t>40-621-03-001</t>
  </si>
  <si>
    <t>苅田町リサイクルセンター</t>
  </si>
  <si>
    <t>リサイクルセンター（補助金）</t>
  </si>
  <si>
    <t>40-1-621-03-001</t>
  </si>
  <si>
    <t>40-837-03-001</t>
  </si>
  <si>
    <t>宗像清掃工場リサイクルプラザ</t>
  </si>
  <si>
    <t>不燃・粗大ごみ処理</t>
  </si>
  <si>
    <t>修理, 展示, 販売</t>
  </si>
  <si>
    <t>40-2-009-03-001</t>
  </si>
  <si>
    <t>40-837-03-002</t>
  </si>
  <si>
    <t>古賀清掃工場リサイクルプラザ</t>
  </si>
  <si>
    <t>紙類, 金属類, ガラス類, その他資源ごみ, ペットボトル, プラスチック, 粗大ごみ</t>
  </si>
  <si>
    <t>不燃・粗大ごみ</t>
  </si>
  <si>
    <t>40-2-009-03-002</t>
  </si>
  <si>
    <t>40-840-03-001</t>
  </si>
  <si>
    <t>40-2-001-03-001</t>
  </si>
  <si>
    <t>40-900-03-001</t>
  </si>
  <si>
    <t>ストックヤード棟</t>
  </si>
  <si>
    <t>40-2-008-03-001</t>
  </si>
  <si>
    <t>40-900-03-002</t>
  </si>
  <si>
    <t>40-2-008-03-002</t>
  </si>
  <si>
    <t>40-902-03-001</t>
  </si>
  <si>
    <t>八女西部リサイクルプラザ</t>
  </si>
  <si>
    <t>修理, 販売</t>
  </si>
  <si>
    <t>40-2-020-03-001</t>
  </si>
  <si>
    <t>40-927-03-001</t>
  </si>
  <si>
    <t>豊前市外二町清掃施設組合リサイクルセンター</t>
  </si>
  <si>
    <t>紙類, 金属類, ガラス類, その他資源ごみ, ペットボトル, プラスチック, 布類, 剪定枝, 不燃ごみ, 粗大ごみ</t>
  </si>
  <si>
    <t>展示</t>
  </si>
  <si>
    <t>40-2-025-03-001</t>
  </si>
  <si>
    <t>40-932-03-001</t>
  </si>
  <si>
    <t>破砕処理</t>
  </si>
  <si>
    <t>40-2-006-03-001</t>
  </si>
  <si>
    <t>40-936-03-001</t>
  </si>
  <si>
    <t>40-2-004-03-001</t>
  </si>
  <si>
    <t>40-937-03-001</t>
  </si>
  <si>
    <t>金属類, ガラス類, その他資源ごみ, ペットボトル, 不燃ごみ</t>
  </si>
  <si>
    <t>40-2-017-03-001</t>
  </si>
  <si>
    <t>40-940-03-001</t>
  </si>
  <si>
    <t>春日大野城ペットボトル・トレイ選別施設</t>
  </si>
  <si>
    <t>ペットボトル, プラスチック</t>
  </si>
  <si>
    <t>40-2-012-03-001</t>
  </si>
  <si>
    <t>40-941-03-001</t>
  </si>
  <si>
    <t>田川市川崎町清掃センター資源回収施設</t>
  </si>
  <si>
    <t>紙類, 金属類, ガラス類, その他資源ごみ, ペットボトル, プラスチック, 不燃ごみ, 粗大ごみ</t>
  </si>
  <si>
    <t>40-2-019-03-001</t>
  </si>
  <si>
    <t>40-953-03-001</t>
  </si>
  <si>
    <t>宇美志免リサイクルセンター</t>
  </si>
  <si>
    <t>40-2-003-03-001</t>
  </si>
  <si>
    <t>40-958-03-001</t>
  </si>
  <si>
    <t>下田川塵芥清掃センター不燃ごみ手選別場</t>
  </si>
  <si>
    <t>紙類, 金属類, ガラス類, その他資源ごみ, ペットボトル, 布類, 不燃ごみ, 粗大ごみ</t>
  </si>
  <si>
    <t>40-2-005-03-001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</si>
  <si>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</si>
  <si>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</si>
  <si>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</si>
  <si>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</si>
  <si>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40-100-02-001</t>
  </si>
  <si>
    <t>北九州市日明工場粗大ごみ資源化センター</t>
  </si>
  <si>
    <t>粗大ごみ</t>
  </si>
  <si>
    <t>40-1-100-02-001</t>
  </si>
  <si>
    <t>40-130-02-001</t>
  </si>
  <si>
    <t>福岡市東部資源化センター</t>
  </si>
  <si>
    <t>粗大ごみ, 不燃ごみ, 資源ごみ</t>
  </si>
  <si>
    <t>40-1-130-02-001</t>
  </si>
  <si>
    <t>40-130-02-002</t>
  </si>
  <si>
    <t>福岡市西部資源化センター</t>
  </si>
  <si>
    <t>40-1-130-02-002</t>
  </si>
  <si>
    <t>40-130-02-003</t>
  </si>
  <si>
    <t>福岡市西部工場粗大ごみ処理施設</t>
  </si>
  <si>
    <t>粗大ごみ, 可燃ごみ</t>
  </si>
  <si>
    <t>不明</t>
  </si>
  <si>
    <t>40-1-130-02-003</t>
  </si>
  <si>
    <t>40-130-02-004</t>
  </si>
  <si>
    <t>福岡市臨海工場粗大ごみ処理施設</t>
  </si>
  <si>
    <t>40-1-130-02-004</t>
  </si>
  <si>
    <t>40-203-02-001</t>
  </si>
  <si>
    <t>久留米市上津クリーンセンター</t>
  </si>
  <si>
    <t>40-1-203-02-001</t>
  </si>
  <si>
    <t>40-203-02-002</t>
  </si>
  <si>
    <t>久留米市宮ノ陣クリーンセンター</t>
  </si>
  <si>
    <t>40-1-203-02-002</t>
  </si>
  <si>
    <t>40-203-02-003</t>
  </si>
  <si>
    <t>粗大ごみ, 不燃ごみ</t>
  </si>
  <si>
    <t>40-1-203-02-003</t>
  </si>
  <si>
    <t>40-205-02-001</t>
  </si>
  <si>
    <t>併用</t>
  </si>
  <si>
    <t>40-1-205-02-001</t>
  </si>
  <si>
    <t>40-221-02-001</t>
  </si>
  <si>
    <t>粗大ごみ, 不燃ごみ, その他, 資源ごみ</t>
  </si>
  <si>
    <t>40-1-221-02-001</t>
  </si>
  <si>
    <t>40-229-02-001</t>
  </si>
  <si>
    <t>みやま市清掃センター</t>
  </si>
  <si>
    <t>40-1-229-02-001</t>
  </si>
  <si>
    <t>40-647-02-001</t>
  </si>
  <si>
    <t>リサイクル施設</t>
  </si>
  <si>
    <t>40-1-647-02-001</t>
  </si>
  <si>
    <t>40-848-02-001</t>
  </si>
  <si>
    <t>飯塚市・桂川町衛生施設組合桂苑</t>
  </si>
  <si>
    <t>回収量</t>
  </si>
  <si>
    <t>40-2-022-02-001</t>
  </si>
  <si>
    <t>40-900-02-001</t>
  </si>
  <si>
    <t>40-2-008-02-001</t>
  </si>
  <si>
    <t>40-902-02-001</t>
  </si>
  <si>
    <t>八女西部クリーンセンター</t>
  </si>
  <si>
    <t>40-2-020-02-001</t>
  </si>
  <si>
    <t>40-914-02-001</t>
  </si>
  <si>
    <t>田川郡東部じん芥処理センター</t>
  </si>
  <si>
    <t>40-2-018-02-001</t>
  </si>
  <si>
    <t>40-917-02-001</t>
  </si>
  <si>
    <t>40-2-002-02-001</t>
  </si>
  <si>
    <t>40-929-02-001</t>
  </si>
  <si>
    <t>40-2-010-02-001</t>
  </si>
  <si>
    <t>40-935-02-001</t>
  </si>
  <si>
    <t>クリーンパークわかすぎリサイクルプラザ</t>
  </si>
  <si>
    <t>40-2-013-02-001</t>
  </si>
  <si>
    <t>40-936-02-001</t>
  </si>
  <si>
    <t>40-2-004-02-001</t>
  </si>
  <si>
    <t>40-937-02-001</t>
  </si>
  <si>
    <t>40-2-017-02-001</t>
  </si>
  <si>
    <t>40-940-02-001</t>
  </si>
  <si>
    <t>春日大野城リサイクルプラザ</t>
  </si>
  <si>
    <t>40-2-012-02-001</t>
  </si>
  <si>
    <t>40-941-02-001</t>
  </si>
  <si>
    <t>田川市川崎町清掃センター</t>
  </si>
  <si>
    <t>40-2-019-02-001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</si>
  <si>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</si>
  <si>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</si>
  <si>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</si>
  <si>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</si>
  <si>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</si>
  <si>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</si>
  <si>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</si>
  <si>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</si>
  <si>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</si>
  <si>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</si>
  <si>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</si>
  <si>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</si>
  <si>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</si>
  <si>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</si>
  <si>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</si>
  <si>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</si>
  <si>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</si>
  <si>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</si>
  <si>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</si>
  <si>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</si>
  <si>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</si>
  <si>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</si>
  <si>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</si>
  <si>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</si>
  <si>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</si>
  <si>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</si>
  <si>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</si>
  <si>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</si>
  <si>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</si>
  <si>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</si>
  <si>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</si>
  <si>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</si>
  <si>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</si>
  <si>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</si>
  <si>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</si>
  <si>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</si>
  <si>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</si>
  <si>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</si>
  <si>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</si>
  <si>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</si>
  <si>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</si>
  <si>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</si>
  <si>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</si>
  <si>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</si>
  <si>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</si>
  <si>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</si>
  <si>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</si>
  <si>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</si>
  <si>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</si>
  <si>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</si>
  <si>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</si>
  <si>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</si>
  <si>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</si>
  <si>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</si>
  <si>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</si>
  <si>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</si>
  <si>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</si>
  <si>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</si>
  <si>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</si>
  <si>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</si>
  <si>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</si>
  <si>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</si>
  <si>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</si>
  <si>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</si>
  <si>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</si>
  <si>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</si>
  <si>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</si>
  <si>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</si>
  <si>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</si>
  <si>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</si>
  <si>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</si>
  <si>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</si>
  <si>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</si>
  <si>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</si>
  <si>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</si>
  <si>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40-100-01-001</t>
  </si>
  <si>
    <t>資源化物搬出量</t>
  </si>
  <si>
    <t>混合（未分別）ごみ, 粗大ごみ</t>
  </si>
  <si>
    <t>ガス化溶融・改質</t>
  </si>
  <si>
    <t>シャフト式</t>
  </si>
  <si>
    <t>全連続運転</t>
  </si>
  <si>
    <t>場内温水, 場内蒸気, 発電（場内利用）, 場外蒸気, 発電（場外利用）</t>
  </si>
  <si>
    <t>薬剤処理</t>
  </si>
  <si>
    <t>40-1-100-01-001</t>
  </si>
  <si>
    <t>40-100-01-002</t>
  </si>
  <si>
    <t>北九州市日明工場</t>
  </si>
  <si>
    <t>ストーカ式（可動）</t>
  </si>
  <si>
    <t>場内温水, 場内蒸気, 発電（場内利用）, 場外温水, 場外蒸気, 発電（場外利用）</t>
  </si>
  <si>
    <t>40-1-100-01-002</t>
  </si>
  <si>
    <t>40-100-01-003</t>
  </si>
  <si>
    <t>北九州市皇后崎工場</t>
  </si>
  <si>
    <t>40-1-100-01-003</t>
  </si>
  <si>
    <t>40-130-01-001</t>
  </si>
  <si>
    <t>福岡市臨海工場</t>
  </si>
  <si>
    <t>可燃ごみ, ごみ処理残渣, し尿処理残渣</t>
  </si>
  <si>
    <t>場内温水, 場内蒸気, 発電（場内利用）, 発電（場外利用）</t>
  </si>
  <si>
    <t>40-1-130-01-001</t>
  </si>
  <si>
    <t>40-130-01-002</t>
  </si>
  <si>
    <t>福岡市西部工場</t>
  </si>
  <si>
    <t>40-1-130-01-002</t>
  </si>
  <si>
    <t>40-130-01-003</t>
  </si>
  <si>
    <t>福岡市玄界島焼却場</t>
  </si>
  <si>
    <t>バッチ運転</t>
  </si>
  <si>
    <t>40-1-130-01-003</t>
  </si>
  <si>
    <t>40-203-01-001</t>
  </si>
  <si>
    <t>可燃ごみ, 粗大ごみ</t>
  </si>
  <si>
    <t>場内温水, 発電（場内利用）, 場外温水, 発電（場外利用）</t>
  </si>
  <si>
    <t>セメント固化, 薬剤処理</t>
  </si>
  <si>
    <t>40-1-203-01-001</t>
  </si>
  <si>
    <t>40-203-01-002</t>
  </si>
  <si>
    <t>可燃ごみ, 粗大ごみ, 不燃ごみ, ごみ処理残渣</t>
  </si>
  <si>
    <t>40-1-203-01-002</t>
  </si>
  <si>
    <t>40-205-01-001</t>
  </si>
  <si>
    <t>飯塚市クリーンセンター清掃工場</t>
  </si>
  <si>
    <t>40-1-205-01-001</t>
  </si>
  <si>
    <t>40-207-01-001</t>
  </si>
  <si>
    <t>柳川市クリーンセンター</t>
  </si>
  <si>
    <t>可燃ごみ, 粗大ごみ, ごみ処理残渣</t>
  </si>
  <si>
    <t>准連続運転</t>
  </si>
  <si>
    <t>場内温水</t>
  </si>
  <si>
    <t>40-1-207-01-001</t>
  </si>
  <si>
    <t>40212</t>
  </si>
  <si>
    <t>40-212-01-001</t>
  </si>
  <si>
    <t>大川市</t>
  </si>
  <si>
    <t>大川市清掃センター</t>
  </si>
  <si>
    <t>流動床式</t>
  </si>
  <si>
    <t>セメント固化</t>
  </si>
  <si>
    <t>401076</t>
  </si>
  <si>
    <t>40-1-212-01-001</t>
  </si>
  <si>
    <t>40-227-01-001</t>
  </si>
  <si>
    <t>嘉麻市嘉麻クリーンセンター</t>
  </si>
  <si>
    <t>40-1-227-01-001</t>
  </si>
  <si>
    <t>40-229-01-001</t>
  </si>
  <si>
    <t>40-1-229-01-001</t>
  </si>
  <si>
    <t>40-230-01-001</t>
  </si>
  <si>
    <t>糸島市クリーンセンターごみ処理場</t>
  </si>
  <si>
    <t>資源化物生産量</t>
  </si>
  <si>
    <t>可燃ごみ, 粗大ごみ, その他, 不燃ごみ, ごみ処理残渣, し尿処理残渣</t>
  </si>
  <si>
    <t>場内温水, 発電（場内利用）, 発電（場外利用）</t>
  </si>
  <si>
    <t>40-1-230-01-001</t>
  </si>
  <si>
    <t>40-345-01-001</t>
  </si>
  <si>
    <t>相島じん芥処理場</t>
  </si>
  <si>
    <t>固定床式</t>
  </si>
  <si>
    <t>40-1-345-01-001</t>
  </si>
  <si>
    <t>40-837-01-001</t>
  </si>
  <si>
    <t>古賀清掃工場焼却施設</t>
  </si>
  <si>
    <t>可燃ごみ, 粗大ごみ, その他, ごみ処理残渣, し尿処理残渣</t>
  </si>
  <si>
    <t>回転式</t>
  </si>
  <si>
    <t>発電（場内利用）, 発電（場外利用）</t>
  </si>
  <si>
    <t>40-2-009-01-001</t>
  </si>
  <si>
    <t>40-837-01-002</t>
  </si>
  <si>
    <t>宗像清掃工場ガス化溶融施設</t>
  </si>
  <si>
    <t>40-2-009-01-002</t>
  </si>
  <si>
    <t>40-848-01-001</t>
  </si>
  <si>
    <t>40-2-022-01-001</t>
  </si>
  <si>
    <t>40-902-01-001</t>
  </si>
  <si>
    <t>溶融処理</t>
  </si>
  <si>
    <t>40-2-020-01-001</t>
  </si>
  <si>
    <t>40-914-01-001</t>
  </si>
  <si>
    <t>40-2-018-01-001</t>
  </si>
  <si>
    <t>40-927-01-001</t>
  </si>
  <si>
    <t>豊前市外二町清掃センター</t>
  </si>
  <si>
    <t>場外温水</t>
  </si>
  <si>
    <t>40-2-025-01-001</t>
  </si>
  <si>
    <t>40-932-01-001</t>
  </si>
  <si>
    <t>廃棄物再生処理センター「サン・ポート」ごみ処理施設</t>
  </si>
  <si>
    <t>可燃ごみ, 混合（未分別）ごみ, ごみ処理残渣</t>
  </si>
  <si>
    <t>40-2-006-01-001</t>
  </si>
  <si>
    <t>40-937-01-001</t>
  </si>
  <si>
    <t>40-2-017-01-001</t>
  </si>
  <si>
    <t>40-941-01-001</t>
  </si>
  <si>
    <t>場内温水, その他</t>
  </si>
  <si>
    <t>40-2-019-01-001</t>
  </si>
  <si>
    <t>40-944-01-001</t>
  </si>
  <si>
    <t>大牟田・荒尾清掃施設組合新開クリーンセンター</t>
  </si>
  <si>
    <t>40-2-015-01-001</t>
  </si>
  <si>
    <t>40-955-01-001</t>
  </si>
  <si>
    <t>福岡都市圏南部工場</t>
  </si>
  <si>
    <t>薬剤処理, その他</t>
  </si>
  <si>
    <t>40-2-023-01-001</t>
  </si>
  <si>
    <t>40-958-01-001</t>
  </si>
  <si>
    <t>下田川塵芥清掃センター</t>
  </si>
  <si>
    <t>可燃ごみ, 粗大ごみ, し尿処理残渣</t>
  </si>
  <si>
    <t>40-2-005-01-001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</si>
</sst>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49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49" fontId="6" fillId="0" borderId="4" xfId="3" applyNumberFormat="1" applyFont="1" applyBorder="1" applyAlignment="1">
      <alignment vertical="center" wrapText="1"/>
    </xf>
    <xf numFmtId="0" fontId="7" fillId="0" borderId="0" xfId="3" quotePrefix="1" applyNumberFormat="1" applyFont="1" applyBorder="1" applyAlignment="1">
      <alignment vertical="center" wrapText="1"/>
    </xf>
    <xf numFmtId="0" fontId="6" fillId="0" borderId="0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16" xfId="3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quotePrefix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33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31.88671875" style="78" customWidth="1"/>
    <col min="6" max="8" width="9.88671875" style="44" customWidth="1"/>
    <col min="9" max="9" width="6.44140625" style="44" customWidth="1"/>
    <col min="10" max="10" width="44.77734375" style="78" customWidth="1"/>
    <col min="11" max="11" width="12.33203125" style="78" customWidth="1"/>
    <col min="12" max="13" width="9.88671875" style="44" customWidth="1"/>
    <col min="14" max="14" width="13.33203125" style="44" customWidth="1"/>
    <col min="15" max="15" width="9.77734375" style="44" customWidth="1"/>
    <col min="16" max="16" width="7.77734375" style="44" customWidth="1"/>
    <col min="17" max="17" width="4.77734375" style="44" customWidth="1"/>
    <col min="18" max="18" width="6.88671875" style="44" customWidth="1"/>
    <col min="19" max="19" width="33.5546875" style="78" customWidth="1"/>
    <col min="20" max="23" width="11.88671875" style="44" customWidth="1"/>
    <col min="24" max="27" width="11.77734375" style="44" customWidth="1"/>
    <col min="28" max="29" width="16.109375" style="44" customWidth="1"/>
    <col min="30" max="30" width="10.109375" style="44" customWidth="1"/>
    <col min="31" max="31" width="12" style="44" customWidth="1"/>
    <col min="32" max="32" width="8.6640625" style="44" customWidth="1"/>
    <col min="33" max="47" width="8.88671875" style="44"/>
    <col min="48" max="49" width="10.33203125" style="30" customWidth="1"/>
    <col min="50" max="50" width="8.88671875" style="30"/>
    <col min="51" max="52" width="10.33203125" style="30" customWidth="1"/>
    <col min="53" max="53" width="8.88671875" style="30"/>
    <col min="54" max="55" width="10.33203125" style="30" customWidth="1"/>
    <col min="56" max="56" width="8.88671875" style="30"/>
    <col min="57" max="58" width="10.33203125" style="30" customWidth="1"/>
    <col min="59" max="59" width="8.88671875" style="30"/>
    <col min="60" max="61" width="10.33203125" style="30" customWidth="1"/>
    <col min="62" max="62" width="8.88671875" style="30"/>
    <col min="63" max="64" width="10.33203125" style="30" customWidth="1"/>
    <col min="65" max="65" width="8.88671875" style="30"/>
    <col min="66" max="67" width="10.33203125" style="30" customWidth="1"/>
    <col min="68" max="68" width="8.88671875" style="30"/>
    <col min="69" max="70" width="10.33203125" style="30" customWidth="1"/>
    <col min="71" max="71" width="8.88671875" style="30"/>
    <col min="72" max="73" width="10.33203125" style="30" customWidth="1"/>
    <col min="74" max="74" width="8.88671875" style="30"/>
    <col min="75" max="77" width="10.33203125" style="30" customWidth="1"/>
    <col min="78" max="78" width="8.88671875" style="44"/>
    <col min="79" max="80" width="8.88671875" style="84"/>
    <col min="81" max="16384" width="8.88671875" style="44"/>
  </cols>
  <sheetData>
    <row r="1" spans="1:80" s="3" customFormat="1" ht="15" customHeight="1">
      <c r="A1" s="110" t="s">
        <v>1053</v>
      </c>
      <c r="E1" s="46"/>
      <c r="J1" s="46"/>
      <c r="K1" s="46"/>
      <c r="S1" s="46"/>
      <c r="AH1" s="84"/>
      <c r="AP1" s="62"/>
      <c r="AU1" s="61"/>
      <c r="AV1" s="28"/>
      <c r="AW1" s="28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CA1" s="62"/>
      <c r="CB1" s="62"/>
    </row>
    <row r="2" spans="1:80" s="78" customFormat="1" ht="13.5" customHeight="1">
      <c r="A2" s="149" t="s">
        <v>1054</v>
      </c>
      <c r="B2" s="173" t="s">
        <v>1055</v>
      </c>
      <c r="C2" s="121" t="s">
        <v>1056</v>
      </c>
      <c r="D2" s="150" t="s">
        <v>1057</v>
      </c>
      <c r="E2" s="150" t="s">
        <v>1058</v>
      </c>
      <c r="F2" s="145" t="s">
        <v>1059</v>
      </c>
      <c r="G2" s="169" t="s">
        <v>1060</v>
      </c>
      <c r="H2" s="170"/>
      <c r="I2" s="170"/>
      <c r="J2" s="147" t="s">
        <v>1061</v>
      </c>
      <c r="K2" s="158"/>
      <c r="L2" s="147" t="s">
        <v>1062</v>
      </c>
      <c r="M2" s="158"/>
      <c r="N2" s="150" t="s">
        <v>1063</v>
      </c>
      <c r="O2" s="150" t="s">
        <v>1064</v>
      </c>
      <c r="P2" s="166" t="s">
        <v>1065</v>
      </c>
      <c r="Q2" s="149" t="s">
        <v>1066</v>
      </c>
      <c r="R2" s="150" t="s">
        <v>1067</v>
      </c>
      <c r="S2" s="149" t="s">
        <v>1068</v>
      </c>
      <c r="T2" s="121" t="s">
        <v>1069</v>
      </c>
      <c r="U2" s="121"/>
      <c r="V2" s="121" t="s">
        <v>1070</v>
      </c>
      <c r="W2" s="121"/>
      <c r="X2" s="147" t="s">
        <v>1071</v>
      </c>
      <c r="Y2" s="157"/>
      <c r="Z2" s="157"/>
      <c r="AA2" s="158"/>
      <c r="AB2" s="162" t="s">
        <v>1072</v>
      </c>
      <c r="AC2" s="163"/>
      <c r="AD2" s="149" t="s">
        <v>1073</v>
      </c>
      <c r="AE2" s="149" t="s">
        <v>1074</v>
      </c>
      <c r="AF2" s="151" t="s">
        <v>1075</v>
      </c>
      <c r="AG2" s="123" t="s">
        <v>1076</v>
      </c>
      <c r="AH2" s="152" t="s">
        <v>1077</v>
      </c>
      <c r="AI2" s="153"/>
      <c r="AJ2" s="153"/>
      <c r="AK2" s="153"/>
      <c r="AL2" s="153"/>
      <c r="AM2" s="153"/>
      <c r="AN2" s="130"/>
      <c r="AO2" s="123" t="s">
        <v>1078</v>
      </c>
      <c r="AP2" s="152" t="s">
        <v>1079</v>
      </c>
      <c r="AQ2" s="153"/>
      <c r="AR2" s="153"/>
      <c r="AS2" s="130"/>
      <c r="AT2" s="129" t="s">
        <v>1080</v>
      </c>
      <c r="AU2" s="130"/>
      <c r="AV2" s="135" t="s">
        <v>1081</v>
      </c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7"/>
      <c r="BY2" s="141" t="s">
        <v>853</v>
      </c>
      <c r="CA2" s="77"/>
      <c r="CB2" s="77"/>
    </row>
    <row r="3" spans="1:80" s="78" customFormat="1" ht="13.5" customHeight="1">
      <c r="A3" s="149"/>
      <c r="B3" s="173"/>
      <c r="C3" s="122"/>
      <c r="D3" s="150"/>
      <c r="E3" s="150"/>
      <c r="F3" s="146"/>
      <c r="G3" s="171"/>
      <c r="H3" s="172"/>
      <c r="I3" s="172"/>
      <c r="J3" s="148"/>
      <c r="K3" s="168"/>
      <c r="L3" s="148"/>
      <c r="M3" s="168"/>
      <c r="N3" s="150"/>
      <c r="O3" s="150"/>
      <c r="P3" s="167"/>
      <c r="Q3" s="150"/>
      <c r="R3" s="150"/>
      <c r="S3" s="149"/>
      <c r="T3" s="156"/>
      <c r="U3" s="156"/>
      <c r="V3" s="156"/>
      <c r="W3" s="156"/>
      <c r="X3" s="159"/>
      <c r="Y3" s="160"/>
      <c r="Z3" s="160"/>
      <c r="AA3" s="161"/>
      <c r="AB3" s="164"/>
      <c r="AC3" s="165"/>
      <c r="AD3" s="149"/>
      <c r="AE3" s="150"/>
      <c r="AF3" s="151"/>
      <c r="AG3" s="124"/>
      <c r="AH3" s="127"/>
      <c r="AI3" s="154"/>
      <c r="AJ3" s="154"/>
      <c r="AK3" s="154"/>
      <c r="AL3" s="154"/>
      <c r="AM3" s="154"/>
      <c r="AN3" s="155"/>
      <c r="AO3" s="124"/>
      <c r="AP3" s="127"/>
      <c r="AQ3" s="154"/>
      <c r="AR3" s="154"/>
      <c r="AS3" s="155"/>
      <c r="AT3" s="131"/>
      <c r="AU3" s="132"/>
      <c r="AV3" s="138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40"/>
      <c r="BY3" s="141"/>
      <c r="CA3" s="77"/>
      <c r="CB3" s="77"/>
    </row>
    <row r="4" spans="1:80" s="78" customFormat="1" ht="18.75" customHeight="1">
      <c r="A4" s="149"/>
      <c r="B4" s="173"/>
      <c r="C4" s="122"/>
      <c r="D4" s="150"/>
      <c r="E4" s="150"/>
      <c r="F4" s="146"/>
      <c r="G4" s="143" t="s">
        <v>1082</v>
      </c>
      <c r="H4" s="143" t="s">
        <v>1083</v>
      </c>
      <c r="I4" s="145" t="s">
        <v>1084</v>
      </c>
      <c r="J4" s="148"/>
      <c r="K4" s="161"/>
      <c r="L4" s="148"/>
      <c r="M4" s="161"/>
      <c r="N4" s="150"/>
      <c r="O4" s="150"/>
      <c r="P4" s="167"/>
      <c r="Q4" s="150"/>
      <c r="R4" s="150"/>
      <c r="S4" s="149"/>
      <c r="T4" s="147" t="s">
        <v>1085</v>
      </c>
      <c r="U4" s="121" t="s">
        <v>1086</v>
      </c>
      <c r="V4" s="147" t="s">
        <v>1085</v>
      </c>
      <c r="W4" s="121" t="s">
        <v>1086</v>
      </c>
      <c r="X4" s="121" t="s">
        <v>1071</v>
      </c>
      <c r="Y4" s="123" t="s">
        <v>1087</v>
      </c>
      <c r="Z4" s="123" t="s">
        <v>1088</v>
      </c>
      <c r="AA4" s="123" t="s">
        <v>1089</v>
      </c>
      <c r="AB4" s="121" t="s">
        <v>1090</v>
      </c>
      <c r="AC4" s="121" t="s">
        <v>1091</v>
      </c>
      <c r="AD4" s="149"/>
      <c r="AE4" s="150"/>
      <c r="AF4" s="151"/>
      <c r="AG4" s="124"/>
      <c r="AH4" s="127" t="s">
        <v>1092</v>
      </c>
      <c r="AI4" s="128" t="s">
        <v>1093</v>
      </c>
      <c r="AJ4" s="123" t="s">
        <v>1094</v>
      </c>
      <c r="AK4" s="123" t="s">
        <v>1095</v>
      </c>
      <c r="AL4" s="128" t="s">
        <v>1096</v>
      </c>
      <c r="AM4" s="123" t="s">
        <v>1097</v>
      </c>
      <c r="AN4" s="123" t="s">
        <v>1098</v>
      </c>
      <c r="AO4" s="124"/>
      <c r="AP4" s="127" t="s">
        <v>1092</v>
      </c>
      <c r="AQ4" s="123" t="s">
        <v>1099</v>
      </c>
      <c r="AR4" s="123" t="s">
        <v>1100</v>
      </c>
      <c r="AS4" s="123" t="s">
        <v>1101</v>
      </c>
      <c r="AT4" s="123" t="s">
        <v>1102</v>
      </c>
      <c r="AU4" s="123" t="s">
        <v>1103</v>
      </c>
      <c r="AV4" s="125" t="s">
        <v>1092</v>
      </c>
      <c r="AW4" s="126"/>
      <c r="AX4" s="118" t="s">
        <v>1104</v>
      </c>
      <c r="AY4" s="119"/>
      <c r="AZ4" s="120"/>
      <c r="BA4" s="118" t="s">
        <v>1105</v>
      </c>
      <c r="BB4" s="119"/>
      <c r="BC4" s="120"/>
      <c r="BD4" s="118" t="s">
        <v>1106</v>
      </c>
      <c r="BE4" s="119"/>
      <c r="BF4" s="120"/>
      <c r="BG4" s="118" t="s">
        <v>1107</v>
      </c>
      <c r="BH4" s="119"/>
      <c r="BI4" s="120"/>
      <c r="BJ4" s="118" t="s">
        <v>1108</v>
      </c>
      <c r="BK4" s="119"/>
      <c r="BL4" s="120"/>
      <c r="BM4" s="118" t="s">
        <v>1109</v>
      </c>
      <c r="BN4" s="119"/>
      <c r="BO4" s="120"/>
      <c r="BP4" s="118" t="s">
        <v>1110</v>
      </c>
      <c r="BQ4" s="119"/>
      <c r="BR4" s="120"/>
      <c r="BS4" s="118" t="s">
        <v>1111</v>
      </c>
      <c r="BT4" s="119"/>
      <c r="BU4" s="120"/>
      <c r="BV4" s="118" t="s">
        <v>1098</v>
      </c>
      <c r="BW4" s="119"/>
      <c r="BX4" s="120"/>
      <c r="BY4" s="141"/>
      <c r="CA4" s="77"/>
      <c r="CB4" s="77"/>
    </row>
    <row r="5" spans="1:80" s="78" customFormat="1" ht="26.25" customHeight="1">
      <c r="A5" s="149"/>
      <c r="B5" s="173"/>
      <c r="C5" s="122"/>
      <c r="D5" s="150"/>
      <c r="E5" s="150"/>
      <c r="F5" s="146"/>
      <c r="G5" s="144"/>
      <c r="H5" s="144"/>
      <c r="I5" s="146"/>
      <c r="J5" s="122"/>
      <c r="K5" s="121" t="s">
        <v>1112</v>
      </c>
      <c r="L5" s="122"/>
      <c r="M5" s="121" t="s">
        <v>1112</v>
      </c>
      <c r="N5" s="150"/>
      <c r="O5" s="150"/>
      <c r="P5" s="167"/>
      <c r="Q5" s="150"/>
      <c r="R5" s="150"/>
      <c r="S5" s="149"/>
      <c r="T5" s="148"/>
      <c r="U5" s="122"/>
      <c r="V5" s="148"/>
      <c r="W5" s="122"/>
      <c r="X5" s="122"/>
      <c r="Y5" s="124"/>
      <c r="Z5" s="124"/>
      <c r="AA5" s="124"/>
      <c r="AB5" s="122"/>
      <c r="AC5" s="122"/>
      <c r="AD5" s="149"/>
      <c r="AE5" s="150"/>
      <c r="AF5" s="151"/>
      <c r="AG5" s="124"/>
      <c r="AH5" s="127"/>
      <c r="AI5" s="124"/>
      <c r="AJ5" s="124"/>
      <c r="AK5" s="124"/>
      <c r="AL5" s="124"/>
      <c r="AM5" s="124"/>
      <c r="AN5" s="124"/>
      <c r="AO5" s="124"/>
      <c r="AP5" s="127"/>
      <c r="AQ5" s="124"/>
      <c r="AR5" s="124"/>
      <c r="AS5" s="124"/>
      <c r="AT5" s="124"/>
      <c r="AU5" s="124"/>
      <c r="AV5" s="111" t="s">
        <v>1113</v>
      </c>
      <c r="AW5" s="111" t="s">
        <v>1114</v>
      </c>
      <c r="AX5" s="111" t="s">
        <v>1115</v>
      </c>
      <c r="AY5" s="111" t="s">
        <v>1113</v>
      </c>
      <c r="AZ5" s="111" t="s">
        <v>1114</v>
      </c>
      <c r="BA5" s="111" t="s">
        <v>1115</v>
      </c>
      <c r="BB5" s="111" t="s">
        <v>1113</v>
      </c>
      <c r="BC5" s="111" t="s">
        <v>1114</v>
      </c>
      <c r="BD5" s="111" t="s">
        <v>1115</v>
      </c>
      <c r="BE5" s="111" t="s">
        <v>1113</v>
      </c>
      <c r="BF5" s="111" t="s">
        <v>1114</v>
      </c>
      <c r="BG5" s="111" t="s">
        <v>1115</v>
      </c>
      <c r="BH5" s="111" t="s">
        <v>1113</v>
      </c>
      <c r="BI5" s="111" t="s">
        <v>1114</v>
      </c>
      <c r="BJ5" s="111" t="s">
        <v>1115</v>
      </c>
      <c r="BK5" s="111" t="s">
        <v>1113</v>
      </c>
      <c r="BL5" s="111" t="s">
        <v>1114</v>
      </c>
      <c r="BM5" s="111" t="s">
        <v>1115</v>
      </c>
      <c r="BN5" s="111" t="s">
        <v>1113</v>
      </c>
      <c r="BO5" s="111" t="s">
        <v>1114</v>
      </c>
      <c r="BP5" s="111" t="s">
        <v>1115</v>
      </c>
      <c r="BQ5" s="111" t="s">
        <v>1113</v>
      </c>
      <c r="BR5" s="111" t="s">
        <v>1114</v>
      </c>
      <c r="BS5" s="111" t="s">
        <v>1115</v>
      </c>
      <c r="BT5" s="111" t="s">
        <v>1113</v>
      </c>
      <c r="BU5" s="111" t="s">
        <v>1114</v>
      </c>
      <c r="BV5" s="111" t="s">
        <v>1115</v>
      </c>
      <c r="BW5" s="111" t="s">
        <v>1113</v>
      </c>
      <c r="BX5" s="111" t="s">
        <v>1114</v>
      </c>
      <c r="BY5" s="141"/>
      <c r="CA5" s="77"/>
      <c r="CB5" s="77"/>
    </row>
    <row r="6" spans="1:80" s="82" customFormat="1" ht="13.5" customHeight="1">
      <c r="A6" s="166"/>
      <c r="B6" s="174"/>
      <c r="C6" s="122"/>
      <c r="D6" s="121"/>
      <c r="E6" s="121"/>
      <c r="F6" s="112" t="s">
        <v>1116</v>
      </c>
      <c r="G6" s="112" t="s">
        <v>1116</v>
      </c>
      <c r="H6" s="113" t="s">
        <v>1117</v>
      </c>
      <c r="I6" s="146"/>
      <c r="J6" s="122"/>
      <c r="K6" s="122"/>
      <c r="L6" s="122"/>
      <c r="M6" s="122"/>
      <c r="N6" s="121"/>
      <c r="O6" s="121"/>
      <c r="P6" s="114" t="s">
        <v>1118</v>
      </c>
      <c r="Q6" s="121"/>
      <c r="R6" s="121"/>
      <c r="S6" s="166"/>
      <c r="T6" s="115" t="s">
        <v>1119</v>
      </c>
      <c r="U6" s="114" t="s">
        <v>1120</v>
      </c>
      <c r="V6" s="115" t="s">
        <v>1119</v>
      </c>
      <c r="W6" s="114" t="s">
        <v>1120</v>
      </c>
      <c r="X6" s="114" t="s">
        <v>1121</v>
      </c>
      <c r="Y6" s="51" t="s">
        <v>1122</v>
      </c>
      <c r="Z6" s="51" t="s">
        <v>1123</v>
      </c>
      <c r="AA6" s="51" t="s">
        <v>1123</v>
      </c>
      <c r="AB6" s="122"/>
      <c r="AC6" s="122"/>
      <c r="AD6" s="166"/>
      <c r="AE6" s="121"/>
      <c r="AF6" s="123"/>
      <c r="AG6" s="51" t="s">
        <v>1124</v>
      </c>
      <c r="AH6" s="109" t="s">
        <v>1124</v>
      </c>
      <c r="AI6" s="51" t="s">
        <v>1124</v>
      </c>
      <c r="AJ6" s="51" t="s">
        <v>1124</v>
      </c>
      <c r="AK6" s="51" t="s">
        <v>1124</v>
      </c>
      <c r="AL6" s="51" t="s">
        <v>1124</v>
      </c>
      <c r="AM6" s="51" t="s">
        <v>1124</v>
      </c>
      <c r="AN6" s="51" t="s">
        <v>1124</v>
      </c>
      <c r="AO6" s="51" t="s">
        <v>1125</v>
      </c>
      <c r="AP6" s="51" t="s">
        <v>1124</v>
      </c>
      <c r="AQ6" s="51" t="s">
        <v>1124</v>
      </c>
      <c r="AR6" s="51" t="s">
        <v>1124</v>
      </c>
      <c r="AS6" s="51" t="s">
        <v>1124</v>
      </c>
      <c r="AT6" s="51" t="s">
        <v>1126</v>
      </c>
      <c r="AU6" s="51" t="s">
        <v>1126</v>
      </c>
      <c r="AV6" s="32" t="s">
        <v>1116</v>
      </c>
      <c r="AW6" s="116" t="s">
        <v>1127</v>
      </c>
      <c r="AX6" s="117"/>
      <c r="AY6" s="32" t="s">
        <v>1116</v>
      </c>
      <c r="AZ6" s="116" t="s">
        <v>1127</v>
      </c>
      <c r="BA6" s="117"/>
      <c r="BB6" s="32" t="s">
        <v>1116</v>
      </c>
      <c r="BC6" s="116" t="s">
        <v>1127</v>
      </c>
      <c r="BD6" s="117"/>
      <c r="BE6" s="32" t="s">
        <v>1116</v>
      </c>
      <c r="BF6" s="116" t="s">
        <v>1127</v>
      </c>
      <c r="BG6" s="117"/>
      <c r="BH6" s="32" t="s">
        <v>1116</v>
      </c>
      <c r="BI6" s="116" t="s">
        <v>1127</v>
      </c>
      <c r="BJ6" s="117"/>
      <c r="BK6" s="32" t="s">
        <v>1116</v>
      </c>
      <c r="BL6" s="116" t="s">
        <v>1127</v>
      </c>
      <c r="BM6" s="117"/>
      <c r="BN6" s="32" t="s">
        <v>1116</v>
      </c>
      <c r="BO6" s="116" t="s">
        <v>1127</v>
      </c>
      <c r="BP6" s="117"/>
      <c r="BQ6" s="32" t="s">
        <v>1116</v>
      </c>
      <c r="BR6" s="116" t="s">
        <v>1127</v>
      </c>
      <c r="BS6" s="117"/>
      <c r="BT6" s="32" t="s">
        <v>1116</v>
      </c>
      <c r="BU6" s="116" t="s">
        <v>1127</v>
      </c>
      <c r="BV6" s="117"/>
      <c r="BW6" s="32" t="s">
        <v>1116</v>
      </c>
      <c r="BX6" s="116" t="s">
        <v>1127</v>
      </c>
      <c r="BY6" s="142"/>
      <c r="CA6" s="81"/>
      <c r="CB6" s="81"/>
    </row>
    <row r="7" spans="1:80" s="72" customFormat="1" ht="30" customHeight="1">
      <c r="A7" s="40" t="s">
        <v>30</v>
      </c>
      <c r="B7" s="70" t="s">
        <v>73</v>
      </c>
      <c r="C7" s="40" t="s">
        <v>1128</v>
      </c>
      <c r="D7" s="40" t="s">
        <v>74</v>
      </c>
      <c r="E7" s="54" t="s">
        <v>694</v>
      </c>
      <c r="F7" s="40">
        <v>151099</v>
      </c>
      <c r="G7" s="40">
        <v>17698</v>
      </c>
      <c r="H7" s="40"/>
      <c r="I7" s="40" t="s">
        <v>1129</v>
      </c>
      <c r="J7" s="54" t="s">
        <v>1130</v>
      </c>
      <c r="K7" s="54"/>
      <c r="L7" s="40" t="s">
        <v>1131</v>
      </c>
      <c r="M7" s="40"/>
      <c r="N7" s="40" t="s">
        <v>1132</v>
      </c>
      <c r="O7" s="40" t="s">
        <v>1133</v>
      </c>
      <c r="P7" s="40">
        <v>720</v>
      </c>
      <c r="Q7" s="40">
        <v>3</v>
      </c>
      <c r="R7" s="40">
        <v>2007</v>
      </c>
      <c r="S7" s="54" t="s">
        <v>1134</v>
      </c>
      <c r="T7" s="40">
        <v>2325792</v>
      </c>
      <c r="U7" s="40">
        <v>1271312</v>
      </c>
      <c r="V7" s="40">
        <v>1847012</v>
      </c>
      <c r="W7" s="40">
        <v>1426112</v>
      </c>
      <c r="X7" s="40">
        <v>23500</v>
      </c>
      <c r="Y7" s="40">
        <v>24</v>
      </c>
      <c r="Z7" s="40">
        <v>84967</v>
      </c>
      <c r="AA7" s="40">
        <v>154</v>
      </c>
      <c r="AB7" s="40" t="s">
        <v>37</v>
      </c>
      <c r="AC7" s="40" t="s">
        <v>1135</v>
      </c>
      <c r="AD7" s="40" t="s">
        <v>109</v>
      </c>
      <c r="AE7" s="40"/>
      <c r="AF7" s="40" t="s">
        <v>466</v>
      </c>
      <c r="AG7" s="40">
        <v>97.52</v>
      </c>
      <c r="AH7" s="40">
        <f t="shared" ref="AH7:AH33" si="0">IF(AI7&amp;AJ7&amp;AK7&amp;AL7&amp;AM7&amp;AN7 ="","",SUM(AI7:AN7))</f>
        <v>99.999999999999986</v>
      </c>
      <c r="AI7" s="40">
        <v>49.9</v>
      </c>
      <c r="AJ7" s="40">
        <v>12.5</v>
      </c>
      <c r="AK7" s="40">
        <v>15.6</v>
      </c>
      <c r="AL7" s="40">
        <v>9.1</v>
      </c>
      <c r="AM7" s="40">
        <v>9.3000000000000007</v>
      </c>
      <c r="AN7" s="40">
        <v>3.6</v>
      </c>
      <c r="AO7" s="40">
        <v>200</v>
      </c>
      <c r="AP7" s="40">
        <f t="shared" ref="AP7:AP33" si="1">IF(AQ7&amp;AR7&amp;AS7 ="","",SUM(AQ7:AS7))</f>
        <v>100</v>
      </c>
      <c r="AQ7" s="40">
        <v>37.9</v>
      </c>
      <c r="AR7" s="40">
        <v>50</v>
      </c>
      <c r="AS7" s="40">
        <v>12.1</v>
      </c>
      <c r="AT7" s="40">
        <v>8475</v>
      </c>
      <c r="AU7" s="40">
        <v>9592</v>
      </c>
      <c r="AV7" s="38" t="str">
        <f t="shared" ref="AV7:AW33" si="2">IF(AY7&amp;BB7&amp;BE7&amp;BH7&amp;BK7&amp;BN7&amp;BQ7&amp;BT7&amp;BW7="","",AY7+BB7+BE7+BH7+BK7+BN7+BQ7+BT7+BW7)</f>
        <v/>
      </c>
      <c r="AW7" s="38" t="str">
        <f t="shared" si="2"/>
        <v/>
      </c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 t="s">
        <v>867</v>
      </c>
      <c r="CA7" s="71" t="s">
        <v>76</v>
      </c>
      <c r="CB7" s="71" t="s">
        <v>1136</v>
      </c>
    </row>
    <row r="8" spans="1:80" s="72" customFormat="1" ht="30" customHeight="1">
      <c r="A8" s="40" t="s">
        <v>30</v>
      </c>
      <c r="B8" s="70" t="s">
        <v>73</v>
      </c>
      <c r="C8" s="40" t="s">
        <v>1137</v>
      </c>
      <c r="D8" s="40" t="s">
        <v>74</v>
      </c>
      <c r="E8" s="54" t="s">
        <v>1138</v>
      </c>
      <c r="F8" s="40">
        <v>112593</v>
      </c>
      <c r="G8" s="40">
        <v>0</v>
      </c>
      <c r="H8" s="40"/>
      <c r="I8" s="40"/>
      <c r="J8" s="54" t="s">
        <v>1130</v>
      </c>
      <c r="K8" s="54"/>
      <c r="L8" s="40" t="s">
        <v>303</v>
      </c>
      <c r="M8" s="40"/>
      <c r="N8" s="40" t="s">
        <v>1139</v>
      </c>
      <c r="O8" s="40" t="s">
        <v>1133</v>
      </c>
      <c r="P8" s="40">
        <v>600</v>
      </c>
      <c r="Q8" s="40">
        <v>3</v>
      </c>
      <c r="R8" s="40">
        <v>1991</v>
      </c>
      <c r="S8" s="54" t="s">
        <v>1140</v>
      </c>
      <c r="T8" s="40">
        <v>141630720</v>
      </c>
      <c r="U8" s="40">
        <v>137381798</v>
      </c>
      <c r="V8" s="40">
        <v>10825000</v>
      </c>
      <c r="W8" s="40">
        <v>3402000</v>
      </c>
      <c r="X8" s="40">
        <v>6000</v>
      </c>
      <c r="Y8" s="40">
        <v>10</v>
      </c>
      <c r="Z8" s="40">
        <v>34021</v>
      </c>
      <c r="AA8" s="40">
        <v>13778</v>
      </c>
      <c r="AB8" s="40" t="s">
        <v>37</v>
      </c>
      <c r="AC8" s="40" t="s">
        <v>1135</v>
      </c>
      <c r="AD8" s="40" t="s">
        <v>109</v>
      </c>
      <c r="AE8" s="40"/>
      <c r="AF8" s="40" t="s">
        <v>466</v>
      </c>
      <c r="AG8" s="40">
        <v>96.8</v>
      </c>
      <c r="AH8" s="40">
        <f t="shared" si="0"/>
        <v>99.999999999999986</v>
      </c>
      <c r="AI8" s="40">
        <v>47.9</v>
      </c>
      <c r="AJ8" s="40">
        <v>11.9</v>
      </c>
      <c r="AK8" s="40">
        <v>15.4</v>
      </c>
      <c r="AL8" s="40">
        <v>9.1</v>
      </c>
      <c r="AM8" s="40">
        <v>11.6</v>
      </c>
      <c r="AN8" s="40">
        <v>4.0999999999999996</v>
      </c>
      <c r="AO8" s="40">
        <v>210</v>
      </c>
      <c r="AP8" s="40">
        <f t="shared" si="1"/>
        <v>100</v>
      </c>
      <c r="AQ8" s="40">
        <v>38.4</v>
      </c>
      <c r="AR8" s="40">
        <v>48</v>
      </c>
      <c r="AS8" s="40">
        <v>13.6</v>
      </c>
      <c r="AT8" s="40">
        <v>8085</v>
      </c>
      <c r="AU8" s="40">
        <v>9325</v>
      </c>
      <c r="AV8" s="38" t="str">
        <f t="shared" si="2"/>
        <v/>
      </c>
      <c r="AW8" s="38" t="str">
        <f t="shared" si="2"/>
        <v/>
      </c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 t="s">
        <v>867</v>
      </c>
      <c r="CA8" s="71" t="s">
        <v>76</v>
      </c>
      <c r="CB8" s="71" t="s">
        <v>1141</v>
      </c>
    </row>
    <row r="9" spans="1:80" s="72" customFormat="1" ht="30" customHeight="1">
      <c r="A9" s="40" t="s">
        <v>30</v>
      </c>
      <c r="B9" s="70" t="s">
        <v>73</v>
      </c>
      <c r="C9" s="40" t="s">
        <v>1142</v>
      </c>
      <c r="D9" s="40" t="s">
        <v>74</v>
      </c>
      <c r="E9" s="54" t="s">
        <v>1143</v>
      </c>
      <c r="F9" s="40">
        <v>199900</v>
      </c>
      <c r="G9" s="40">
        <v>0</v>
      </c>
      <c r="H9" s="40"/>
      <c r="I9" s="40"/>
      <c r="J9" s="54" t="s">
        <v>1130</v>
      </c>
      <c r="K9" s="54"/>
      <c r="L9" s="40" t="s">
        <v>303</v>
      </c>
      <c r="M9" s="40"/>
      <c r="N9" s="40" t="s">
        <v>1139</v>
      </c>
      <c r="O9" s="40" t="s">
        <v>1133</v>
      </c>
      <c r="P9" s="40">
        <v>810</v>
      </c>
      <c r="Q9" s="40">
        <v>3</v>
      </c>
      <c r="R9" s="40">
        <v>1998</v>
      </c>
      <c r="S9" s="54" t="s">
        <v>1140</v>
      </c>
      <c r="T9" s="40">
        <v>17498880</v>
      </c>
      <c r="U9" s="40">
        <v>1608768</v>
      </c>
      <c r="V9" s="40">
        <v>30774000</v>
      </c>
      <c r="W9" s="40">
        <v>1744000</v>
      </c>
      <c r="X9" s="40">
        <v>17200</v>
      </c>
      <c r="Y9" s="40">
        <v>16.899999999999999</v>
      </c>
      <c r="Z9" s="40">
        <v>98472</v>
      </c>
      <c r="AA9" s="40">
        <v>10682</v>
      </c>
      <c r="AB9" s="40" t="s">
        <v>37</v>
      </c>
      <c r="AC9" s="40" t="s">
        <v>1135</v>
      </c>
      <c r="AD9" s="40" t="s">
        <v>109</v>
      </c>
      <c r="AE9" s="40"/>
      <c r="AF9" s="40" t="s">
        <v>466</v>
      </c>
      <c r="AG9" s="40">
        <v>92.71</v>
      </c>
      <c r="AH9" s="40">
        <f t="shared" si="0"/>
        <v>100</v>
      </c>
      <c r="AI9" s="40">
        <v>48.9</v>
      </c>
      <c r="AJ9" s="40">
        <v>12</v>
      </c>
      <c r="AK9" s="40">
        <v>15.3</v>
      </c>
      <c r="AL9" s="40">
        <v>9.8000000000000007</v>
      </c>
      <c r="AM9" s="40">
        <v>9.8000000000000007</v>
      </c>
      <c r="AN9" s="40">
        <v>4.2</v>
      </c>
      <c r="AO9" s="40">
        <v>200</v>
      </c>
      <c r="AP9" s="40">
        <f t="shared" si="1"/>
        <v>99.999999999999986</v>
      </c>
      <c r="AQ9" s="40">
        <v>36.299999999999997</v>
      </c>
      <c r="AR9" s="40">
        <v>51.4</v>
      </c>
      <c r="AS9" s="40">
        <v>12.3</v>
      </c>
      <c r="AT9" s="40">
        <v>8779</v>
      </c>
      <c r="AU9" s="40">
        <v>9975</v>
      </c>
      <c r="AV9" s="38" t="str">
        <f t="shared" si="2"/>
        <v/>
      </c>
      <c r="AW9" s="38" t="str">
        <f t="shared" si="2"/>
        <v/>
      </c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 t="s">
        <v>867</v>
      </c>
      <c r="CA9" s="71" t="s">
        <v>76</v>
      </c>
      <c r="CB9" s="71" t="s">
        <v>1144</v>
      </c>
    </row>
    <row r="10" spans="1:80" s="72" customFormat="1" ht="30" customHeight="1">
      <c r="A10" s="40" t="s">
        <v>30</v>
      </c>
      <c r="B10" s="70" t="s">
        <v>31</v>
      </c>
      <c r="C10" s="40" t="s">
        <v>1145</v>
      </c>
      <c r="D10" s="40" t="s">
        <v>33</v>
      </c>
      <c r="E10" s="54" t="s">
        <v>1146</v>
      </c>
      <c r="F10" s="40">
        <v>177811.46</v>
      </c>
      <c r="G10" s="40">
        <v>0</v>
      </c>
      <c r="H10" s="40">
        <v>0</v>
      </c>
      <c r="I10" s="40"/>
      <c r="J10" s="54" t="s">
        <v>1147</v>
      </c>
      <c r="K10" s="54"/>
      <c r="L10" s="40" t="s">
        <v>303</v>
      </c>
      <c r="M10" s="40"/>
      <c r="N10" s="40" t="s">
        <v>1139</v>
      </c>
      <c r="O10" s="40" t="s">
        <v>1133</v>
      </c>
      <c r="P10" s="40">
        <v>900</v>
      </c>
      <c r="Q10" s="40">
        <v>3</v>
      </c>
      <c r="R10" s="40">
        <v>2001</v>
      </c>
      <c r="S10" s="54" t="s">
        <v>1148</v>
      </c>
      <c r="T10" s="40">
        <v>7444954</v>
      </c>
      <c r="U10" s="40"/>
      <c r="V10" s="40">
        <v>16118823</v>
      </c>
      <c r="W10" s="40"/>
      <c r="X10" s="40">
        <v>25000</v>
      </c>
      <c r="Y10" s="40">
        <v>17.399999999999999</v>
      </c>
      <c r="Z10" s="40">
        <v>90507</v>
      </c>
      <c r="AA10" s="40">
        <v>603</v>
      </c>
      <c r="AB10" s="40" t="s">
        <v>37</v>
      </c>
      <c r="AC10" s="40" t="s">
        <v>1135</v>
      </c>
      <c r="AD10" s="40" t="s">
        <v>109</v>
      </c>
      <c r="AE10" s="40"/>
      <c r="AF10" s="40" t="s">
        <v>466</v>
      </c>
      <c r="AG10" s="40">
        <v>93</v>
      </c>
      <c r="AH10" s="40">
        <f t="shared" si="0"/>
        <v>100</v>
      </c>
      <c r="AI10" s="40">
        <v>57.5</v>
      </c>
      <c r="AJ10" s="40">
        <v>27.1</v>
      </c>
      <c r="AK10" s="40">
        <v>2.9</v>
      </c>
      <c r="AL10" s="40">
        <v>8.3000000000000007</v>
      </c>
      <c r="AM10" s="40">
        <v>1.7</v>
      </c>
      <c r="AN10" s="40">
        <v>2.5</v>
      </c>
      <c r="AO10" s="40">
        <v>250</v>
      </c>
      <c r="AP10" s="40">
        <f t="shared" si="1"/>
        <v>100</v>
      </c>
      <c r="AQ10" s="40">
        <v>36.4</v>
      </c>
      <c r="AR10" s="40">
        <v>56.5</v>
      </c>
      <c r="AS10" s="40">
        <v>7.1</v>
      </c>
      <c r="AT10" s="40">
        <v>9729</v>
      </c>
      <c r="AU10" s="40">
        <v>12300</v>
      </c>
      <c r="AV10" s="38" t="str">
        <f t="shared" si="2"/>
        <v/>
      </c>
      <c r="AW10" s="38" t="str">
        <f t="shared" si="2"/>
        <v/>
      </c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 t="s">
        <v>867</v>
      </c>
      <c r="CA10" s="71" t="s">
        <v>38</v>
      </c>
      <c r="CB10" s="71" t="s">
        <v>1149</v>
      </c>
    </row>
    <row r="11" spans="1:80" s="72" customFormat="1" ht="30" customHeight="1">
      <c r="A11" s="40" t="s">
        <v>30</v>
      </c>
      <c r="B11" s="70" t="s">
        <v>31</v>
      </c>
      <c r="C11" s="40" t="s">
        <v>1150</v>
      </c>
      <c r="D11" s="40" t="s">
        <v>33</v>
      </c>
      <c r="E11" s="54" t="s">
        <v>1151</v>
      </c>
      <c r="F11" s="40">
        <v>139011.51999999999</v>
      </c>
      <c r="G11" s="40">
        <v>0</v>
      </c>
      <c r="H11" s="40">
        <v>0</v>
      </c>
      <c r="I11" s="40"/>
      <c r="J11" s="54" t="s">
        <v>842</v>
      </c>
      <c r="K11" s="54"/>
      <c r="L11" s="40" t="s">
        <v>303</v>
      </c>
      <c r="M11" s="40"/>
      <c r="N11" s="40" t="s">
        <v>1139</v>
      </c>
      <c r="O11" s="40" t="s">
        <v>1133</v>
      </c>
      <c r="P11" s="40">
        <v>750</v>
      </c>
      <c r="Q11" s="40">
        <v>3</v>
      </c>
      <c r="R11" s="40">
        <v>1992</v>
      </c>
      <c r="S11" s="54" t="s">
        <v>1134</v>
      </c>
      <c r="T11" s="40">
        <v>110553408</v>
      </c>
      <c r="U11" s="40">
        <v>38974522</v>
      </c>
      <c r="V11" s="40">
        <v>12990460</v>
      </c>
      <c r="W11" s="40">
        <v>6007309</v>
      </c>
      <c r="X11" s="40">
        <v>25000</v>
      </c>
      <c r="Y11" s="40">
        <v>9.1999999999999993</v>
      </c>
      <c r="Z11" s="40">
        <v>52030</v>
      </c>
      <c r="AA11" s="40">
        <v>2695</v>
      </c>
      <c r="AB11" s="40" t="s">
        <v>37</v>
      </c>
      <c r="AC11" s="40" t="s">
        <v>1135</v>
      </c>
      <c r="AD11" s="40" t="s">
        <v>109</v>
      </c>
      <c r="AE11" s="40"/>
      <c r="AF11" s="40" t="s">
        <v>466</v>
      </c>
      <c r="AG11" s="40">
        <v>92</v>
      </c>
      <c r="AH11" s="40">
        <f t="shared" si="0"/>
        <v>100</v>
      </c>
      <c r="AI11" s="40">
        <v>46.5</v>
      </c>
      <c r="AJ11" s="40">
        <v>26</v>
      </c>
      <c r="AK11" s="40">
        <v>7.1</v>
      </c>
      <c r="AL11" s="40">
        <v>14.5</v>
      </c>
      <c r="AM11" s="40">
        <v>2.4</v>
      </c>
      <c r="AN11" s="40">
        <v>3.5</v>
      </c>
      <c r="AO11" s="40">
        <v>220</v>
      </c>
      <c r="AP11" s="40">
        <f t="shared" si="1"/>
        <v>100</v>
      </c>
      <c r="AQ11" s="40">
        <v>42.2</v>
      </c>
      <c r="AR11" s="40">
        <v>50.2</v>
      </c>
      <c r="AS11" s="40">
        <v>7.6</v>
      </c>
      <c r="AT11" s="40">
        <v>8396</v>
      </c>
      <c r="AU11" s="40">
        <v>10900</v>
      </c>
      <c r="AV11" s="38" t="str">
        <f t="shared" si="2"/>
        <v/>
      </c>
      <c r="AW11" s="38" t="str">
        <f t="shared" si="2"/>
        <v/>
      </c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 t="s">
        <v>867</v>
      </c>
      <c r="CA11" s="71" t="s">
        <v>38</v>
      </c>
      <c r="CB11" s="71" t="s">
        <v>1152</v>
      </c>
    </row>
    <row r="12" spans="1:80" s="72" customFormat="1" ht="30" customHeight="1">
      <c r="A12" s="40" t="s">
        <v>30</v>
      </c>
      <c r="B12" s="70" t="s">
        <v>31</v>
      </c>
      <c r="C12" s="40" t="s">
        <v>1153</v>
      </c>
      <c r="D12" s="40" t="s">
        <v>33</v>
      </c>
      <c r="E12" s="54" t="s">
        <v>1154</v>
      </c>
      <c r="F12" s="40">
        <v>112.27500000000001</v>
      </c>
      <c r="G12" s="40">
        <v>0</v>
      </c>
      <c r="H12" s="40">
        <v>0</v>
      </c>
      <c r="I12" s="40"/>
      <c r="J12" s="54" t="s">
        <v>754</v>
      </c>
      <c r="K12" s="54"/>
      <c r="L12" s="40" t="s">
        <v>303</v>
      </c>
      <c r="M12" s="40"/>
      <c r="N12" s="40" t="s">
        <v>1139</v>
      </c>
      <c r="O12" s="40" t="s">
        <v>1155</v>
      </c>
      <c r="P12" s="40">
        <v>1</v>
      </c>
      <c r="Q12" s="40">
        <v>1</v>
      </c>
      <c r="R12" s="40">
        <v>2014</v>
      </c>
      <c r="S12" s="54" t="s">
        <v>37</v>
      </c>
      <c r="T12" s="40"/>
      <c r="U12" s="40"/>
      <c r="V12" s="40"/>
      <c r="W12" s="40"/>
      <c r="X12" s="40"/>
      <c r="Y12" s="40"/>
      <c r="Z12" s="40"/>
      <c r="AA12" s="40"/>
      <c r="AB12" s="40" t="s">
        <v>37</v>
      </c>
      <c r="AC12" s="40" t="s">
        <v>1135</v>
      </c>
      <c r="AD12" s="40" t="s">
        <v>109</v>
      </c>
      <c r="AE12" s="40"/>
      <c r="AF12" s="40" t="s">
        <v>37</v>
      </c>
      <c r="AG12" s="40"/>
      <c r="AH12" s="40">
        <f t="shared" si="0"/>
        <v>100</v>
      </c>
      <c r="AI12" s="40">
        <v>49</v>
      </c>
      <c r="AJ12" s="40">
        <v>25.2</v>
      </c>
      <c r="AK12" s="40">
        <v>2.6</v>
      </c>
      <c r="AL12" s="40">
        <v>17.8</v>
      </c>
      <c r="AM12" s="40">
        <v>2.7</v>
      </c>
      <c r="AN12" s="40">
        <v>2.7</v>
      </c>
      <c r="AO12" s="40">
        <v>235</v>
      </c>
      <c r="AP12" s="40">
        <f t="shared" si="1"/>
        <v>100</v>
      </c>
      <c r="AQ12" s="40">
        <v>51.8</v>
      </c>
      <c r="AR12" s="40">
        <v>42.2</v>
      </c>
      <c r="AS12" s="40">
        <v>6</v>
      </c>
      <c r="AT12" s="40">
        <v>6648</v>
      </c>
      <c r="AU12" s="40">
        <v>8090</v>
      </c>
      <c r="AV12" s="38" t="str">
        <f t="shared" si="2"/>
        <v/>
      </c>
      <c r="AW12" s="38" t="str">
        <f t="shared" si="2"/>
        <v/>
      </c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 t="s">
        <v>867</v>
      </c>
      <c r="CA12" s="71" t="s">
        <v>38</v>
      </c>
      <c r="CB12" s="71" t="s">
        <v>1156</v>
      </c>
    </row>
    <row r="13" spans="1:80" s="72" customFormat="1" ht="30" customHeight="1">
      <c r="A13" s="40" t="s">
        <v>30</v>
      </c>
      <c r="B13" s="70" t="s">
        <v>495</v>
      </c>
      <c r="C13" s="40" t="s">
        <v>1157</v>
      </c>
      <c r="D13" s="40" t="s">
        <v>497</v>
      </c>
      <c r="E13" s="54" t="s">
        <v>1004</v>
      </c>
      <c r="F13" s="40">
        <v>43304</v>
      </c>
      <c r="G13" s="40">
        <v>3724</v>
      </c>
      <c r="H13" s="40"/>
      <c r="I13" s="40" t="s">
        <v>1129</v>
      </c>
      <c r="J13" s="54" t="s">
        <v>1158</v>
      </c>
      <c r="K13" s="54"/>
      <c r="L13" s="40" t="s">
        <v>303</v>
      </c>
      <c r="M13" s="40"/>
      <c r="N13" s="40" t="s">
        <v>1139</v>
      </c>
      <c r="O13" s="40" t="s">
        <v>1133</v>
      </c>
      <c r="P13" s="40">
        <v>300</v>
      </c>
      <c r="Q13" s="40">
        <v>3</v>
      </c>
      <c r="R13" s="40">
        <v>1993</v>
      </c>
      <c r="S13" s="54" t="s">
        <v>1159</v>
      </c>
      <c r="T13" s="40">
        <v>55527360</v>
      </c>
      <c r="U13" s="40">
        <v>28089600</v>
      </c>
      <c r="V13" s="40">
        <v>0</v>
      </c>
      <c r="W13" s="40">
        <v>0</v>
      </c>
      <c r="X13" s="40">
        <v>1500</v>
      </c>
      <c r="Y13" s="40">
        <v>8.5</v>
      </c>
      <c r="Z13" s="40">
        <v>7732</v>
      </c>
      <c r="AA13" s="40">
        <v>0</v>
      </c>
      <c r="AB13" s="40" t="s">
        <v>37</v>
      </c>
      <c r="AC13" s="40" t="s">
        <v>1160</v>
      </c>
      <c r="AD13" s="40" t="s">
        <v>109</v>
      </c>
      <c r="AE13" s="40"/>
      <c r="AF13" s="40" t="s">
        <v>37</v>
      </c>
      <c r="AG13" s="40"/>
      <c r="AH13" s="40">
        <f t="shared" si="0"/>
        <v>100.00000000000001</v>
      </c>
      <c r="AI13" s="40">
        <v>44</v>
      </c>
      <c r="AJ13" s="40">
        <v>30.2</v>
      </c>
      <c r="AK13" s="40">
        <v>8.6999999999999993</v>
      </c>
      <c r="AL13" s="40">
        <v>11.4</v>
      </c>
      <c r="AM13" s="40">
        <v>2.2000000000000002</v>
      </c>
      <c r="AN13" s="40">
        <v>3.5</v>
      </c>
      <c r="AO13" s="40">
        <v>225</v>
      </c>
      <c r="AP13" s="40">
        <f t="shared" si="1"/>
        <v>100</v>
      </c>
      <c r="AQ13" s="40">
        <v>47.2</v>
      </c>
      <c r="AR13" s="40">
        <v>46.7</v>
      </c>
      <c r="AS13" s="40">
        <v>6.1</v>
      </c>
      <c r="AT13" s="40">
        <v>0</v>
      </c>
      <c r="AU13" s="40">
        <v>10187</v>
      </c>
      <c r="AV13" s="38" t="str">
        <f t="shared" si="2"/>
        <v/>
      </c>
      <c r="AW13" s="38" t="str">
        <f t="shared" si="2"/>
        <v/>
      </c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 t="s">
        <v>867</v>
      </c>
      <c r="CA13" s="71" t="s">
        <v>501</v>
      </c>
      <c r="CB13" s="71" t="s">
        <v>1161</v>
      </c>
    </row>
    <row r="14" spans="1:80" s="72" customFormat="1" ht="30" customHeight="1">
      <c r="A14" s="40" t="s">
        <v>30</v>
      </c>
      <c r="B14" s="70" t="s">
        <v>495</v>
      </c>
      <c r="C14" s="40" t="s">
        <v>1162</v>
      </c>
      <c r="D14" s="40" t="s">
        <v>497</v>
      </c>
      <c r="E14" s="54" t="s">
        <v>1007</v>
      </c>
      <c r="F14" s="40">
        <v>40032</v>
      </c>
      <c r="G14" s="40">
        <v>4657</v>
      </c>
      <c r="H14" s="40"/>
      <c r="I14" s="40" t="s">
        <v>1129</v>
      </c>
      <c r="J14" s="54" t="s">
        <v>1163</v>
      </c>
      <c r="K14" s="54"/>
      <c r="L14" s="40" t="s">
        <v>303</v>
      </c>
      <c r="M14" s="40"/>
      <c r="N14" s="40" t="s">
        <v>1139</v>
      </c>
      <c r="O14" s="40" t="s">
        <v>1133</v>
      </c>
      <c r="P14" s="40">
        <v>163</v>
      </c>
      <c r="Q14" s="40">
        <v>2</v>
      </c>
      <c r="R14" s="40">
        <v>2016</v>
      </c>
      <c r="S14" s="54" t="s">
        <v>1159</v>
      </c>
      <c r="T14" s="40">
        <v>39748800</v>
      </c>
      <c r="U14" s="40">
        <v>36741600</v>
      </c>
      <c r="V14" s="40">
        <v>0</v>
      </c>
      <c r="W14" s="40">
        <v>0</v>
      </c>
      <c r="X14" s="40">
        <v>3560</v>
      </c>
      <c r="Y14" s="40">
        <v>21.5</v>
      </c>
      <c r="Z14" s="40">
        <v>19409</v>
      </c>
      <c r="AA14" s="40">
        <v>0</v>
      </c>
      <c r="AB14" s="40" t="s">
        <v>37</v>
      </c>
      <c r="AC14" s="40" t="s">
        <v>1160</v>
      </c>
      <c r="AD14" s="40" t="s">
        <v>109</v>
      </c>
      <c r="AE14" s="40"/>
      <c r="AF14" s="40" t="s">
        <v>37</v>
      </c>
      <c r="AG14" s="40"/>
      <c r="AH14" s="40">
        <f t="shared" si="0"/>
        <v>100</v>
      </c>
      <c r="AI14" s="40">
        <v>44.2</v>
      </c>
      <c r="AJ14" s="40">
        <v>12.9</v>
      </c>
      <c r="AK14" s="40">
        <v>25.2</v>
      </c>
      <c r="AL14" s="40">
        <v>10</v>
      </c>
      <c r="AM14" s="40">
        <v>3.2</v>
      </c>
      <c r="AN14" s="40">
        <v>4.5</v>
      </c>
      <c r="AO14" s="40">
        <v>240</v>
      </c>
      <c r="AP14" s="40">
        <f t="shared" si="1"/>
        <v>100</v>
      </c>
      <c r="AQ14" s="40">
        <v>44.5</v>
      </c>
      <c r="AR14" s="40">
        <v>47.7</v>
      </c>
      <c r="AS14" s="40">
        <v>7.8</v>
      </c>
      <c r="AT14" s="40">
        <v>0</v>
      </c>
      <c r="AU14" s="40">
        <v>9847</v>
      </c>
      <c r="AV14" s="38" t="str">
        <f t="shared" si="2"/>
        <v/>
      </c>
      <c r="AW14" s="38" t="str">
        <f t="shared" si="2"/>
        <v/>
      </c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 t="s">
        <v>867</v>
      </c>
      <c r="CA14" s="71" t="s">
        <v>501</v>
      </c>
      <c r="CB14" s="71" t="s">
        <v>1164</v>
      </c>
    </row>
    <row r="15" spans="1:80" s="72" customFormat="1" ht="30" customHeight="1">
      <c r="A15" s="40" t="s">
        <v>30</v>
      </c>
      <c r="B15" s="70" t="s">
        <v>224</v>
      </c>
      <c r="C15" s="40" t="s">
        <v>1165</v>
      </c>
      <c r="D15" s="40" t="s">
        <v>226</v>
      </c>
      <c r="E15" s="54" t="s">
        <v>1166</v>
      </c>
      <c r="F15" s="40">
        <v>25769</v>
      </c>
      <c r="G15" s="40">
        <v>4429</v>
      </c>
      <c r="H15" s="40"/>
      <c r="I15" s="40" t="s">
        <v>1129</v>
      </c>
      <c r="J15" s="54" t="s">
        <v>1147</v>
      </c>
      <c r="K15" s="54"/>
      <c r="L15" s="40" t="s">
        <v>1131</v>
      </c>
      <c r="M15" s="40"/>
      <c r="N15" s="40" t="s">
        <v>1132</v>
      </c>
      <c r="O15" s="40" t="s">
        <v>1133</v>
      </c>
      <c r="P15" s="40">
        <v>180</v>
      </c>
      <c r="Q15" s="40">
        <v>2</v>
      </c>
      <c r="R15" s="40">
        <v>1998</v>
      </c>
      <c r="S15" s="54" t="s">
        <v>1148</v>
      </c>
      <c r="T15" s="40">
        <v>36217704</v>
      </c>
      <c r="U15" s="40">
        <v>28130256</v>
      </c>
      <c r="V15" s="40">
        <v>19026129</v>
      </c>
      <c r="W15" s="40"/>
      <c r="X15" s="40">
        <v>1200</v>
      </c>
      <c r="Y15" s="40">
        <v>11</v>
      </c>
      <c r="Z15" s="40">
        <v>8781</v>
      </c>
      <c r="AA15" s="40">
        <v>0</v>
      </c>
      <c r="AB15" s="40" t="s">
        <v>37</v>
      </c>
      <c r="AC15" s="40" t="s">
        <v>1160</v>
      </c>
      <c r="AD15" s="40" t="s">
        <v>109</v>
      </c>
      <c r="AE15" s="40"/>
      <c r="AF15" s="40" t="s">
        <v>37</v>
      </c>
      <c r="AG15" s="40"/>
      <c r="AH15" s="40">
        <f t="shared" si="0"/>
        <v>100</v>
      </c>
      <c r="AI15" s="40">
        <v>38.4</v>
      </c>
      <c r="AJ15" s="40">
        <v>23.3</v>
      </c>
      <c r="AK15" s="40">
        <v>21</v>
      </c>
      <c r="AL15" s="40">
        <v>6.9</v>
      </c>
      <c r="AM15" s="40">
        <v>3.3</v>
      </c>
      <c r="AN15" s="40">
        <v>7.1</v>
      </c>
      <c r="AO15" s="40">
        <v>233</v>
      </c>
      <c r="AP15" s="40">
        <f t="shared" si="1"/>
        <v>100</v>
      </c>
      <c r="AQ15" s="40">
        <v>38.4</v>
      </c>
      <c r="AR15" s="40">
        <v>52.1</v>
      </c>
      <c r="AS15" s="40">
        <v>9.5</v>
      </c>
      <c r="AT15" s="40">
        <v>8887</v>
      </c>
      <c r="AU15" s="40">
        <v>10891</v>
      </c>
      <c r="AV15" s="38" t="str">
        <f t="shared" si="2"/>
        <v/>
      </c>
      <c r="AW15" s="38" t="str">
        <f t="shared" si="2"/>
        <v/>
      </c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 t="s">
        <v>867</v>
      </c>
      <c r="CA15" s="71" t="s">
        <v>229</v>
      </c>
      <c r="CB15" s="71" t="s">
        <v>1167</v>
      </c>
    </row>
    <row r="16" spans="1:80" s="72" customFormat="1" ht="30" customHeight="1">
      <c r="A16" s="40" t="s">
        <v>30</v>
      </c>
      <c r="B16" s="70" t="s">
        <v>515</v>
      </c>
      <c r="C16" s="40" t="s">
        <v>1168</v>
      </c>
      <c r="D16" s="40" t="s">
        <v>517</v>
      </c>
      <c r="E16" s="54" t="s">
        <v>1169</v>
      </c>
      <c r="F16" s="40">
        <v>15953</v>
      </c>
      <c r="G16" s="40">
        <v>2076</v>
      </c>
      <c r="H16" s="40"/>
      <c r="I16" s="40" t="s">
        <v>1129</v>
      </c>
      <c r="J16" s="54" t="s">
        <v>1170</v>
      </c>
      <c r="K16" s="54"/>
      <c r="L16" s="40" t="s">
        <v>303</v>
      </c>
      <c r="M16" s="40"/>
      <c r="N16" s="40" t="s">
        <v>1139</v>
      </c>
      <c r="O16" s="40" t="s">
        <v>1171</v>
      </c>
      <c r="P16" s="40">
        <v>100</v>
      </c>
      <c r="Q16" s="40">
        <v>2</v>
      </c>
      <c r="R16" s="40">
        <v>1991</v>
      </c>
      <c r="S16" s="54" t="s">
        <v>1172</v>
      </c>
      <c r="T16" s="40">
        <v>7526400</v>
      </c>
      <c r="U16" s="40"/>
      <c r="V16" s="40">
        <v>7824939</v>
      </c>
      <c r="W16" s="40"/>
      <c r="X16" s="40"/>
      <c r="Y16" s="40"/>
      <c r="Z16" s="40"/>
      <c r="AA16" s="40"/>
      <c r="AB16" s="40" t="s">
        <v>37</v>
      </c>
      <c r="AC16" s="40" t="s">
        <v>1135</v>
      </c>
      <c r="AD16" s="40" t="s">
        <v>97</v>
      </c>
      <c r="AE16" s="40"/>
      <c r="AF16" s="40" t="s">
        <v>37</v>
      </c>
      <c r="AG16" s="40"/>
      <c r="AH16" s="40">
        <f t="shared" si="0"/>
        <v>100.00000000000001</v>
      </c>
      <c r="AI16" s="40">
        <v>52</v>
      </c>
      <c r="AJ16" s="40">
        <v>19.7</v>
      </c>
      <c r="AK16" s="40">
        <v>7.2</v>
      </c>
      <c r="AL16" s="40">
        <v>19.899999999999999</v>
      </c>
      <c r="AM16" s="40">
        <v>1.2</v>
      </c>
      <c r="AN16" s="40">
        <v>0</v>
      </c>
      <c r="AO16" s="40">
        <v>133.75</v>
      </c>
      <c r="AP16" s="40">
        <f t="shared" si="1"/>
        <v>99.999999999999986</v>
      </c>
      <c r="AQ16" s="40">
        <v>52.8</v>
      </c>
      <c r="AR16" s="40">
        <v>41.9</v>
      </c>
      <c r="AS16" s="40">
        <v>5.3</v>
      </c>
      <c r="AT16" s="40">
        <v>7640</v>
      </c>
      <c r="AU16" s="40">
        <v>8376</v>
      </c>
      <c r="AV16" s="38" t="str">
        <f t="shared" si="2"/>
        <v/>
      </c>
      <c r="AW16" s="38" t="str">
        <f t="shared" si="2"/>
        <v/>
      </c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 t="s">
        <v>867</v>
      </c>
      <c r="CA16" s="71" t="s">
        <v>523</v>
      </c>
      <c r="CB16" s="71" t="s">
        <v>1173</v>
      </c>
    </row>
    <row r="17" spans="1:80" s="72" customFormat="1" ht="30" customHeight="1">
      <c r="A17" s="40" t="s">
        <v>30</v>
      </c>
      <c r="B17" s="70" t="s">
        <v>1174</v>
      </c>
      <c r="C17" s="40" t="s">
        <v>1175</v>
      </c>
      <c r="D17" s="40" t="s">
        <v>1176</v>
      </c>
      <c r="E17" s="54" t="s">
        <v>1177</v>
      </c>
      <c r="F17" s="40">
        <v>10058</v>
      </c>
      <c r="G17" s="40">
        <v>867</v>
      </c>
      <c r="H17" s="40"/>
      <c r="I17" s="40" t="s">
        <v>1129</v>
      </c>
      <c r="J17" s="54" t="s">
        <v>754</v>
      </c>
      <c r="K17" s="54"/>
      <c r="L17" s="40" t="s">
        <v>303</v>
      </c>
      <c r="M17" s="40"/>
      <c r="N17" s="40" t="s">
        <v>1178</v>
      </c>
      <c r="O17" s="40" t="s">
        <v>1171</v>
      </c>
      <c r="P17" s="40">
        <v>90</v>
      </c>
      <c r="Q17" s="40">
        <v>2</v>
      </c>
      <c r="R17" s="40">
        <v>1992</v>
      </c>
      <c r="S17" s="54" t="s">
        <v>1172</v>
      </c>
      <c r="T17" s="40">
        <v>11290</v>
      </c>
      <c r="U17" s="40"/>
      <c r="V17" s="40">
        <v>9959</v>
      </c>
      <c r="W17" s="40"/>
      <c r="X17" s="40"/>
      <c r="Y17" s="40"/>
      <c r="Z17" s="40"/>
      <c r="AA17" s="40"/>
      <c r="AB17" s="40" t="s">
        <v>37</v>
      </c>
      <c r="AC17" s="40" t="s">
        <v>1179</v>
      </c>
      <c r="AD17" s="40" t="s">
        <v>83</v>
      </c>
      <c r="AE17" s="40"/>
      <c r="AF17" s="40" t="s">
        <v>37</v>
      </c>
      <c r="AG17" s="40"/>
      <c r="AH17" s="40">
        <f t="shared" si="0"/>
        <v>100</v>
      </c>
      <c r="AI17" s="40">
        <v>48.4</v>
      </c>
      <c r="AJ17" s="40">
        <v>25.2</v>
      </c>
      <c r="AK17" s="40">
        <v>11.2</v>
      </c>
      <c r="AL17" s="40">
        <v>8</v>
      </c>
      <c r="AM17" s="40">
        <v>2.2000000000000002</v>
      </c>
      <c r="AN17" s="40">
        <v>5</v>
      </c>
      <c r="AO17" s="40">
        <v>0</v>
      </c>
      <c r="AP17" s="40">
        <f t="shared" si="1"/>
        <v>100</v>
      </c>
      <c r="AQ17" s="40">
        <v>48.7</v>
      </c>
      <c r="AR17" s="40">
        <v>44.8</v>
      </c>
      <c r="AS17" s="40">
        <v>6.5</v>
      </c>
      <c r="AT17" s="40">
        <v>0</v>
      </c>
      <c r="AU17" s="40">
        <v>0</v>
      </c>
      <c r="AV17" s="38" t="str">
        <f t="shared" si="2"/>
        <v/>
      </c>
      <c r="AW17" s="38" t="str">
        <f t="shared" si="2"/>
        <v/>
      </c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 t="s">
        <v>867</v>
      </c>
      <c r="CA17" s="71" t="s">
        <v>1180</v>
      </c>
      <c r="CB17" s="71" t="s">
        <v>1181</v>
      </c>
    </row>
    <row r="18" spans="1:80" s="72" customFormat="1" ht="30" customHeight="1">
      <c r="A18" s="40" t="s">
        <v>30</v>
      </c>
      <c r="B18" s="70" t="s">
        <v>129</v>
      </c>
      <c r="C18" s="40" t="s">
        <v>1182</v>
      </c>
      <c r="D18" s="40" t="s">
        <v>131</v>
      </c>
      <c r="E18" s="54" t="s">
        <v>1183</v>
      </c>
      <c r="F18" s="40">
        <v>6013</v>
      </c>
      <c r="G18" s="40">
        <v>0</v>
      </c>
      <c r="H18" s="40">
        <v>0</v>
      </c>
      <c r="I18" s="40"/>
      <c r="J18" s="54" t="s">
        <v>1158</v>
      </c>
      <c r="K18" s="54"/>
      <c r="L18" s="40" t="s">
        <v>303</v>
      </c>
      <c r="M18" s="40"/>
      <c r="N18" s="40" t="s">
        <v>1139</v>
      </c>
      <c r="O18" s="40" t="s">
        <v>1171</v>
      </c>
      <c r="P18" s="40">
        <v>40</v>
      </c>
      <c r="Q18" s="40">
        <v>2</v>
      </c>
      <c r="R18" s="40">
        <v>1988</v>
      </c>
      <c r="S18" s="54" t="s">
        <v>37</v>
      </c>
      <c r="T18" s="40"/>
      <c r="U18" s="40"/>
      <c r="V18" s="40"/>
      <c r="W18" s="40"/>
      <c r="X18" s="40"/>
      <c r="Y18" s="40"/>
      <c r="Z18" s="40"/>
      <c r="AA18" s="40"/>
      <c r="AB18" s="40" t="s">
        <v>1135</v>
      </c>
      <c r="AC18" s="40" t="s">
        <v>1135</v>
      </c>
      <c r="AD18" s="40" t="s">
        <v>97</v>
      </c>
      <c r="AE18" s="40"/>
      <c r="AF18" s="40" t="s">
        <v>37</v>
      </c>
      <c r="AG18" s="40"/>
      <c r="AH18" s="40">
        <f t="shared" si="0"/>
        <v>100</v>
      </c>
      <c r="AI18" s="40">
        <v>46.7</v>
      </c>
      <c r="AJ18" s="40">
        <v>33.200000000000003</v>
      </c>
      <c r="AK18" s="40">
        <v>5.2</v>
      </c>
      <c r="AL18" s="40">
        <v>9.3000000000000007</v>
      </c>
      <c r="AM18" s="40">
        <v>2</v>
      </c>
      <c r="AN18" s="40">
        <v>3.6</v>
      </c>
      <c r="AO18" s="40">
        <v>240</v>
      </c>
      <c r="AP18" s="40">
        <f t="shared" si="1"/>
        <v>100</v>
      </c>
      <c r="AQ18" s="40">
        <v>48.8</v>
      </c>
      <c r="AR18" s="40">
        <v>45.1</v>
      </c>
      <c r="AS18" s="40">
        <v>6.1</v>
      </c>
      <c r="AT18" s="40">
        <v>0</v>
      </c>
      <c r="AU18" s="40">
        <v>9820</v>
      </c>
      <c r="AV18" s="38" t="str">
        <f t="shared" si="2"/>
        <v/>
      </c>
      <c r="AW18" s="38" t="str">
        <f t="shared" si="2"/>
        <v/>
      </c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 t="s">
        <v>867</v>
      </c>
      <c r="CA18" s="71" t="s">
        <v>133</v>
      </c>
      <c r="CB18" s="71" t="s">
        <v>1184</v>
      </c>
    </row>
    <row r="19" spans="1:80" s="72" customFormat="1" ht="30" customHeight="1">
      <c r="A19" s="40" t="s">
        <v>30</v>
      </c>
      <c r="B19" s="70" t="s">
        <v>284</v>
      </c>
      <c r="C19" s="40" t="s">
        <v>1185</v>
      </c>
      <c r="D19" s="40" t="s">
        <v>286</v>
      </c>
      <c r="E19" s="54" t="s">
        <v>1019</v>
      </c>
      <c r="F19" s="40">
        <v>8486</v>
      </c>
      <c r="G19" s="40">
        <v>0</v>
      </c>
      <c r="H19" s="40">
        <v>0</v>
      </c>
      <c r="I19" s="40"/>
      <c r="J19" s="54" t="s">
        <v>1158</v>
      </c>
      <c r="K19" s="54"/>
      <c r="L19" s="40" t="s">
        <v>303</v>
      </c>
      <c r="M19" s="40"/>
      <c r="N19" s="40" t="s">
        <v>1139</v>
      </c>
      <c r="O19" s="40" t="s">
        <v>1155</v>
      </c>
      <c r="P19" s="40">
        <v>50</v>
      </c>
      <c r="Q19" s="40">
        <v>2</v>
      </c>
      <c r="R19" s="40">
        <v>1993</v>
      </c>
      <c r="S19" s="54" t="s">
        <v>37</v>
      </c>
      <c r="T19" s="40"/>
      <c r="U19" s="40"/>
      <c r="V19" s="40"/>
      <c r="W19" s="40"/>
      <c r="X19" s="40"/>
      <c r="Y19" s="40"/>
      <c r="Z19" s="40"/>
      <c r="AA19" s="40"/>
      <c r="AB19" s="40" t="s">
        <v>45</v>
      </c>
      <c r="AC19" s="40" t="s">
        <v>1135</v>
      </c>
      <c r="AD19" s="40" t="s">
        <v>109</v>
      </c>
      <c r="AE19" s="40"/>
      <c r="AF19" s="40" t="s">
        <v>37</v>
      </c>
      <c r="AG19" s="40"/>
      <c r="AH19" s="40">
        <f t="shared" si="0"/>
        <v>99.999999999999986</v>
      </c>
      <c r="AI19" s="40">
        <v>45.3</v>
      </c>
      <c r="AJ19" s="40">
        <v>20.9</v>
      </c>
      <c r="AK19" s="40">
        <v>12.6</v>
      </c>
      <c r="AL19" s="40">
        <v>15.2</v>
      </c>
      <c r="AM19" s="40">
        <v>5.0999999999999996</v>
      </c>
      <c r="AN19" s="40">
        <v>0.9</v>
      </c>
      <c r="AO19" s="40">
        <v>190</v>
      </c>
      <c r="AP19" s="40">
        <f t="shared" si="1"/>
        <v>99.999999999999986</v>
      </c>
      <c r="AQ19" s="40">
        <v>51.9</v>
      </c>
      <c r="AR19" s="40">
        <v>41.3</v>
      </c>
      <c r="AS19" s="40">
        <v>6.8</v>
      </c>
      <c r="AT19" s="40">
        <v>6465</v>
      </c>
      <c r="AU19" s="40">
        <v>7932</v>
      </c>
      <c r="AV19" s="38" t="str">
        <f t="shared" si="2"/>
        <v/>
      </c>
      <c r="AW19" s="38" t="str">
        <f t="shared" si="2"/>
        <v/>
      </c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 t="s">
        <v>867</v>
      </c>
      <c r="CA19" s="71" t="s">
        <v>289</v>
      </c>
      <c r="CB19" s="71" t="s">
        <v>1186</v>
      </c>
    </row>
    <row r="20" spans="1:80" s="72" customFormat="1" ht="30" customHeight="1">
      <c r="A20" s="40" t="s">
        <v>30</v>
      </c>
      <c r="B20" s="70" t="s">
        <v>291</v>
      </c>
      <c r="C20" s="40" t="s">
        <v>1187</v>
      </c>
      <c r="D20" s="40" t="s">
        <v>293</v>
      </c>
      <c r="E20" s="54" t="s">
        <v>1188</v>
      </c>
      <c r="F20" s="40">
        <v>29470</v>
      </c>
      <c r="G20" s="40">
        <v>5623</v>
      </c>
      <c r="H20" s="40"/>
      <c r="I20" s="40" t="s">
        <v>1189</v>
      </c>
      <c r="J20" s="54" t="s">
        <v>1190</v>
      </c>
      <c r="K20" s="54"/>
      <c r="L20" s="40" t="s">
        <v>1131</v>
      </c>
      <c r="M20" s="40"/>
      <c r="N20" s="40" t="s">
        <v>1132</v>
      </c>
      <c r="O20" s="40" t="s">
        <v>1133</v>
      </c>
      <c r="P20" s="40">
        <v>200</v>
      </c>
      <c r="Q20" s="40">
        <v>2</v>
      </c>
      <c r="R20" s="40">
        <v>1999</v>
      </c>
      <c r="S20" s="54" t="s">
        <v>1191</v>
      </c>
      <c r="T20" s="40">
        <v>41167526</v>
      </c>
      <c r="U20" s="40">
        <v>0</v>
      </c>
      <c r="V20" s="40">
        <v>13100412</v>
      </c>
      <c r="W20" s="40">
        <v>0</v>
      </c>
      <c r="X20" s="40">
        <v>3000</v>
      </c>
      <c r="Y20" s="40">
        <v>16</v>
      </c>
      <c r="Z20" s="40">
        <v>10651</v>
      </c>
      <c r="AA20" s="40">
        <v>0</v>
      </c>
      <c r="AB20" s="40" t="s">
        <v>37</v>
      </c>
      <c r="AC20" s="40" t="s">
        <v>1135</v>
      </c>
      <c r="AD20" s="40" t="s">
        <v>109</v>
      </c>
      <c r="AE20" s="40"/>
      <c r="AF20" s="40" t="s">
        <v>466</v>
      </c>
      <c r="AG20" s="40">
        <v>99.8</v>
      </c>
      <c r="AH20" s="40">
        <f t="shared" si="0"/>
        <v>100</v>
      </c>
      <c r="AI20" s="40">
        <v>55.6</v>
      </c>
      <c r="AJ20" s="40">
        <v>22.9</v>
      </c>
      <c r="AK20" s="40">
        <v>6.1</v>
      </c>
      <c r="AL20" s="40">
        <v>2</v>
      </c>
      <c r="AM20" s="40">
        <v>6.2</v>
      </c>
      <c r="AN20" s="40">
        <v>7.2</v>
      </c>
      <c r="AO20" s="40">
        <v>193</v>
      </c>
      <c r="AP20" s="40">
        <f t="shared" si="1"/>
        <v>100</v>
      </c>
      <c r="AQ20" s="40">
        <v>38</v>
      </c>
      <c r="AR20" s="40">
        <v>48.2</v>
      </c>
      <c r="AS20" s="40">
        <v>13.8</v>
      </c>
      <c r="AT20" s="40">
        <v>8119</v>
      </c>
      <c r="AU20" s="40">
        <v>8110</v>
      </c>
      <c r="AV20" s="38" t="str">
        <f t="shared" si="2"/>
        <v/>
      </c>
      <c r="AW20" s="38" t="str">
        <f t="shared" si="2"/>
        <v/>
      </c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 t="s">
        <v>867</v>
      </c>
      <c r="CA20" s="71" t="s">
        <v>296</v>
      </c>
      <c r="CB20" s="71" t="s">
        <v>1192</v>
      </c>
    </row>
    <row r="21" spans="1:80" s="72" customFormat="1" ht="30" customHeight="1">
      <c r="A21" s="40" t="s">
        <v>30</v>
      </c>
      <c r="B21" s="70" t="s">
        <v>582</v>
      </c>
      <c r="C21" s="40" t="s">
        <v>1193</v>
      </c>
      <c r="D21" s="40" t="s">
        <v>584</v>
      </c>
      <c r="E21" s="54" t="s">
        <v>1194</v>
      </c>
      <c r="F21" s="40">
        <v>41</v>
      </c>
      <c r="G21" s="40">
        <v>0</v>
      </c>
      <c r="H21" s="40">
        <v>0</v>
      </c>
      <c r="I21" s="40"/>
      <c r="J21" s="54" t="s">
        <v>754</v>
      </c>
      <c r="K21" s="54"/>
      <c r="L21" s="40" t="s">
        <v>303</v>
      </c>
      <c r="M21" s="40"/>
      <c r="N21" s="40" t="s">
        <v>1195</v>
      </c>
      <c r="O21" s="40" t="s">
        <v>1155</v>
      </c>
      <c r="P21" s="40">
        <v>0.252</v>
      </c>
      <c r="Q21" s="40">
        <v>1</v>
      </c>
      <c r="R21" s="40">
        <v>2002</v>
      </c>
      <c r="S21" s="54" t="s">
        <v>37</v>
      </c>
      <c r="T21" s="40"/>
      <c r="U21" s="40"/>
      <c r="V21" s="40"/>
      <c r="W21" s="40"/>
      <c r="X21" s="40"/>
      <c r="Y21" s="40"/>
      <c r="Z21" s="40"/>
      <c r="AA21" s="40"/>
      <c r="AB21" s="40" t="s">
        <v>37</v>
      </c>
      <c r="AC21" s="40" t="s">
        <v>37</v>
      </c>
      <c r="AD21" s="40" t="s">
        <v>109</v>
      </c>
      <c r="AE21" s="40"/>
      <c r="AF21" s="40" t="s">
        <v>37</v>
      </c>
      <c r="AG21" s="40"/>
      <c r="AH21" s="40">
        <f t="shared" si="0"/>
        <v>100</v>
      </c>
      <c r="AI21" s="40">
        <v>20</v>
      </c>
      <c r="AJ21" s="40">
        <v>45</v>
      </c>
      <c r="AK21" s="40">
        <v>5</v>
      </c>
      <c r="AL21" s="40">
        <v>30</v>
      </c>
      <c r="AM21" s="40">
        <v>0</v>
      </c>
      <c r="AN21" s="40">
        <v>0</v>
      </c>
      <c r="AO21" s="40">
        <v>130</v>
      </c>
      <c r="AP21" s="40">
        <f t="shared" si="1"/>
        <v>100</v>
      </c>
      <c r="AQ21" s="40">
        <v>30</v>
      </c>
      <c r="AR21" s="40">
        <v>50</v>
      </c>
      <c r="AS21" s="40">
        <v>20</v>
      </c>
      <c r="AT21" s="40">
        <v>8665</v>
      </c>
      <c r="AU21" s="40">
        <v>0</v>
      </c>
      <c r="AV21" s="38" t="str">
        <f t="shared" si="2"/>
        <v/>
      </c>
      <c r="AW21" s="38" t="str">
        <f t="shared" si="2"/>
        <v/>
      </c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 t="s">
        <v>867</v>
      </c>
      <c r="CA21" s="71" t="s">
        <v>588</v>
      </c>
      <c r="CB21" s="71" t="s">
        <v>1196</v>
      </c>
    </row>
    <row r="22" spans="1:80" s="72" customFormat="1" ht="30" customHeight="1">
      <c r="A22" s="40" t="s">
        <v>30</v>
      </c>
      <c r="B22" s="70" t="s">
        <v>605</v>
      </c>
      <c r="C22" s="40" t="s">
        <v>1197</v>
      </c>
      <c r="D22" s="40" t="s">
        <v>607</v>
      </c>
      <c r="E22" s="54" t="s">
        <v>1198</v>
      </c>
      <c r="F22" s="40">
        <v>50147.360000000001</v>
      </c>
      <c r="G22" s="40">
        <v>2029.3</v>
      </c>
      <c r="H22" s="40"/>
      <c r="I22" s="40" t="s">
        <v>1129</v>
      </c>
      <c r="J22" s="54" t="s">
        <v>1199</v>
      </c>
      <c r="K22" s="54"/>
      <c r="L22" s="40" t="s">
        <v>1131</v>
      </c>
      <c r="M22" s="40"/>
      <c r="N22" s="40" t="s">
        <v>1200</v>
      </c>
      <c r="O22" s="40" t="s">
        <v>1133</v>
      </c>
      <c r="P22" s="40">
        <v>260</v>
      </c>
      <c r="Q22" s="40">
        <v>2</v>
      </c>
      <c r="R22" s="40">
        <v>2003</v>
      </c>
      <c r="S22" s="54" t="s">
        <v>1201</v>
      </c>
      <c r="T22" s="40"/>
      <c r="U22" s="40"/>
      <c r="V22" s="40"/>
      <c r="W22" s="40"/>
      <c r="X22" s="40">
        <v>4500</v>
      </c>
      <c r="Y22" s="40">
        <v>14.8</v>
      </c>
      <c r="Z22" s="40">
        <v>20089.650000000001</v>
      </c>
      <c r="AA22" s="40">
        <v>4477.12</v>
      </c>
      <c r="AB22" s="40" t="s">
        <v>37</v>
      </c>
      <c r="AC22" s="40" t="s">
        <v>37</v>
      </c>
      <c r="AD22" s="40" t="s">
        <v>109</v>
      </c>
      <c r="AE22" s="40"/>
      <c r="AF22" s="40" t="s">
        <v>466</v>
      </c>
      <c r="AG22" s="40">
        <v>87</v>
      </c>
      <c r="AH22" s="40">
        <f t="shared" si="0"/>
        <v>100.00000000000001</v>
      </c>
      <c r="AI22" s="40">
        <v>43.7</v>
      </c>
      <c r="AJ22" s="40">
        <v>27.2</v>
      </c>
      <c r="AK22" s="40">
        <v>6.4</v>
      </c>
      <c r="AL22" s="40">
        <v>15.7</v>
      </c>
      <c r="AM22" s="40">
        <v>1.9</v>
      </c>
      <c r="AN22" s="40">
        <v>5.0999999999999996</v>
      </c>
      <c r="AO22" s="40">
        <v>236</v>
      </c>
      <c r="AP22" s="40">
        <f t="shared" si="1"/>
        <v>100</v>
      </c>
      <c r="AQ22" s="40">
        <v>46.3</v>
      </c>
      <c r="AR22" s="40">
        <v>46.7</v>
      </c>
      <c r="AS22" s="40">
        <v>7</v>
      </c>
      <c r="AT22" s="40">
        <v>7639</v>
      </c>
      <c r="AU22" s="40">
        <v>10004</v>
      </c>
      <c r="AV22" s="38" t="str">
        <f t="shared" si="2"/>
        <v/>
      </c>
      <c r="AW22" s="38" t="str">
        <f t="shared" si="2"/>
        <v/>
      </c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 t="s">
        <v>867</v>
      </c>
      <c r="CA22" s="71" t="s">
        <v>611</v>
      </c>
      <c r="CB22" s="71" t="s">
        <v>1202</v>
      </c>
    </row>
    <row r="23" spans="1:80" s="72" customFormat="1" ht="30" customHeight="1">
      <c r="A23" s="40" t="s">
        <v>30</v>
      </c>
      <c r="B23" s="70" t="s">
        <v>605</v>
      </c>
      <c r="C23" s="40" t="s">
        <v>1203</v>
      </c>
      <c r="D23" s="40" t="s">
        <v>607</v>
      </c>
      <c r="E23" s="54" t="s">
        <v>1204</v>
      </c>
      <c r="F23" s="40">
        <v>32253</v>
      </c>
      <c r="G23" s="40">
        <v>3002</v>
      </c>
      <c r="H23" s="40"/>
      <c r="I23" s="40" t="s">
        <v>1129</v>
      </c>
      <c r="J23" s="54" t="s">
        <v>1199</v>
      </c>
      <c r="K23" s="54"/>
      <c r="L23" s="40" t="s">
        <v>1131</v>
      </c>
      <c r="M23" s="40"/>
      <c r="N23" s="40" t="s">
        <v>1132</v>
      </c>
      <c r="O23" s="40" t="s">
        <v>1133</v>
      </c>
      <c r="P23" s="40">
        <v>160</v>
      </c>
      <c r="Q23" s="40">
        <v>2</v>
      </c>
      <c r="R23" s="40">
        <v>2003</v>
      </c>
      <c r="S23" s="54" t="s">
        <v>1191</v>
      </c>
      <c r="T23" s="40">
        <v>90499600</v>
      </c>
      <c r="U23" s="40">
        <v>0</v>
      </c>
      <c r="V23" s="40">
        <v>60725204</v>
      </c>
      <c r="W23" s="40">
        <v>0</v>
      </c>
      <c r="X23" s="40">
        <v>2400</v>
      </c>
      <c r="Y23" s="40">
        <v>13.7</v>
      </c>
      <c r="Z23" s="40">
        <v>11234</v>
      </c>
      <c r="AA23" s="40">
        <v>1464</v>
      </c>
      <c r="AB23" s="40" t="s">
        <v>37</v>
      </c>
      <c r="AC23" s="40" t="s">
        <v>1135</v>
      </c>
      <c r="AD23" s="40" t="s">
        <v>109</v>
      </c>
      <c r="AE23" s="40"/>
      <c r="AF23" s="40" t="s">
        <v>466</v>
      </c>
      <c r="AG23" s="40">
        <v>88</v>
      </c>
      <c r="AH23" s="40">
        <f t="shared" si="0"/>
        <v>100.00000000000001</v>
      </c>
      <c r="AI23" s="40">
        <v>44.1</v>
      </c>
      <c r="AJ23" s="40">
        <v>29.7</v>
      </c>
      <c r="AK23" s="40">
        <v>10.9</v>
      </c>
      <c r="AL23" s="40">
        <v>7.9</v>
      </c>
      <c r="AM23" s="40">
        <v>4</v>
      </c>
      <c r="AN23" s="40">
        <v>3.4</v>
      </c>
      <c r="AO23" s="40">
        <v>208.2</v>
      </c>
      <c r="AP23" s="40">
        <f t="shared" si="1"/>
        <v>100.00000000000001</v>
      </c>
      <c r="AQ23" s="40">
        <v>39.6</v>
      </c>
      <c r="AR23" s="40">
        <v>52.2</v>
      </c>
      <c r="AS23" s="40">
        <v>8.1999999999999993</v>
      </c>
      <c r="AT23" s="40">
        <v>8833</v>
      </c>
      <c r="AU23" s="40">
        <v>11900</v>
      </c>
      <c r="AV23" s="38" t="str">
        <f t="shared" si="2"/>
        <v/>
      </c>
      <c r="AW23" s="38" t="str">
        <f t="shared" si="2"/>
        <v/>
      </c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 t="s">
        <v>867</v>
      </c>
      <c r="CA23" s="71" t="s">
        <v>611</v>
      </c>
      <c r="CB23" s="71" t="s">
        <v>1205</v>
      </c>
    </row>
    <row r="24" spans="1:80" s="72" customFormat="1" ht="30" customHeight="1">
      <c r="A24" s="40" t="s">
        <v>30</v>
      </c>
      <c r="B24" s="70" t="s">
        <v>350</v>
      </c>
      <c r="C24" s="40" t="s">
        <v>1206</v>
      </c>
      <c r="D24" s="40" t="s">
        <v>352</v>
      </c>
      <c r="E24" s="54" t="s">
        <v>1025</v>
      </c>
      <c r="F24" s="40">
        <v>16872</v>
      </c>
      <c r="G24" s="40">
        <v>1866</v>
      </c>
      <c r="H24" s="40"/>
      <c r="I24" s="40" t="s">
        <v>1189</v>
      </c>
      <c r="J24" s="54" t="s">
        <v>1147</v>
      </c>
      <c r="K24" s="54"/>
      <c r="L24" s="40" t="s">
        <v>303</v>
      </c>
      <c r="M24" s="40"/>
      <c r="N24" s="40" t="s">
        <v>1178</v>
      </c>
      <c r="O24" s="40" t="s">
        <v>1171</v>
      </c>
      <c r="P24" s="40">
        <v>74</v>
      </c>
      <c r="Q24" s="40">
        <v>2</v>
      </c>
      <c r="R24" s="40">
        <v>1994</v>
      </c>
      <c r="S24" s="54" t="s">
        <v>1172</v>
      </c>
      <c r="T24" s="40">
        <v>2778048</v>
      </c>
      <c r="U24" s="40"/>
      <c r="V24" s="40">
        <v>470736</v>
      </c>
      <c r="W24" s="40"/>
      <c r="X24" s="40"/>
      <c r="Y24" s="40"/>
      <c r="Z24" s="40"/>
      <c r="AA24" s="40"/>
      <c r="AB24" s="40" t="s">
        <v>37</v>
      </c>
      <c r="AC24" s="40" t="s">
        <v>1160</v>
      </c>
      <c r="AD24" s="40" t="s">
        <v>109</v>
      </c>
      <c r="AE24" s="40"/>
      <c r="AF24" s="40" t="s">
        <v>37</v>
      </c>
      <c r="AG24" s="40"/>
      <c r="AH24" s="40">
        <f t="shared" si="0"/>
        <v>99.999999999999986</v>
      </c>
      <c r="AI24" s="40">
        <v>43.7</v>
      </c>
      <c r="AJ24" s="40">
        <v>30.3</v>
      </c>
      <c r="AK24" s="40">
        <v>8.1</v>
      </c>
      <c r="AL24" s="40">
        <v>10.8</v>
      </c>
      <c r="AM24" s="40">
        <v>3.3</v>
      </c>
      <c r="AN24" s="40">
        <v>3.8</v>
      </c>
      <c r="AO24" s="40">
        <v>237.5</v>
      </c>
      <c r="AP24" s="40">
        <f t="shared" si="1"/>
        <v>100</v>
      </c>
      <c r="AQ24" s="40">
        <v>42.7</v>
      </c>
      <c r="AR24" s="40">
        <v>49.3</v>
      </c>
      <c r="AS24" s="40">
        <v>8</v>
      </c>
      <c r="AT24" s="40">
        <v>8210</v>
      </c>
      <c r="AU24" s="40">
        <v>10612</v>
      </c>
      <c r="AV24" s="38" t="str">
        <f t="shared" si="2"/>
        <v/>
      </c>
      <c r="AW24" s="38" t="str">
        <f t="shared" si="2"/>
        <v/>
      </c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 t="s">
        <v>867</v>
      </c>
      <c r="CA24" s="71" t="s">
        <v>354</v>
      </c>
      <c r="CB24" s="71" t="s">
        <v>1207</v>
      </c>
    </row>
    <row r="25" spans="1:80" s="72" customFormat="1" ht="30" customHeight="1">
      <c r="A25" s="40" t="s">
        <v>30</v>
      </c>
      <c r="B25" s="70" t="s">
        <v>624</v>
      </c>
      <c r="C25" s="40" t="s">
        <v>1208</v>
      </c>
      <c r="D25" s="40" t="s">
        <v>626</v>
      </c>
      <c r="E25" s="54" t="s">
        <v>1031</v>
      </c>
      <c r="F25" s="40">
        <v>35212</v>
      </c>
      <c r="G25" s="40">
        <v>2700</v>
      </c>
      <c r="H25" s="40"/>
      <c r="I25" s="40" t="s">
        <v>1129</v>
      </c>
      <c r="J25" s="54" t="s">
        <v>1163</v>
      </c>
      <c r="K25" s="54"/>
      <c r="L25" s="40" t="s">
        <v>1131</v>
      </c>
      <c r="M25" s="40"/>
      <c r="N25" s="40" t="s">
        <v>1200</v>
      </c>
      <c r="O25" s="40" t="s">
        <v>1133</v>
      </c>
      <c r="P25" s="40">
        <v>220</v>
      </c>
      <c r="Q25" s="40">
        <v>2</v>
      </c>
      <c r="R25" s="40">
        <v>2000</v>
      </c>
      <c r="S25" s="54" t="s">
        <v>1148</v>
      </c>
      <c r="T25" s="40">
        <v>86461200</v>
      </c>
      <c r="U25" s="40"/>
      <c r="V25" s="40">
        <v>66326400</v>
      </c>
      <c r="W25" s="40"/>
      <c r="X25" s="40">
        <v>1950</v>
      </c>
      <c r="Y25" s="40">
        <v>11.4</v>
      </c>
      <c r="Z25" s="40">
        <v>10602</v>
      </c>
      <c r="AA25" s="40"/>
      <c r="AB25" s="40" t="s">
        <v>37</v>
      </c>
      <c r="AC25" s="40" t="s">
        <v>1209</v>
      </c>
      <c r="AD25" s="40" t="s">
        <v>109</v>
      </c>
      <c r="AE25" s="40"/>
      <c r="AF25" s="40" t="s">
        <v>37</v>
      </c>
      <c r="AG25" s="40"/>
      <c r="AH25" s="40">
        <f t="shared" si="0"/>
        <v>99.999999999999986</v>
      </c>
      <c r="AI25" s="40">
        <v>46.18</v>
      </c>
      <c r="AJ25" s="40">
        <v>13.93</v>
      </c>
      <c r="AK25" s="40">
        <v>23.43</v>
      </c>
      <c r="AL25" s="40">
        <v>10.85</v>
      </c>
      <c r="AM25" s="40">
        <v>2.4500000000000002</v>
      </c>
      <c r="AN25" s="40">
        <v>3.16</v>
      </c>
      <c r="AO25" s="40">
        <v>198</v>
      </c>
      <c r="AP25" s="40">
        <f t="shared" si="1"/>
        <v>100</v>
      </c>
      <c r="AQ25" s="40">
        <v>46</v>
      </c>
      <c r="AR25" s="40">
        <v>47.3</v>
      </c>
      <c r="AS25" s="40">
        <v>6.7</v>
      </c>
      <c r="AT25" s="40">
        <v>0</v>
      </c>
      <c r="AU25" s="40">
        <v>9990</v>
      </c>
      <c r="AV25" s="38" t="str">
        <f t="shared" si="2"/>
        <v/>
      </c>
      <c r="AW25" s="38" t="str">
        <f t="shared" si="2"/>
        <v/>
      </c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 t="s">
        <v>867</v>
      </c>
      <c r="CA25" s="71" t="s">
        <v>629</v>
      </c>
      <c r="CB25" s="71" t="s">
        <v>1210</v>
      </c>
    </row>
    <row r="26" spans="1:80" s="72" customFormat="1" ht="30" customHeight="1">
      <c r="A26" s="40" t="s">
        <v>30</v>
      </c>
      <c r="B26" s="70" t="s">
        <v>356</v>
      </c>
      <c r="C26" s="40" t="s">
        <v>1211</v>
      </c>
      <c r="D26" s="40" t="s">
        <v>358</v>
      </c>
      <c r="E26" s="54" t="s">
        <v>1034</v>
      </c>
      <c r="F26" s="40">
        <v>7569</v>
      </c>
      <c r="G26" s="40">
        <v>110</v>
      </c>
      <c r="H26" s="40"/>
      <c r="I26" s="40" t="s">
        <v>1189</v>
      </c>
      <c r="J26" s="54" t="s">
        <v>1158</v>
      </c>
      <c r="K26" s="54"/>
      <c r="L26" s="40" t="s">
        <v>303</v>
      </c>
      <c r="M26" s="40"/>
      <c r="N26" s="40" t="s">
        <v>1139</v>
      </c>
      <c r="O26" s="40" t="s">
        <v>1155</v>
      </c>
      <c r="P26" s="40">
        <v>44</v>
      </c>
      <c r="Q26" s="40">
        <v>2</v>
      </c>
      <c r="R26" s="40">
        <v>1996</v>
      </c>
      <c r="S26" s="54" t="s">
        <v>1172</v>
      </c>
      <c r="T26" s="40">
        <v>1295</v>
      </c>
      <c r="U26" s="40"/>
      <c r="V26" s="40">
        <v>1295</v>
      </c>
      <c r="W26" s="40"/>
      <c r="X26" s="40"/>
      <c r="Y26" s="40"/>
      <c r="Z26" s="40"/>
      <c r="AA26" s="40"/>
      <c r="AB26" s="40" t="s">
        <v>37</v>
      </c>
      <c r="AC26" s="40" t="s">
        <v>1160</v>
      </c>
      <c r="AD26" s="40" t="s">
        <v>83</v>
      </c>
      <c r="AE26" s="40"/>
      <c r="AF26" s="40" t="s">
        <v>37</v>
      </c>
      <c r="AG26" s="40"/>
      <c r="AH26" s="40">
        <f t="shared" si="0"/>
        <v>99.999999999999986</v>
      </c>
      <c r="AI26" s="40">
        <v>47.4</v>
      </c>
      <c r="AJ26" s="40">
        <v>31.4</v>
      </c>
      <c r="AK26" s="40">
        <v>3.6</v>
      </c>
      <c r="AL26" s="40">
        <v>13.8</v>
      </c>
      <c r="AM26" s="40">
        <v>1.5</v>
      </c>
      <c r="AN26" s="40">
        <v>2.2999999999999998</v>
      </c>
      <c r="AO26" s="40">
        <v>200</v>
      </c>
      <c r="AP26" s="40">
        <f t="shared" si="1"/>
        <v>100</v>
      </c>
      <c r="AQ26" s="40">
        <v>47.2</v>
      </c>
      <c r="AR26" s="40">
        <v>6.2</v>
      </c>
      <c r="AS26" s="40">
        <v>46.6</v>
      </c>
      <c r="AT26" s="40">
        <v>9740</v>
      </c>
      <c r="AU26" s="40">
        <v>9740</v>
      </c>
      <c r="AV26" s="38" t="str">
        <f t="shared" si="2"/>
        <v/>
      </c>
      <c r="AW26" s="38" t="str">
        <f t="shared" si="2"/>
        <v/>
      </c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 t="s">
        <v>867</v>
      </c>
      <c r="CA26" s="71" t="s">
        <v>360</v>
      </c>
      <c r="CB26" s="71" t="s">
        <v>1212</v>
      </c>
    </row>
    <row r="27" spans="1:80" s="72" customFormat="1" ht="30" customHeight="1">
      <c r="A27" s="40" t="s">
        <v>30</v>
      </c>
      <c r="B27" s="70" t="s">
        <v>643</v>
      </c>
      <c r="C27" s="40" t="s">
        <v>1213</v>
      </c>
      <c r="D27" s="40" t="s">
        <v>645</v>
      </c>
      <c r="E27" s="54" t="s">
        <v>1214</v>
      </c>
      <c r="F27" s="40">
        <v>13629</v>
      </c>
      <c r="G27" s="40">
        <v>0</v>
      </c>
      <c r="H27" s="40">
        <v>0</v>
      </c>
      <c r="I27" s="40"/>
      <c r="J27" s="54" t="s">
        <v>842</v>
      </c>
      <c r="K27" s="54"/>
      <c r="L27" s="40" t="s">
        <v>303</v>
      </c>
      <c r="M27" s="40"/>
      <c r="N27" s="40" t="s">
        <v>1139</v>
      </c>
      <c r="O27" s="40" t="s">
        <v>1171</v>
      </c>
      <c r="P27" s="40">
        <v>70</v>
      </c>
      <c r="Q27" s="40">
        <v>2</v>
      </c>
      <c r="R27" s="40">
        <v>2002</v>
      </c>
      <c r="S27" s="54" t="s">
        <v>1215</v>
      </c>
      <c r="T27" s="40">
        <v>1411200</v>
      </c>
      <c r="U27" s="40">
        <v>1411200</v>
      </c>
      <c r="V27" s="40">
        <v>790860</v>
      </c>
      <c r="W27" s="40">
        <v>790860</v>
      </c>
      <c r="X27" s="40"/>
      <c r="Y27" s="40"/>
      <c r="Z27" s="40"/>
      <c r="AA27" s="40"/>
      <c r="AB27" s="40" t="s">
        <v>37</v>
      </c>
      <c r="AC27" s="40" t="s">
        <v>1135</v>
      </c>
      <c r="AD27" s="40" t="s">
        <v>97</v>
      </c>
      <c r="AE27" s="40"/>
      <c r="AF27" s="40" t="s">
        <v>37</v>
      </c>
      <c r="AG27" s="40"/>
      <c r="AH27" s="40">
        <f t="shared" si="0"/>
        <v>100.00000000000001</v>
      </c>
      <c r="AI27" s="40">
        <v>47</v>
      </c>
      <c r="AJ27" s="40">
        <v>27.4</v>
      </c>
      <c r="AK27" s="40">
        <v>7.4</v>
      </c>
      <c r="AL27" s="40">
        <v>12.8</v>
      </c>
      <c r="AM27" s="40">
        <v>1.4</v>
      </c>
      <c r="AN27" s="40">
        <v>4</v>
      </c>
      <c r="AO27" s="40">
        <v>220</v>
      </c>
      <c r="AP27" s="40">
        <f t="shared" si="1"/>
        <v>100</v>
      </c>
      <c r="AQ27" s="40">
        <v>47.2</v>
      </c>
      <c r="AR27" s="40">
        <v>46.7</v>
      </c>
      <c r="AS27" s="40">
        <v>6.1</v>
      </c>
      <c r="AT27" s="40">
        <v>9688</v>
      </c>
      <c r="AU27" s="40">
        <v>9688</v>
      </c>
      <c r="AV27" s="38" t="str">
        <f t="shared" si="2"/>
        <v/>
      </c>
      <c r="AW27" s="38" t="str">
        <f t="shared" si="2"/>
        <v/>
      </c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 t="s">
        <v>867</v>
      </c>
      <c r="CA27" s="71" t="s">
        <v>647</v>
      </c>
      <c r="CB27" s="71" t="s">
        <v>1216</v>
      </c>
    </row>
    <row r="28" spans="1:80" s="72" customFormat="1" ht="30" customHeight="1">
      <c r="A28" s="40" t="s">
        <v>30</v>
      </c>
      <c r="B28" s="70" t="s">
        <v>77</v>
      </c>
      <c r="C28" s="40" t="s">
        <v>1217</v>
      </c>
      <c r="D28" s="40" t="s">
        <v>79</v>
      </c>
      <c r="E28" s="54" t="s">
        <v>1218</v>
      </c>
      <c r="F28" s="40">
        <v>31454</v>
      </c>
      <c r="G28" s="40">
        <v>3981</v>
      </c>
      <c r="H28" s="40">
        <v>238887600</v>
      </c>
      <c r="I28" s="40" t="s">
        <v>1129</v>
      </c>
      <c r="J28" s="54" t="s">
        <v>1219</v>
      </c>
      <c r="K28" s="54"/>
      <c r="L28" s="40" t="s">
        <v>1131</v>
      </c>
      <c r="M28" s="40"/>
      <c r="N28" s="40" t="s">
        <v>1132</v>
      </c>
      <c r="O28" s="40" t="s">
        <v>1133</v>
      </c>
      <c r="P28" s="40">
        <v>120</v>
      </c>
      <c r="Q28" s="40">
        <v>2</v>
      </c>
      <c r="R28" s="40">
        <v>2003</v>
      </c>
      <c r="S28" s="54" t="s">
        <v>1148</v>
      </c>
      <c r="T28" s="40"/>
      <c r="U28" s="40"/>
      <c r="V28" s="40"/>
      <c r="W28" s="40"/>
      <c r="X28" s="40">
        <v>1700</v>
      </c>
      <c r="Y28" s="40">
        <v>13.96</v>
      </c>
      <c r="Z28" s="40">
        <v>10988</v>
      </c>
      <c r="AA28" s="40">
        <v>320</v>
      </c>
      <c r="AB28" s="40" t="s">
        <v>37</v>
      </c>
      <c r="AC28" s="40" t="s">
        <v>45</v>
      </c>
      <c r="AD28" s="40" t="s">
        <v>109</v>
      </c>
      <c r="AE28" s="40"/>
      <c r="AF28" s="40" t="s">
        <v>37</v>
      </c>
      <c r="AG28" s="40"/>
      <c r="AH28" s="40">
        <f t="shared" si="0"/>
        <v>99.999999999999986</v>
      </c>
      <c r="AI28" s="40">
        <v>44.8</v>
      </c>
      <c r="AJ28" s="40">
        <v>25.8</v>
      </c>
      <c r="AK28" s="40">
        <v>8.8000000000000007</v>
      </c>
      <c r="AL28" s="40">
        <v>10.8</v>
      </c>
      <c r="AM28" s="40">
        <v>3</v>
      </c>
      <c r="AN28" s="40">
        <v>6.8</v>
      </c>
      <c r="AO28" s="40">
        <v>242.5</v>
      </c>
      <c r="AP28" s="40">
        <f t="shared" si="1"/>
        <v>100.00000000000001</v>
      </c>
      <c r="AQ28" s="40">
        <v>45.6</v>
      </c>
      <c r="AR28" s="40">
        <v>46.2</v>
      </c>
      <c r="AS28" s="40">
        <v>8.1999999999999993</v>
      </c>
      <c r="AT28" s="40">
        <v>7583</v>
      </c>
      <c r="AU28" s="40">
        <v>9130</v>
      </c>
      <c r="AV28" s="38" t="str">
        <f t="shared" si="2"/>
        <v/>
      </c>
      <c r="AW28" s="38" t="str">
        <f t="shared" si="2"/>
        <v/>
      </c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 t="s">
        <v>867</v>
      </c>
      <c r="CA28" s="71" t="s">
        <v>84</v>
      </c>
      <c r="CB28" s="71" t="s">
        <v>1220</v>
      </c>
    </row>
    <row r="29" spans="1:80" s="72" customFormat="1" ht="30" customHeight="1">
      <c r="A29" s="40" t="s">
        <v>30</v>
      </c>
      <c r="B29" s="70" t="s">
        <v>742</v>
      </c>
      <c r="C29" s="40" t="s">
        <v>1221</v>
      </c>
      <c r="D29" s="40" t="s">
        <v>744</v>
      </c>
      <c r="E29" s="54" t="s">
        <v>745</v>
      </c>
      <c r="F29" s="40">
        <v>43239</v>
      </c>
      <c r="G29" s="40">
        <v>6558</v>
      </c>
      <c r="H29" s="40"/>
      <c r="I29" s="40" t="s">
        <v>1129</v>
      </c>
      <c r="J29" s="54" t="s">
        <v>1170</v>
      </c>
      <c r="K29" s="54"/>
      <c r="L29" s="40" t="s">
        <v>1131</v>
      </c>
      <c r="M29" s="40"/>
      <c r="N29" s="40" t="s">
        <v>1132</v>
      </c>
      <c r="O29" s="40" t="s">
        <v>1133</v>
      </c>
      <c r="P29" s="40">
        <v>250</v>
      </c>
      <c r="Q29" s="40">
        <v>2</v>
      </c>
      <c r="R29" s="40">
        <v>2008</v>
      </c>
      <c r="S29" s="54" t="s">
        <v>1148</v>
      </c>
      <c r="T29" s="40">
        <v>4890870</v>
      </c>
      <c r="U29" s="40"/>
      <c r="V29" s="40" t="s">
        <v>998</v>
      </c>
      <c r="W29" s="40"/>
      <c r="X29" s="40">
        <v>4990</v>
      </c>
      <c r="Y29" s="40">
        <v>15</v>
      </c>
      <c r="Z29" s="40">
        <v>22726</v>
      </c>
      <c r="AA29" s="40">
        <v>389</v>
      </c>
      <c r="AB29" s="40" t="s">
        <v>37</v>
      </c>
      <c r="AC29" s="40" t="s">
        <v>37</v>
      </c>
      <c r="AD29" s="40" t="s">
        <v>109</v>
      </c>
      <c r="AE29" s="40"/>
      <c r="AF29" s="40" t="s">
        <v>37</v>
      </c>
      <c r="AG29" s="40"/>
      <c r="AH29" s="40">
        <f t="shared" si="0"/>
        <v>100</v>
      </c>
      <c r="AI29" s="40">
        <v>53.9</v>
      </c>
      <c r="AJ29" s="40">
        <v>17.5</v>
      </c>
      <c r="AK29" s="40">
        <v>11.6</v>
      </c>
      <c r="AL29" s="40">
        <v>8.1</v>
      </c>
      <c r="AM29" s="40">
        <v>3.5</v>
      </c>
      <c r="AN29" s="40">
        <v>5.4</v>
      </c>
      <c r="AO29" s="40">
        <v>200.6</v>
      </c>
      <c r="AP29" s="40">
        <f t="shared" si="1"/>
        <v>100</v>
      </c>
      <c r="AQ29" s="40">
        <v>34</v>
      </c>
      <c r="AR29" s="40">
        <v>57.5</v>
      </c>
      <c r="AS29" s="40">
        <v>8.5</v>
      </c>
      <c r="AT29" s="40">
        <v>9967</v>
      </c>
      <c r="AU29" s="40">
        <v>9536</v>
      </c>
      <c r="AV29" s="38" t="str">
        <f t="shared" si="2"/>
        <v/>
      </c>
      <c r="AW29" s="38" t="str">
        <f t="shared" si="2"/>
        <v/>
      </c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 t="s">
        <v>867</v>
      </c>
      <c r="CA29" s="71" t="s">
        <v>747</v>
      </c>
      <c r="CB29" s="71" t="s">
        <v>1222</v>
      </c>
    </row>
    <row r="30" spans="1:80" s="72" customFormat="1" ht="30" customHeight="1">
      <c r="A30" s="40" t="s">
        <v>30</v>
      </c>
      <c r="B30" s="70" t="s">
        <v>394</v>
      </c>
      <c r="C30" s="40" t="s">
        <v>1223</v>
      </c>
      <c r="D30" s="40" t="s">
        <v>396</v>
      </c>
      <c r="E30" s="54" t="s">
        <v>1051</v>
      </c>
      <c r="F30" s="40">
        <v>22638</v>
      </c>
      <c r="G30" s="40">
        <v>0</v>
      </c>
      <c r="H30" s="40">
        <v>0</v>
      </c>
      <c r="I30" s="40"/>
      <c r="J30" s="54" t="s">
        <v>842</v>
      </c>
      <c r="K30" s="54"/>
      <c r="L30" s="40" t="s">
        <v>303</v>
      </c>
      <c r="M30" s="40"/>
      <c r="N30" s="40" t="s">
        <v>1139</v>
      </c>
      <c r="O30" s="40" t="s">
        <v>1133</v>
      </c>
      <c r="P30" s="40">
        <v>90</v>
      </c>
      <c r="Q30" s="40">
        <v>2</v>
      </c>
      <c r="R30" s="40">
        <v>1987</v>
      </c>
      <c r="S30" s="54" t="s">
        <v>1224</v>
      </c>
      <c r="T30" s="40">
        <v>4515840</v>
      </c>
      <c r="U30" s="40"/>
      <c r="V30" s="40" t="s">
        <v>468</v>
      </c>
      <c r="W30" s="40"/>
      <c r="X30" s="40"/>
      <c r="Y30" s="40"/>
      <c r="Z30" s="40"/>
      <c r="AA30" s="40"/>
      <c r="AB30" s="40" t="s">
        <v>45</v>
      </c>
      <c r="AC30" s="40" t="s">
        <v>1135</v>
      </c>
      <c r="AD30" s="40" t="s">
        <v>83</v>
      </c>
      <c r="AE30" s="40"/>
      <c r="AF30" s="40" t="s">
        <v>37</v>
      </c>
      <c r="AG30" s="40"/>
      <c r="AH30" s="40">
        <f t="shared" si="0"/>
        <v>100</v>
      </c>
      <c r="AI30" s="40">
        <v>41.5</v>
      </c>
      <c r="AJ30" s="40">
        <v>18.5</v>
      </c>
      <c r="AK30" s="40">
        <v>6.8</v>
      </c>
      <c r="AL30" s="40">
        <v>8</v>
      </c>
      <c r="AM30" s="40">
        <v>18.3</v>
      </c>
      <c r="AN30" s="40">
        <v>6.9</v>
      </c>
      <c r="AO30" s="40">
        <v>330.5</v>
      </c>
      <c r="AP30" s="40">
        <f t="shared" si="1"/>
        <v>100.00000000000001</v>
      </c>
      <c r="AQ30" s="40">
        <v>32.6</v>
      </c>
      <c r="AR30" s="40">
        <v>41.2</v>
      </c>
      <c r="AS30" s="40">
        <v>26.2</v>
      </c>
      <c r="AT30" s="40">
        <v>6938</v>
      </c>
      <c r="AU30" s="40">
        <v>6743</v>
      </c>
      <c r="AV30" s="38" t="str">
        <f t="shared" si="2"/>
        <v/>
      </c>
      <c r="AW30" s="38" t="str">
        <f t="shared" si="2"/>
        <v/>
      </c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 t="s">
        <v>867</v>
      </c>
      <c r="CA30" s="71" t="s">
        <v>399</v>
      </c>
      <c r="CB30" s="71" t="s">
        <v>1225</v>
      </c>
    </row>
    <row r="31" spans="1:80" s="72" customFormat="1" ht="30" customHeight="1">
      <c r="A31" s="40" t="s">
        <v>30</v>
      </c>
      <c r="B31" s="70" t="s">
        <v>838</v>
      </c>
      <c r="C31" s="40" t="s">
        <v>1226</v>
      </c>
      <c r="D31" s="40" t="s">
        <v>840</v>
      </c>
      <c r="E31" s="54" t="s">
        <v>1227</v>
      </c>
      <c r="F31" s="40">
        <v>0</v>
      </c>
      <c r="G31" s="40">
        <v>0</v>
      </c>
      <c r="H31" s="40"/>
      <c r="I31" s="40"/>
      <c r="J31" s="54" t="s">
        <v>754</v>
      </c>
      <c r="K31" s="54"/>
      <c r="L31" s="40" t="s">
        <v>303</v>
      </c>
      <c r="M31" s="40"/>
      <c r="N31" s="40" t="s">
        <v>1139</v>
      </c>
      <c r="O31" s="40" t="s">
        <v>1133</v>
      </c>
      <c r="P31" s="40">
        <v>270</v>
      </c>
      <c r="Q31" s="40">
        <v>3</v>
      </c>
      <c r="R31" s="40">
        <v>1988</v>
      </c>
      <c r="S31" s="54" t="s">
        <v>37</v>
      </c>
      <c r="T31" s="40"/>
      <c r="U31" s="40"/>
      <c r="V31" s="40"/>
      <c r="W31" s="40"/>
      <c r="X31" s="40"/>
      <c r="Y31" s="40"/>
      <c r="Z31" s="40"/>
      <c r="AA31" s="40"/>
      <c r="AB31" s="40" t="s">
        <v>37</v>
      </c>
      <c r="AC31" s="40" t="s">
        <v>37</v>
      </c>
      <c r="AD31" s="40" t="s">
        <v>83</v>
      </c>
      <c r="AE31" s="40" t="s">
        <v>595</v>
      </c>
      <c r="AF31" s="40" t="s">
        <v>37</v>
      </c>
      <c r="AG31" s="40"/>
      <c r="AH31" s="40">
        <f t="shared" si="0"/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f t="shared" si="1"/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38" t="str">
        <f t="shared" si="2"/>
        <v/>
      </c>
      <c r="AW31" s="38" t="str">
        <f t="shared" si="2"/>
        <v/>
      </c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 t="s">
        <v>867</v>
      </c>
      <c r="CA31" s="71" t="s">
        <v>843</v>
      </c>
      <c r="CB31" s="71" t="s">
        <v>1228</v>
      </c>
    </row>
    <row r="32" spans="1:80" s="72" customFormat="1" ht="30" customHeight="1">
      <c r="A32" s="40" t="s">
        <v>30</v>
      </c>
      <c r="B32" s="70" t="s">
        <v>667</v>
      </c>
      <c r="C32" s="40" t="s">
        <v>1229</v>
      </c>
      <c r="D32" s="40" t="s">
        <v>669</v>
      </c>
      <c r="E32" s="54" t="s">
        <v>1230</v>
      </c>
      <c r="F32" s="40">
        <v>112976.93</v>
      </c>
      <c r="G32" s="40">
        <v>0</v>
      </c>
      <c r="H32" s="40">
        <v>0</v>
      </c>
      <c r="I32" s="40"/>
      <c r="J32" s="54" t="s">
        <v>1158</v>
      </c>
      <c r="K32" s="54"/>
      <c r="L32" s="40" t="s">
        <v>303</v>
      </c>
      <c r="M32" s="40"/>
      <c r="N32" s="40" t="s">
        <v>1139</v>
      </c>
      <c r="O32" s="40" t="s">
        <v>1133</v>
      </c>
      <c r="P32" s="40">
        <v>510</v>
      </c>
      <c r="Q32" s="40">
        <v>3</v>
      </c>
      <c r="R32" s="40">
        <v>2016</v>
      </c>
      <c r="S32" s="54" t="s">
        <v>1201</v>
      </c>
      <c r="T32" s="40"/>
      <c r="U32" s="40"/>
      <c r="V32" s="40"/>
      <c r="W32" s="40"/>
      <c r="X32" s="40">
        <v>16700</v>
      </c>
      <c r="Y32" s="40">
        <v>22.5</v>
      </c>
      <c r="Z32" s="40">
        <v>62221</v>
      </c>
      <c r="AA32" s="40">
        <v>42463</v>
      </c>
      <c r="AB32" s="40" t="s">
        <v>37</v>
      </c>
      <c r="AC32" s="40" t="s">
        <v>1231</v>
      </c>
      <c r="AD32" s="40" t="s">
        <v>109</v>
      </c>
      <c r="AE32" s="40"/>
      <c r="AF32" s="40" t="s">
        <v>37</v>
      </c>
      <c r="AG32" s="40"/>
      <c r="AH32" s="40">
        <f t="shared" si="0"/>
        <v>100</v>
      </c>
      <c r="AI32" s="40">
        <v>51</v>
      </c>
      <c r="AJ32" s="40">
        <v>24.5</v>
      </c>
      <c r="AK32" s="40">
        <v>8.8000000000000007</v>
      </c>
      <c r="AL32" s="40">
        <v>10.9</v>
      </c>
      <c r="AM32" s="40">
        <v>1.5</v>
      </c>
      <c r="AN32" s="40">
        <v>3.3</v>
      </c>
      <c r="AO32" s="40">
        <v>144.19999999999999</v>
      </c>
      <c r="AP32" s="40">
        <f t="shared" si="1"/>
        <v>100</v>
      </c>
      <c r="AQ32" s="40">
        <v>47.6</v>
      </c>
      <c r="AR32" s="40">
        <v>47.5</v>
      </c>
      <c r="AS32" s="40">
        <v>4.9000000000000004</v>
      </c>
      <c r="AT32" s="40">
        <v>0</v>
      </c>
      <c r="AU32" s="40">
        <v>8910</v>
      </c>
      <c r="AV32" s="38" t="str">
        <f t="shared" si="2"/>
        <v/>
      </c>
      <c r="AW32" s="38" t="str">
        <f t="shared" si="2"/>
        <v/>
      </c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 t="s">
        <v>867</v>
      </c>
      <c r="CA32" s="71" t="s">
        <v>672</v>
      </c>
      <c r="CB32" s="71" t="s">
        <v>1232</v>
      </c>
    </row>
    <row r="33" spans="1:80" s="72" customFormat="1" ht="30" customHeight="1">
      <c r="A33" s="40" t="s">
        <v>30</v>
      </c>
      <c r="B33" s="70" t="s">
        <v>414</v>
      </c>
      <c r="C33" s="40" t="s">
        <v>1233</v>
      </c>
      <c r="D33" s="40" t="s">
        <v>416</v>
      </c>
      <c r="E33" s="54" t="s">
        <v>1234</v>
      </c>
      <c r="F33" s="40">
        <v>10305</v>
      </c>
      <c r="G33" s="40"/>
      <c r="H33" s="40"/>
      <c r="I33" s="40"/>
      <c r="J33" s="54" t="s">
        <v>1235</v>
      </c>
      <c r="K33" s="54"/>
      <c r="L33" s="40" t="s">
        <v>303</v>
      </c>
      <c r="M33" s="40"/>
      <c r="N33" s="40" t="s">
        <v>1139</v>
      </c>
      <c r="O33" s="40" t="s">
        <v>1155</v>
      </c>
      <c r="P33" s="40">
        <v>40</v>
      </c>
      <c r="Q33" s="40">
        <v>2</v>
      </c>
      <c r="R33" s="40">
        <v>1975</v>
      </c>
      <c r="S33" s="54" t="s">
        <v>37</v>
      </c>
      <c r="T33" s="40"/>
      <c r="U33" s="40"/>
      <c r="V33" s="40"/>
      <c r="W33" s="40"/>
      <c r="X33" s="40"/>
      <c r="Y33" s="40"/>
      <c r="Z33" s="40"/>
      <c r="AA33" s="40"/>
      <c r="AB33" s="40" t="s">
        <v>37</v>
      </c>
      <c r="AC33" s="40" t="s">
        <v>37</v>
      </c>
      <c r="AD33" s="40" t="s">
        <v>83</v>
      </c>
      <c r="AE33" s="40"/>
      <c r="AF33" s="40" t="s">
        <v>37</v>
      </c>
      <c r="AG33" s="40"/>
      <c r="AH33" s="40">
        <f t="shared" si="0"/>
        <v>100.00000000000001</v>
      </c>
      <c r="AI33" s="40">
        <v>46.7</v>
      </c>
      <c r="AJ33" s="40">
        <v>25.2</v>
      </c>
      <c r="AK33" s="40">
        <v>6.2</v>
      </c>
      <c r="AL33" s="40">
        <v>18.2</v>
      </c>
      <c r="AM33" s="40">
        <v>1.4</v>
      </c>
      <c r="AN33" s="40">
        <v>2.2999999999999998</v>
      </c>
      <c r="AO33" s="40">
        <v>169</v>
      </c>
      <c r="AP33" s="40">
        <f t="shared" si="1"/>
        <v>100</v>
      </c>
      <c r="AQ33" s="40">
        <v>45.3</v>
      </c>
      <c r="AR33" s="40">
        <v>5.5</v>
      </c>
      <c r="AS33" s="40">
        <v>49.2</v>
      </c>
      <c r="AT33" s="40">
        <v>0</v>
      </c>
      <c r="AU33" s="40">
        <v>8127</v>
      </c>
      <c r="AV33" s="38" t="str">
        <f t="shared" si="2"/>
        <v/>
      </c>
      <c r="AW33" s="38" t="str">
        <f t="shared" si="2"/>
        <v/>
      </c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 t="s">
        <v>867</v>
      </c>
      <c r="CA33" s="71" t="s">
        <v>418</v>
      </c>
      <c r="CB33" s="71" t="s">
        <v>1236</v>
      </c>
    </row>
  </sheetData>
  <mergeCells count="69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Y4:Y5"/>
    <mergeCell ref="Z4:Z5"/>
    <mergeCell ref="P2:P5"/>
    <mergeCell ref="Q2:Q6"/>
    <mergeCell ref="R2:R6"/>
    <mergeCell ref="S2:S6"/>
    <mergeCell ref="T2:U3"/>
    <mergeCell ref="V4:V5"/>
    <mergeCell ref="AE2:AE6"/>
    <mergeCell ref="AF2:AF6"/>
    <mergeCell ref="AG2:AG5"/>
    <mergeCell ref="AH2:AN3"/>
    <mergeCell ref="AL4:AL5"/>
    <mergeCell ref="AM4:AM5"/>
    <mergeCell ref="AN4:AN5"/>
    <mergeCell ref="V2:W3"/>
    <mergeCell ref="X2:AA3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T2:AU3"/>
    <mergeCell ref="AV2:BX3"/>
    <mergeCell ref="BY2:BY6"/>
    <mergeCell ref="AO2:AO5"/>
    <mergeCell ref="AP2:AS3"/>
    <mergeCell ref="AP4:AP5"/>
    <mergeCell ref="AA4:AA5"/>
    <mergeCell ref="AU4:AU5"/>
    <mergeCell ref="AV4:AW4"/>
    <mergeCell ref="AB4:AB6"/>
    <mergeCell ref="AC4:AC6"/>
    <mergeCell ref="AH4:AH5"/>
    <mergeCell ref="AI4:AI5"/>
    <mergeCell ref="AJ4:AJ5"/>
    <mergeCell ref="AK4:AK5"/>
    <mergeCell ref="BP4:BR4"/>
    <mergeCell ref="BS4:BU4"/>
    <mergeCell ref="BV4:BX4"/>
    <mergeCell ref="K5:K6"/>
    <mergeCell ref="M5:M6"/>
    <mergeCell ref="AX4:AZ4"/>
    <mergeCell ref="BA4:BC4"/>
    <mergeCell ref="BD4:BF4"/>
    <mergeCell ref="BG4:BI4"/>
    <mergeCell ref="BJ4:BL4"/>
    <mergeCell ref="BM4:BO4"/>
    <mergeCell ref="AQ4:AQ5"/>
    <mergeCell ref="AR4:AR5"/>
    <mergeCell ref="AS4:AS5"/>
    <mergeCell ref="AT4:AT5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37" man="1"/>
    <brk id="58" min="1" max="37" man="1"/>
    <brk id="70" min="1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0" customWidth="1"/>
    <col min="2" max="2" width="7.77734375" style="43" customWidth="1"/>
    <col min="3" max="3" width="12.33203125" style="44" customWidth="1"/>
    <col min="4" max="4" width="24.109375" style="30" customWidth="1"/>
    <col min="5" max="5" width="38.44140625" style="30" customWidth="1"/>
    <col min="6" max="6" width="10.21875" style="30" customWidth="1"/>
    <col min="7" max="7" width="18.6640625" style="30" customWidth="1"/>
    <col min="8" max="8" width="9.5546875" style="30" customWidth="1"/>
    <col min="9" max="9" width="6.5546875" style="30" customWidth="1"/>
    <col min="10" max="11" width="9.88671875" style="30" customWidth="1"/>
    <col min="12" max="12" width="8.88671875" style="30"/>
    <col min="13" max="14" width="9.88671875" style="30" customWidth="1"/>
    <col min="15" max="15" width="8.88671875" style="30"/>
    <col min="16" max="17" width="9.88671875" style="30" customWidth="1"/>
    <col min="18" max="18" width="8.88671875" style="30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12.5546875" style="30" customWidth="1"/>
    <col min="40" max="41" width="9.5546875" style="30" customWidth="1"/>
    <col min="42" max="43" width="8.88671875" style="29"/>
    <col min="44" max="16384" width="8.88671875" style="30"/>
  </cols>
  <sheetData>
    <row r="1" spans="1:43" s="27" customFormat="1" ht="15" customHeight="1">
      <c r="A1" s="26" t="s">
        <v>48</v>
      </c>
      <c r="C1" s="3"/>
      <c r="J1" s="28"/>
      <c r="K1" s="28"/>
      <c r="AP1" s="28"/>
      <c r="AQ1" s="28"/>
    </row>
    <row r="2" spans="1:43" ht="13.5" customHeight="1">
      <c r="A2" s="270" t="s">
        <v>1</v>
      </c>
      <c r="B2" s="173" t="s">
        <v>2</v>
      </c>
      <c r="C2" s="121" t="s">
        <v>3</v>
      </c>
      <c r="D2" s="272" t="s">
        <v>4</v>
      </c>
      <c r="E2" s="270" t="s">
        <v>5</v>
      </c>
      <c r="F2" s="270" t="s">
        <v>49</v>
      </c>
      <c r="G2" s="270" t="s">
        <v>50</v>
      </c>
      <c r="H2" s="270" t="s">
        <v>51</v>
      </c>
      <c r="I2" s="270" t="s">
        <v>52</v>
      </c>
      <c r="J2" s="182" t="s">
        <v>53</v>
      </c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4"/>
      <c r="AM2" s="271" t="s">
        <v>54</v>
      </c>
      <c r="AN2" s="270" t="s">
        <v>55</v>
      </c>
      <c r="AO2" s="270" t="s">
        <v>56</v>
      </c>
    </row>
    <row r="3" spans="1:43" ht="13.5" customHeight="1">
      <c r="A3" s="134"/>
      <c r="B3" s="173"/>
      <c r="C3" s="122"/>
      <c r="D3" s="272"/>
      <c r="E3" s="134"/>
      <c r="F3" s="134"/>
      <c r="G3" s="134"/>
      <c r="H3" s="134"/>
      <c r="I3" s="134"/>
      <c r="J3" s="185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7"/>
      <c r="AM3" s="271"/>
      <c r="AN3" s="134"/>
      <c r="AO3" s="134"/>
    </row>
    <row r="4" spans="1:43" ht="18.75" customHeight="1">
      <c r="A4" s="134"/>
      <c r="B4" s="173"/>
      <c r="C4" s="122"/>
      <c r="D4" s="272"/>
      <c r="E4" s="134"/>
      <c r="F4" s="134"/>
      <c r="G4" s="134"/>
      <c r="H4" s="134"/>
      <c r="I4" s="134"/>
      <c r="J4" s="176" t="s">
        <v>57</v>
      </c>
      <c r="K4" s="177"/>
      <c r="L4" s="178" t="s">
        <v>58</v>
      </c>
      <c r="M4" s="179"/>
      <c r="N4" s="180"/>
      <c r="O4" s="178" t="s">
        <v>59</v>
      </c>
      <c r="P4" s="179"/>
      <c r="Q4" s="180"/>
      <c r="R4" s="178" t="s">
        <v>60</v>
      </c>
      <c r="S4" s="179"/>
      <c r="T4" s="180"/>
      <c r="U4" s="178" t="s">
        <v>61</v>
      </c>
      <c r="V4" s="179"/>
      <c r="W4" s="180"/>
      <c r="X4" s="178" t="s">
        <v>62</v>
      </c>
      <c r="Y4" s="179"/>
      <c r="Z4" s="180"/>
      <c r="AA4" s="178" t="s">
        <v>63</v>
      </c>
      <c r="AB4" s="179"/>
      <c r="AC4" s="180"/>
      <c r="AD4" s="178" t="s">
        <v>64</v>
      </c>
      <c r="AE4" s="179"/>
      <c r="AF4" s="180"/>
      <c r="AG4" s="178" t="s">
        <v>65</v>
      </c>
      <c r="AH4" s="179"/>
      <c r="AI4" s="180"/>
      <c r="AJ4" s="178" t="s">
        <v>23</v>
      </c>
      <c r="AK4" s="179"/>
      <c r="AL4" s="180"/>
      <c r="AM4" s="271"/>
      <c r="AN4" s="134"/>
      <c r="AO4" s="134"/>
    </row>
    <row r="5" spans="1:43" ht="26.25" customHeight="1">
      <c r="A5" s="134"/>
      <c r="B5" s="173"/>
      <c r="C5" s="122"/>
      <c r="D5" s="272"/>
      <c r="E5" s="134"/>
      <c r="F5" s="134"/>
      <c r="G5" s="134"/>
      <c r="H5" s="134"/>
      <c r="I5" s="134"/>
      <c r="J5" s="31" t="s">
        <v>66</v>
      </c>
      <c r="K5" s="31" t="s">
        <v>67</v>
      </c>
      <c r="L5" s="31" t="s">
        <v>68</v>
      </c>
      <c r="M5" s="31" t="s">
        <v>66</v>
      </c>
      <c r="N5" s="31" t="s">
        <v>67</v>
      </c>
      <c r="O5" s="31" t="s">
        <v>68</v>
      </c>
      <c r="P5" s="31" t="s">
        <v>66</v>
      </c>
      <c r="Q5" s="31" t="s">
        <v>67</v>
      </c>
      <c r="R5" s="31" t="s">
        <v>68</v>
      </c>
      <c r="S5" s="31" t="s">
        <v>66</v>
      </c>
      <c r="T5" s="31" t="s">
        <v>67</v>
      </c>
      <c r="U5" s="31" t="s">
        <v>68</v>
      </c>
      <c r="V5" s="31" t="s">
        <v>66</v>
      </c>
      <c r="W5" s="31" t="s">
        <v>67</v>
      </c>
      <c r="X5" s="31" t="s">
        <v>68</v>
      </c>
      <c r="Y5" s="31" t="s">
        <v>66</v>
      </c>
      <c r="Z5" s="31" t="s">
        <v>67</v>
      </c>
      <c r="AA5" s="31" t="s">
        <v>68</v>
      </c>
      <c r="AB5" s="31" t="s">
        <v>66</v>
      </c>
      <c r="AC5" s="31" t="s">
        <v>67</v>
      </c>
      <c r="AD5" s="31" t="s">
        <v>68</v>
      </c>
      <c r="AE5" s="31" t="s">
        <v>66</v>
      </c>
      <c r="AF5" s="31" t="s">
        <v>67</v>
      </c>
      <c r="AG5" s="31" t="s">
        <v>68</v>
      </c>
      <c r="AH5" s="31" t="s">
        <v>66</v>
      </c>
      <c r="AI5" s="31" t="s">
        <v>67</v>
      </c>
      <c r="AJ5" s="31" t="s">
        <v>68</v>
      </c>
      <c r="AK5" s="31" t="s">
        <v>66</v>
      </c>
      <c r="AL5" s="31" t="s">
        <v>67</v>
      </c>
      <c r="AM5" s="271"/>
      <c r="AN5" s="134"/>
      <c r="AO5" s="134"/>
    </row>
    <row r="6" spans="1:43" s="37" customFormat="1" ht="13.5" customHeight="1">
      <c r="A6" s="134"/>
      <c r="B6" s="174"/>
      <c r="C6" s="122"/>
      <c r="D6" s="273"/>
      <c r="E6" s="134"/>
      <c r="F6" s="32" t="s">
        <v>69</v>
      </c>
      <c r="G6" s="32"/>
      <c r="H6" s="33" t="s">
        <v>70</v>
      </c>
      <c r="I6" s="33"/>
      <c r="J6" s="33" t="s">
        <v>71</v>
      </c>
      <c r="K6" s="34" t="s">
        <v>72</v>
      </c>
      <c r="L6" s="35"/>
      <c r="M6" s="33" t="s">
        <v>71</v>
      </c>
      <c r="N6" s="34" t="s">
        <v>72</v>
      </c>
      <c r="O6" s="35"/>
      <c r="P6" s="33" t="s">
        <v>71</v>
      </c>
      <c r="Q6" s="34" t="s">
        <v>72</v>
      </c>
      <c r="R6" s="35"/>
      <c r="S6" s="33" t="s">
        <v>71</v>
      </c>
      <c r="T6" s="34" t="s">
        <v>72</v>
      </c>
      <c r="U6" s="35"/>
      <c r="V6" s="33" t="s">
        <v>71</v>
      </c>
      <c r="W6" s="34" t="s">
        <v>72</v>
      </c>
      <c r="X6" s="35"/>
      <c r="Y6" s="33" t="s">
        <v>71</v>
      </c>
      <c r="Z6" s="34" t="s">
        <v>72</v>
      </c>
      <c r="AA6" s="35"/>
      <c r="AB6" s="33" t="s">
        <v>71</v>
      </c>
      <c r="AC6" s="34" t="s">
        <v>72</v>
      </c>
      <c r="AD6" s="35"/>
      <c r="AE6" s="33" t="s">
        <v>71</v>
      </c>
      <c r="AF6" s="34" t="s">
        <v>72</v>
      </c>
      <c r="AG6" s="35"/>
      <c r="AH6" s="33" t="s">
        <v>71</v>
      </c>
      <c r="AI6" s="34" t="s">
        <v>72</v>
      </c>
      <c r="AJ6" s="35"/>
      <c r="AK6" s="33" t="s">
        <v>71</v>
      </c>
      <c r="AL6" s="34" t="s">
        <v>72</v>
      </c>
      <c r="AM6" s="133"/>
      <c r="AN6" s="134"/>
      <c r="AO6" s="134"/>
      <c r="AP6" s="36"/>
      <c r="AQ6" s="36"/>
    </row>
    <row r="7" spans="1:43" s="42" customFormat="1" ht="30" customHeight="1">
      <c r="A7" s="38" t="s">
        <v>30</v>
      </c>
      <c r="B7" s="39" t="s">
        <v>77</v>
      </c>
      <c r="C7" s="40" t="s">
        <v>78</v>
      </c>
      <c r="D7" s="38" t="s">
        <v>79</v>
      </c>
      <c r="E7" s="38" t="s">
        <v>80</v>
      </c>
      <c r="F7" s="38">
        <v>14</v>
      </c>
      <c r="G7" s="38" t="s">
        <v>75</v>
      </c>
      <c r="H7" s="38">
        <v>980</v>
      </c>
      <c r="I7" s="38">
        <v>2003</v>
      </c>
      <c r="J7" s="38">
        <f t="shared" ref="J7:K7" si="0">IF(M7&amp;P7&amp;S7&amp;V7&amp;Y7&amp;AB7&amp;AE7&amp;AH7&amp;AK7="","",M7+P7+S7+V7+Y7+AB7+AE7+AH7+AK7)</f>
        <v>14</v>
      </c>
      <c r="K7" s="38">
        <f t="shared" si="0"/>
        <v>5013</v>
      </c>
      <c r="L7" s="38" t="s">
        <v>81</v>
      </c>
      <c r="M7" s="38">
        <v>7</v>
      </c>
      <c r="N7" s="38">
        <v>373</v>
      </c>
      <c r="O7" s="38" t="s">
        <v>81</v>
      </c>
      <c r="P7" s="38">
        <v>2</v>
      </c>
      <c r="Q7" s="38">
        <v>138</v>
      </c>
      <c r="R7" s="38" t="s">
        <v>81</v>
      </c>
      <c r="S7" s="38">
        <v>1</v>
      </c>
      <c r="T7" s="38">
        <v>550</v>
      </c>
      <c r="U7" s="38" t="s">
        <v>81</v>
      </c>
      <c r="V7" s="38">
        <v>1</v>
      </c>
      <c r="W7" s="38">
        <v>2000</v>
      </c>
      <c r="X7" s="38" t="s">
        <v>81</v>
      </c>
      <c r="Y7" s="38">
        <v>1</v>
      </c>
      <c r="Z7" s="38">
        <v>220</v>
      </c>
      <c r="AA7" s="38"/>
      <c r="AB7" s="38"/>
      <c r="AC7" s="38"/>
      <c r="AD7" s="38"/>
      <c r="AE7" s="38"/>
      <c r="AF7" s="38"/>
      <c r="AG7" s="38" t="s">
        <v>81</v>
      </c>
      <c r="AH7" s="38">
        <v>1</v>
      </c>
      <c r="AI7" s="38">
        <v>1120</v>
      </c>
      <c r="AJ7" s="38" t="s">
        <v>81</v>
      </c>
      <c r="AK7" s="38">
        <v>1</v>
      </c>
      <c r="AL7" s="38">
        <v>612</v>
      </c>
      <c r="AM7" s="38" t="s">
        <v>82</v>
      </c>
      <c r="AN7" s="38" t="s">
        <v>83</v>
      </c>
      <c r="AO7" s="38"/>
      <c r="AP7" s="41" t="s">
        <v>84</v>
      </c>
      <c r="AQ7" s="41" t="s">
        <v>85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8" man="1"/>
    <brk id="23" min="1" max="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4.5546875" style="23" customWidth="1"/>
    <col min="7" max="7" width="10.77734375" style="23" customWidth="1"/>
    <col min="8" max="10" width="11.5546875" style="23" customWidth="1"/>
    <col min="11" max="11" width="12.33203125" style="23" bestFit="1" customWidth="1"/>
    <col min="12" max="12" width="18.6640625" style="23" customWidth="1"/>
    <col min="13" max="13" width="18.21875" style="23" customWidth="1"/>
    <col min="14" max="14" width="15.33203125" style="23" customWidth="1"/>
    <col min="15" max="15" width="11.5546875" style="23" customWidth="1"/>
    <col min="16" max="16" width="25.6640625" style="23" bestFit="1" customWidth="1"/>
    <col min="17" max="17" width="11.5546875" style="23" customWidth="1"/>
    <col min="18" max="18" width="11.109375" style="23" customWidth="1"/>
    <col min="19" max="21" width="9.21875" style="23" customWidth="1"/>
    <col min="22" max="22" width="15.77734375" style="23" customWidth="1"/>
    <col min="23" max="23" width="10.33203125" style="23" customWidth="1"/>
    <col min="24" max="25" width="8.88671875" style="23"/>
    <col min="26" max="27" width="8.88671875" style="25"/>
    <col min="28" max="16384" width="8.88671875" style="23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9" t="s">
        <v>1</v>
      </c>
      <c r="B2" s="251" t="s">
        <v>2</v>
      </c>
      <c r="C2" s="249" t="s">
        <v>3</v>
      </c>
      <c r="D2" s="249" t="s">
        <v>4</v>
      </c>
      <c r="E2" s="249" t="s">
        <v>5</v>
      </c>
      <c r="F2" s="249" t="s">
        <v>6</v>
      </c>
      <c r="G2" s="249" t="s">
        <v>7</v>
      </c>
      <c r="H2" s="281" t="s">
        <v>8</v>
      </c>
      <c r="I2" s="282"/>
      <c r="J2" s="282"/>
      <c r="K2" s="282"/>
      <c r="L2" s="282"/>
      <c r="M2" s="282"/>
      <c r="N2" s="282"/>
      <c r="O2" s="282"/>
      <c r="P2" s="282"/>
      <c r="Q2" s="282"/>
      <c r="R2" s="285" t="s">
        <v>9</v>
      </c>
      <c r="S2" s="274" t="s">
        <v>10</v>
      </c>
      <c r="T2" s="287" t="s">
        <v>11</v>
      </c>
      <c r="U2" s="288"/>
      <c r="V2" s="274" t="s">
        <v>12</v>
      </c>
      <c r="W2" s="274" t="s">
        <v>13</v>
      </c>
      <c r="Z2" s="7"/>
      <c r="AA2" s="7"/>
    </row>
    <row r="3" spans="1:27" s="6" customFormat="1" ht="13.5" customHeight="1">
      <c r="A3" s="250"/>
      <c r="B3" s="252"/>
      <c r="C3" s="250"/>
      <c r="D3" s="250"/>
      <c r="E3" s="250"/>
      <c r="F3" s="250"/>
      <c r="G3" s="250"/>
      <c r="H3" s="283"/>
      <c r="I3" s="284"/>
      <c r="J3" s="284"/>
      <c r="K3" s="284"/>
      <c r="L3" s="284"/>
      <c r="M3" s="284"/>
      <c r="N3" s="284"/>
      <c r="O3" s="284"/>
      <c r="P3" s="284"/>
      <c r="Q3" s="284"/>
      <c r="R3" s="285"/>
      <c r="S3" s="274"/>
      <c r="T3" s="289"/>
      <c r="U3" s="290"/>
      <c r="V3" s="274"/>
      <c r="W3" s="274"/>
      <c r="Z3" s="7"/>
      <c r="AA3" s="7"/>
    </row>
    <row r="4" spans="1:27" s="6" customFormat="1" ht="18.75" customHeight="1">
      <c r="A4" s="250"/>
      <c r="B4" s="252"/>
      <c r="C4" s="250"/>
      <c r="D4" s="250"/>
      <c r="E4" s="250"/>
      <c r="F4" s="250"/>
      <c r="G4" s="250"/>
      <c r="H4" s="276" t="s">
        <v>14</v>
      </c>
      <c r="I4" s="277"/>
      <c r="J4" s="277"/>
      <c r="K4" s="277"/>
      <c r="L4" s="277"/>
      <c r="M4" s="277"/>
      <c r="N4" s="277"/>
      <c r="O4" s="278"/>
      <c r="P4" s="279" t="s">
        <v>15</v>
      </c>
      <c r="Q4" s="280"/>
      <c r="R4" s="285"/>
      <c r="S4" s="274"/>
      <c r="T4" s="289"/>
      <c r="U4" s="290"/>
      <c r="V4" s="274"/>
      <c r="W4" s="274"/>
      <c r="Z4" s="7"/>
      <c r="AA4" s="7"/>
    </row>
    <row r="5" spans="1:27" s="6" customFormat="1" ht="26.25" customHeight="1">
      <c r="A5" s="250"/>
      <c r="B5" s="252"/>
      <c r="C5" s="250"/>
      <c r="D5" s="250"/>
      <c r="E5" s="250"/>
      <c r="F5" s="250"/>
      <c r="G5" s="250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5"/>
      <c r="S5" s="275"/>
      <c r="T5" s="12"/>
      <c r="U5" s="13" t="s">
        <v>25</v>
      </c>
      <c r="V5" s="275"/>
      <c r="W5" s="274"/>
      <c r="Z5" s="7"/>
      <c r="AA5" s="7"/>
    </row>
    <row r="6" spans="1:27" s="17" customFormat="1" ht="13.5" customHeight="1">
      <c r="A6" s="250"/>
      <c r="B6" s="252"/>
      <c r="C6" s="250"/>
      <c r="D6" s="250"/>
      <c r="E6" s="250"/>
      <c r="F6" s="250"/>
      <c r="G6" s="250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6"/>
      <c r="S6" s="16" t="s">
        <v>27</v>
      </c>
      <c r="T6" s="16" t="s">
        <v>27</v>
      </c>
      <c r="U6" s="16" t="s">
        <v>28</v>
      </c>
      <c r="V6" s="16" t="s">
        <v>29</v>
      </c>
      <c r="W6" s="275"/>
      <c r="Z6" s="18"/>
      <c r="AA6" s="18"/>
    </row>
    <row r="7" spans="1:27" s="21" customFormat="1" ht="30" customHeight="1">
      <c r="A7" s="19" t="s">
        <v>30</v>
      </c>
      <c r="B7" s="20" t="s">
        <v>31</v>
      </c>
      <c r="C7" s="19" t="s">
        <v>32</v>
      </c>
      <c r="D7" s="19" t="s">
        <v>33</v>
      </c>
      <c r="E7" s="19" t="s">
        <v>34</v>
      </c>
      <c r="F7" s="19" t="s">
        <v>35</v>
      </c>
      <c r="G7" s="19" t="s">
        <v>35</v>
      </c>
      <c r="H7" s="19"/>
      <c r="I7" s="19"/>
      <c r="J7" s="19">
        <v>2227.4899999999998</v>
      </c>
      <c r="K7" s="19"/>
      <c r="L7" s="19"/>
      <c r="M7" s="19"/>
      <c r="N7" s="19"/>
      <c r="O7" s="19"/>
      <c r="P7" s="19"/>
      <c r="Q7" s="19"/>
      <c r="R7" s="19" t="s">
        <v>36</v>
      </c>
      <c r="S7" s="19">
        <v>30</v>
      </c>
      <c r="T7" s="19">
        <v>30</v>
      </c>
      <c r="U7" s="19"/>
      <c r="V7" s="19">
        <v>300</v>
      </c>
      <c r="W7" s="19" t="s">
        <v>37</v>
      </c>
      <c r="Z7" s="22" t="s">
        <v>38</v>
      </c>
      <c r="AA7" s="22" t="s">
        <v>39</v>
      </c>
    </row>
    <row r="8" spans="1:27" s="21" customFormat="1" ht="30" customHeight="1">
      <c r="A8" s="19" t="s">
        <v>30</v>
      </c>
      <c r="B8" s="20" t="s">
        <v>40</v>
      </c>
      <c r="C8" s="19" t="s">
        <v>41</v>
      </c>
      <c r="D8" s="19" t="s">
        <v>42</v>
      </c>
      <c r="E8" s="19" t="s">
        <v>43</v>
      </c>
      <c r="F8" s="19" t="s">
        <v>35</v>
      </c>
      <c r="G8" s="19" t="s">
        <v>44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 t="s">
        <v>45</v>
      </c>
      <c r="S8" s="19"/>
      <c r="T8" s="19"/>
      <c r="U8" s="19"/>
      <c r="V8" s="19"/>
      <c r="W8" s="19" t="s">
        <v>37</v>
      </c>
      <c r="Z8" s="22" t="s">
        <v>46</v>
      </c>
      <c r="AA8" s="22" t="s">
        <v>47</v>
      </c>
    </row>
  </sheetData>
  <mergeCells count="15">
    <mergeCell ref="A2:A6"/>
    <mergeCell ref="B2:B6"/>
    <mergeCell ref="C2:C6"/>
    <mergeCell ref="D2:D6"/>
    <mergeCell ref="E2:E6"/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2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9.109375" style="83" customWidth="1"/>
    <col min="3" max="3" width="12.44140625" style="44" customWidth="1"/>
    <col min="4" max="4" width="20.109375" style="44" customWidth="1"/>
    <col min="5" max="5" width="31.88671875" style="78" customWidth="1"/>
    <col min="6" max="8" width="7.77734375" style="44" customWidth="1"/>
    <col min="9" max="9" width="34.109375" style="78" customWidth="1"/>
    <col min="10" max="10" width="12" style="78" customWidth="1"/>
    <col min="11" max="11" width="7.33203125" style="44" customWidth="1"/>
    <col min="12" max="12" width="6.6640625" style="44" customWidth="1"/>
    <col min="13" max="14" width="9.33203125" style="44" bestFit="1" customWidth="1"/>
    <col min="15" max="15" width="8" style="44" bestFit="1" customWidth="1"/>
    <col min="16" max="17" width="8.88671875" style="44"/>
    <col min="18" max="18" width="11.109375" style="30" customWidth="1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8.88671875" style="30"/>
    <col min="40" max="41" width="9.88671875" style="30" customWidth="1"/>
    <col min="42" max="42" width="8.88671875" style="30"/>
    <col min="43" max="44" width="9.88671875" style="30" customWidth="1"/>
    <col min="45" max="45" width="8.88671875" style="30"/>
    <col min="46" max="47" width="9.88671875" style="30" customWidth="1"/>
    <col min="48" max="48" width="8.88671875" style="30"/>
    <col min="49" max="49" width="8.88671875" style="44"/>
    <col min="50" max="51" width="8.88671875" style="84"/>
    <col min="52" max="16384" width="8.88671875" style="44"/>
  </cols>
  <sheetData>
    <row r="1" spans="1:51" s="3" customFormat="1" ht="15" customHeight="1">
      <c r="A1" s="1" t="s">
        <v>981</v>
      </c>
      <c r="E1" s="46"/>
      <c r="I1" s="46"/>
      <c r="J1" s="46"/>
      <c r="Q1" s="61"/>
      <c r="R1" s="27"/>
      <c r="S1" s="28"/>
      <c r="T1" s="28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X1" s="62"/>
      <c r="AY1" s="62"/>
    </row>
    <row r="2" spans="1:51" s="78" customFormat="1" ht="13.5" customHeight="1">
      <c r="A2" s="175" t="s">
        <v>1</v>
      </c>
      <c r="B2" s="197" t="s">
        <v>750</v>
      </c>
      <c r="C2" s="175" t="s">
        <v>3</v>
      </c>
      <c r="D2" s="175" t="s">
        <v>4</v>
      </c>
      <c r="E2" s="175" t="s">
        <v>5</v>
      </c>
      <c r="F2" s="128" t="s">
        <v>49</v>
      </c>
      <c r="G2" s="195" t="s">
        <v>846</v>
      </c>
      <c r="H2" s="104"/>
      <c r="I2" s="152" t="s">
        <v>424</v>
      </c>
      <c r="J2" s="105"/>
      <c r="K2" s="175" t="s">
        <v>174</v>
      </c>
      <c r="L2" s="192" t="s">
        <v>982</v>
      </c>
      <c r="M2" s="175" t="s">
        <v>52</v>
      </c>
      <c r="N2" s="128" t="s">
        <v>55</v>
      </c>
      <c r="O2" s="129" t="s">
        <v>56</v>
      </c>
      <c r="P2" s="151" t="s">
        <v>433</v>
      </c>
      <c r="Q2" s="175" t="s">
        <v>434</v>
      </c>
      <c r="R2" s="133" t="s">
        <v>852</v>
      </c>
      <c r="S2" s="182" t="s">
        <v>53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4"/>
      <c r="AV2" s="141" t="s">
        <v>853</v>
      </c>
      <c r="AX2" s="77"/>
      <c r="AY2" s="77"/>
    </row>
    <row r="3" spans="1:51" s="78" customFormat="1" ht="13.5" customHeight="1">
      <c r="A3" s="124"/>
      <c r="B3" s="198"/>
      <c r="C3" s="124"/>
      <c r="D3" s="124"/>
      <c r="E3" s="124"/>
      <c r="F3" s="194"/>
      <c r="G3" s="196"/>
      <c r="H3" s="106"/>
      <c r="I3" s="127"/>
      <c r="J3" s="107"/>
      <c r="K3" s="124"/>
      <c r="L3" s="193"/>
      <c r="M3" s="124"/>
      <c r="N3" s="124"/>
      <c r="O3" s="181"/>
      <c r="P3" s="151"/>
      <c r="Q3" s="124"/>
      <c r="R3" s="134"/>
      <c r="S3" s="185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7"/>
      <c r="AV3" s="141"/>
      <c r="AX3" s="77"/>
      <c r="AY3" s="77"/>
    </row>
    <row r="4" spans="1:51" s="78" customFormat="1" ht="18.75" customHeight="1">
      <c r="A4" s="124"/>
      <c r="B4" s="198"/>
      <c r="C4" s="124"/>
      <c r="D4" s="124"/>
      <c r="E4" s="124"/>
      <c r="F4" s="194"/>
      <c r="G4" s="196"/>
      <c r="H4" s="175" t="s">
        <v>983</v>
      </c>
      <c r="I4" s="127"/>
      <c r="J4" s="108"/>
      <c r="K4" s="124"/>
      <c r="L4" s="193"/>
      <c r="M4" s="124"/>
      <c r="N4" s="124"/>
      <c r="O4" s="181"/>
      <c r="P4" s="151"/>
      <c r="Q4" s="124"/>
      <c r="R4" s="134"/>
      <c r="S4" s="176" t="s">
        <v>57</v>
      </c>
      <c r="T4" s="177"/>
      <c r="U4" s="178" t="s">
        <v>58</v>
      </c>
      <c r="V4" s="179"/>
      <c r="W4" s="180"/>
      <c r="X4" s="178" t="s">
        <v>59</v>
      </c>
      <c r="Y4" s="179"/>
      <c r="Z4" s="180"/>
      <c r="AA4" s="178" t="s">
        <v>60</v>
      </c>
      <c r="AB4" s="179"/>
      <c r="AC4" s="180"/>
      <c r="AD4" s="178" t="s">
        <v>61</v>
      </c>
      <c r="AE4" s="179"/>
      <c r="AF4" s="180"/>
      <c r="AG4" s="178" t="s">
        <v>62</v>
      </c>
      <c r="AH4" s="179"/>
      <c r="AI4" s="180"/>
      <c r="AJ4" s="178" t="s">
        <v>63</v>
      </c>
      <c r="AK4" s="179"/>
      <c r="AL4" s="180"/>
      <c r="AM4" s="178" t="s">
        <v>64</v>
      </c>
      <c r="AN4" s="179"/>
      <c r="AO4" s="180"/>
      <c r="AP4" s="178" t="s">
        <v>65</v>
      </c>
      <c r="AQ4" s="179"/>
      <c r="AR4" s="180"/>
      <c r="AS4" s="178" t="s">
        <v>23</v>
      </c>
      <c r="AT4" s="179"/>
      <c r="AU4" s="180"/>
      <c r="AV4" s="141"/>
      <c r="AX4" s="77"/>
      <c r="AY4" s="77"/>
    </row>
    <row r="5" spans="1:51" s="78" customFormat="1" ht="26.25" customHeight="1">
      <c r="A5" s="124"/>
      <c r="B5" s="198"/>
      <c r="C5" s="124"/>
      <c r="D5" s="124"/>
      <c r="E5" s="124"/>
      <c r="F5" s="194"/>
      <c r="G5" s="196"/>
      <c r="H5" s="124"/>
      <c r="I5" s="124"/>
      <c r="J5" s="151" t="s">
        <v>196</v>
      </c>
      <c r="K5" s="124"/>
      <c r="L5" s="193"/>
      <c r="M5" s="124"/>
      <c r="N5" s="124"/>
      <c r="O5" s="181"/>
      <c r="P5" s="151"/>
      <c r="Q5" s="124"/>
      <c r="R5" s="134"/>
      <c r="S5" s="31" t="s">
        <v>66</v>
      </c>
      <c r="T5" s="31" t="s">
        <v>67</v>
      </c>
      <c r="U5" s="31" t="s">
        <v>68</v>
      </c>
      <c r="V5" s="31" t="s">
        <v>66</v>
      </c>
      <c r="W5" s="31" t="s">
        <v>67</v>
      </c>
      <c r="X5" s="31" t="s">
        <v>68</v>
      </c>
      <c r="Y5" s="31" t="s">
        <v>66</v>
      </c>
      <c r="Z5" s="31" t="s">
        <v>67</v>
      </c>
      <c r="AA5" s="31" t="s">
        <v>68</v>
      </c>
      <c r="AB5" s="31" t="s">
        <v>66</v>
      </c>
      <c r="AC5" s="31" t="s">
        <v>67</v>
      </c>
      <c r="AD5" s="31" t="s">
        <v>68</v>
      </c>
      <c r="AE5" s="31" t="s">
        <v>66</v>
      </c>
      <c r="AF5" s="31" t="s">
        <v>67</v>
      </c>
      <c r="AG5" s="31" t="s">
        <v>68</v>
      </c>
      <c r="AH5" s="31" t="s">
        <v>66</v>
      </c>
      <c r="AI5" s="31" t="s">
        <v>67</v>
      </c>
      <c r="AJ5" s="31" t="s">
        <v>68</v>
      </c>
      <c r="AK5" s="31" t="s">
        <v>66</v>
      </c>
      <c r="AL5" s="31" t="s">
        <v>67</v>
      </c>
      <c r="AM5" s="31" t="s">
        <v>68</v>
      </c>
      <c r="AN5" s="31" t="s">
        <v>66</v>
      </c>
      <c r="AO5" s="31" t="s">
        <v>67</v>
      </c>
      <c r="AP5" s="31" t="s">
        <v>68</v>
      </c>
      <c r="AQ5" s="31" t="s">
        <v>66</v>
      </c>
      <c r="AR5" s="31" t="s">
        <v>67</v>
      </c>
      <c r="AS5" s="31" t="s">
        <v>68</v>
      </c>
      <c r="AT5" s="31" t="s">
        <v>66</v>
      </c>
      <c r="AU5" s="31" t="s">
        <v>67</v>
      </c>
      <c r="AV5" s="141"/>
      <c r="AX5" s="77"/>
      <c r="AY5" s="77"/>
    </row>
    <row r="6" spans="1:51" s="82" customFormat="1" ht="13.5" customHeight="1">
      <c r="A6" s="124"/>
      <c r="B6" s="198"/>
      <c r="C6" s="194"/>
      <c r="D6" s="124"/>
      <c r="E6" s="124"/>
      <c r="F6" s="109" t="s">
        <v>198</v>
      </c>
      <c r="G6" s="109" t="s">
        <v>198</v>
      </c>
      <c r="H6" s="124"/>
      <c r="I6" s="124"/>
      <c r="J6" s="175"/>
      <c r="K6" s="124"/>
      <c r="L6" s="51" t="s">
        <v>204</v>
      </c>
      <c r="M6" s="124"/>
      <c r="N6" s="124"/>
      <c r="O6" s="181"/>
      <c r="P6" s="175"/>
      <c r="Q6" s="51" t="s">
        <v>455</v>
      </c>
      <c r="R6" s="33" t="s">
        <v>70</v>
      </c>
      <c r="S6" s="33" t="s">
        <v>71</v>
      </c>
      <c r="T6" s="34" t="s">
        <v>72</v>
      </c>
      <c r="U6" s="33"/>
      <c r="V6" s="33" t="s">
        <v>71</v>
      </c>
      <c r="W6" s="34" t="s">
        <v>72</v>
      </c>
      <c r="X6" s="33"/>
      <c r="Y6" s="33" t="s">
        <v>71</v>
      </c>
      <c r="Z6" s="34" t="s">
        <v>72</v>
      </c>
      <c r="AA6" s="33"/>
      <c r="AB6" s="33" t="s">
        <v>71</v>
      </c>
      <c r="AC6" s="34" t="s">
        <v>72</v>
      </c>
      <c r="AD6" s="33"/>
      <c r="AE6" s="33" t="s">
        <v>71</v>
      </c>
      <c r="AF6" s="34" t="s">
        <v>72</v>
      </c>
      <c r="AG6" s="33"/>
      <c r="AH6" s="33" t="s">
        <v>71</v>
      </c>
      <c r="AI6" s="34" t="s">
        <v>72</v>
      </c>
      <c r="AJ6" s="33"/>
      <c r="AK6" s="33" t="s">
        <v>71</v>
      </c>
      <c r="AL6" s="34" t="s">
        <v>72</v>
      </c>
      <c r="AM6" s="33"/>
      <c r="AN6" s="33" t="s">
        <v>71</v>
      </c>
      <c r="AO6" s="34" t="s">
        <v>72</v>
      </c>
      <c r="AP6" s="33"/>
      <c r="AQ6" s="33" t="s">
        <v>71</v>
      </c>
      <c r="AR6" s="34" t="s">
        <v>72</v>
      </c>
      <c r="AS6" s="33"/>
      <c r="AT6" s="33" t="s">
        <v>71</v>
      </c>
      <c r="AU6" s="34" t="s">
        <v>72</v>
      </c>
      <c r="AV6" s="142"/>
      <c r="AX6" s="81"/>
      <c r="AY6" s="81"/>
    </row>
    <row r="7" spans="1:51" s="72" customFormat="1" ht="30" customHeight="1">
      <c r="A7" s="40" t="s">
        <v>30</v>
      </c>
      <c r="B7" s="70" t="s">
        <v>73</v>
      </c>
      <c r="C7" s="40" t="s">
        <v>984</v>
      </c>
      <c r="D7" s="40" t="s">
        <v>74</v>
      </c>
      <c r="E7" s="54" t="s">
        <v>985</v>
      </c>
      <c r="F7" s="40">
        <v>12807</v>
      </c>
      <c r="G7" s="40">
        <v>750</v>
      </c>
      <c r="H7" s="40" t="s">
        <v>980</v>
      </c>
      <c r="I7" s="54" t="s">
        <v>986</v>
      </c>
      <c r="J7" s="54"/>
      <c r="K7" s="40" t="s">
        <v>762</v>
      </c>
      <c r="L7" s="40">
        <v>200</v>
      </c>
      <c r="M7" s="40">
        <v>1992</v>
      </c>
      <c r="N7" s="40" t="s">
        <v>109</v>
      </c>
      <c r="O7" s="40"/>
      <c r="P7" s="40" t="s">
        <v>466</v>
      </c>
      <c r="Q7" s="40">
        <v>91.79</v>
      </c>
      <c r="R7" s="38"/>
      <c r="S7" s="38" t="str">
        <f t="shared" ref="S7:T29" si="0">IF(V7&amp;Y7&amp;AB7&amp;AE7&amp;AH7&amp;AK7&amp;AN7&amp;AQ7&amp;AT7="","",V7+Y7+AB7+AE7+AH7+AK7+AN7+AQ7+AT7)</f>
        <v/>
      </c>
      <c r="T7" s="38" t="str">
        <f t="shared" si="0"/>
        <v/>
      </c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 t="s">
        <v>867</v>
      </c>
      <c r="AX7" s="71" t="s">
        <v>76</v>
      </c>
      <c r="AY7" s="71" t="s">
        <v>987</v>
      </c>
    </row>
    <row r="8" spans="1:51" s="72" customFormat="1" ht="30" customHeight="1">
      <c r="A8" s="40" t="s">
        <v>30</v>
      </c>
      <c r="B8" s="70" t="s">
        <v>31</v>
      </c>
      <c r="C8" s="40" t="s">
        <v>988</v>
      </c>
      <c r="D8" s="40" t="s">
        <v>33</v>
      </c>
      <c r="E8" s="54" t="s">
        <v>989</v>
      </c>
      <c r="F8" s="40">
        <v>14359.21</v>
      </c>
      <c r="G8" s="40">
        <v>4191.8100000000004</v>
      </c>
      <c r="H8" s="40" t="s">
        <v>980</v>
      </c>
      <c r="I8" s="54" t="s">
        <v>990</v>
      </c>
      <c r="J8" s="54"/>
      <c r="K8" s="40" t="s">
        <v>762</v>
      </c>
      <c r="L8" s="40">
        <v>100</v>
      </c>
      <c r="M8" s="40">
        <v>1986</v>
      </c>
      <c r="N8" s="40" t="s">
        <v>109</v>
      </c>
      <c r="O8" s="40"/>
      <c r="P8" s="40" t="s">
        <v>466</v>
      </c>
      <c r="Q8" s="40">
        <v>93</v>
      </c>
      <c r="R8" s="38"/>
      <c r="S8" s="38" t="str">
        <f t="shared" si="0"/>
        <v/>
      </c>
      <c r="T8" s="38" t="str">
        <f t="shared" si="0"/>
        <v/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 t="s">
        <v>867</v>
      </c>
      <c r="AX8" s="71" t="s">
        <v>38</v>
      </c>
      <c r="AY8" s="71" t="s">
        <v>991</v>
      </c>
    </row>
    <row r="9" spans="1:51" s="72" customFormat="1" ht="30" customHeight="1">
      <c r="A9" s="40" t="s">
        <v>30</v>
      </c>
      <c r="B9" s="70" t="s">
        <v>31</v>
      </c>
      <c r="C9" s="40" t="s">
        <v>992</v>
      </c>
      <c r="D9" s="40" t="s">
        <v>33</v>
      </c>
      <c r="E9" s="54" t="s">
        <v>993</v>
      </c>
      <c r="F9" s="40">
        <v>13100.27</v>
      </c>
      <c r="G9" s="40">
        <v>4290.2299999999996</v>
      </c>
      <c r="H9" s="40" t="s">
        <v>980</v>
      </c>
      <c r="I9" s="54" t="s">
        <v>990</v>
      </c>
      <c r="J9" s="54"/>
      <c r="K9" s="40" t="s">
        <v>762</v>
      </c>
      <c r="L9" s="40">
        <v>100</v>
      </c>
      <c r="M9" s="40">
        <v>1994</v>
      </c>
      <c r="N9" s="40" t="s">
        <v>109</v>
      </c>
      <c r="O9" s="40"/>
      <c r="P9" s="40" t="s">
        <v>466</v>
      </c>
      <c r="Q9" s="40">
        <v>95</v>
      </c>
      <c r="R9" s="38"/>
      <c r="S9" s="38" t="str">
        <f t="shared" si="0"/>
        <v/>
      </c>
      <c r="T9" s="38" t="str">
        <f t="shared" si="0"/>
        <v/>
      </c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 t="s">
        <v>867</v>
      </c>
      <c r="AX9" s="71" t="s">
        <v>38</v>
      </c>
      <c r="AY9" s="71" t="s">
        <v>994</v>
      </c>
    </row>
    <row r="10" spans="1:51" s="72" customFormat="1" ht="30" customHeight="1">
      <c r="A10" s="40" t="s">
        <v>30</v>
      </c>
      <c r="B10" s="70" t="s">
        <v>31</v>
      </c>
      <c r="C10" s="40" t="s">
        <v>995</v>
      </c>
      <c r="D10" s="40" t="s">
        <v>33</v>
      </c>
      <c r="E10" s="54" t="s">
        <v>996</v>
      </c>
      <c r="F10" s="40">
        <v>0</v>
      </c>
      <c r="G10" s="40">
        <v>0</v>
      </c>
      <c r="H10" s="40"/>
      <c r="I10" s="54" t="s">
        <v>997</v>
      </c>
      <c r="J10" s="54"/>
      <c r="K10" s="40" t="s">
        <v>762</v>
      </c>
      <c r="L10" s="40">
        <v>50</v>
      </c>
      <c r="M10" s="40">
        <v>1992</v>
      </c>
      <c r="N10" s="40" t="s">
        <v>109</v>
      </c>
      <c r="O10" s="40"/>
      <c r="P10" s="40" t="s">
        <v>466</v>
      </c>
      <c r="Q10" s="40" t="s">
        <v>998</v>
      </c>
      <c r="R10" s="38"/>
      <c r="S10" s="38" t="str">
        <f t="shared" si="0"/>
        <v/>
      </c>
      <c r="T10" s="38" t="str">
        <f t="shared" si="0"/>
        <v/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 t="s">
        <v>867</v>
      </c>
      <c r="AX10" s="71" t="s">
        <v>38</v>
      </c>
      <c r="AY10" s="71" t="s">
        <v>999</v>
      </c>
    </row>
    <row r="11" spans="1:51" s="72" customFormat="1" ht="30" customHeight="1">
      <c r="A11" s="40" t="s">
        <v>30</v>
      </c>
      <c r="B11" s="70" t="s">
        <v>31</v>
      </c>
      <c r="C11" s="40" t="s">
        <v>1000</v>
      </c>
      <c r="D11" s="40" t="s">
        <v>33</v>
      </c>
      <c r="E11" s="54" t="s">
        <v>1001</v>
      </c>
      <c r="F11" s="40">
        <v>6265.12</v>
      </c>
      <c r="G11" s="40">
        <v>0</v>
      </c>
      <c r="H11" s="40"/>
      <c r="I11" s="54" t="s">
        <v>997</v>
      </c>
      <c r="J11" s="54"/>
      <c r="K11" s="40" t="s">
        <v>762</v>
      </c>
      <c r="L11" s="40">
        <v>50</v>
      </c>
      <c r="M11" s="40">
        <v>2001</v>
      </c>
      <c r="N11" s="40" t="s">
        <v>109</v>
      </c>
      <c r="O11" s="40"/>
      <c r="P11" s="40" t="s">
        <v>466</v>
      </c>
      <c r="Q11" s="40" t="s">
        <v>998</v>
      </c>
      <c r="R11" s="38"/>
      <c r="S11" s="38" t="str">
        <f t="shared" si="0"/>
        <v/>
      </c>
      <c r="T11" s="38" t="str">
        <f t="shared" si="0"/>
        <v/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 t="s">
        <v>867</v>
      </c>
      <c r="AX11" s="71" t="s">
        <v>38</v>
      </c>
      <c r="AY11" s="71" t="s">
        <v>1002</v>
      </c>
    </row>
    <row r="12" spans="1:51" s="72" customFormat="1" ht="30" customHeight="1">
      <c r="A12" s="40" t="s">
        <v>30</v>
      </c>
      <c r="B12" s="70" t="s">
        <v>495</v>
      </c>
      <c r="C12" s="40" t="s">
        <v>1003</v>
      </c>
      <c r="D12" s="40" t="s">
        <v>497</v>
      </c>
      <c r="E12" s="54" t="s">
        <v>1004</v>
      </c>
      <c r="F12" s="40">
        <v>2725</v>
      </c>
      <c r="G12" s="40"/>
      <c r="H12" s="40"/>
      <c r="I12" s="54" t="s">
        <v>997</v>
      </c>
      <c r="J12" s="54"/>
      <c r="K12" s="40" t="s">
        <v>762</v>
      </c>
      <c r="L12" s="40">
        <v>35</v>
      </c>
      <c r="M12" s="40">
        <v>1993</v>
      </c>
      <c r="N12" s="40" t="s">
        <v>109</v>
      </c>
      <c r="O12" s="40"/>
      <c r="P12" s="40" t="s">
        <v>37</v>
      </c>
      <c r="Q12" s="40"/>
      <c r="R12" s="38"/>
      <c r="S12" s="38" t="str">
        <f t="shared" si="0"/>
        <v/>
      </c>
      <c r="T12" s="38" t="str">
        <f t="shared" si="0"/>
        <v/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 t="s">
        <v>867</v>
      </c>
      <c r="AX12" s="71" t="s">
        <v>501</v>
      </c>
      <c r="AY12" s="71" t="s">
        <v>1005</v>
      </c>
    </row>
    <row r="13" spans="1:51" s="72" customFormat="1" ht="30" customHeight="1">
      <c r="A13" s="40" t="s">
        <v>30</v>
      </c>
      <c r="B13" s="70" t="s">
        <v>495</v>
      </c>
      <c r="C13" s="40" t="s">
        <v>1006</v>
      </c>
      <c r="D13" s="40" t="s">
        <v>497</v>
      </c>
      <c r="E13" s="54" t="s">
        <v>1007</v>
      </c>
      <c r="F13" s="40">
        <v>2503</v>
      </c>
      <c r="G13" s="40"/>
      <c r="H13" s="40"/>
      <c r="I13" s="54" t="s">
        <v>986</v>
      </c>
      <c r="J13" s="54"/>
      <c r="K13" s="40" t="s">
        <v>762</v>
      </c>
      <c r="L13" s="40">
        <v>24</v>
      </c>
      <c r="M13" s="40">
        <v>2016</v>
      </c>
      <c r="N13" s="40" t="s">
        <v>109</v>
      </c>
      <c r="O13" s="40"/>
      <c r="P13" s="40" t="s">
        <v>37</v>
      </c>
      <c r="Q13" s="40"/>
      <c r="R13" s="38"/>
      <c r="S13" s="38" t="str">
        <f t="shared" si="0"/>
        <v/>
      </c>
      <c r="T13" s="38" t="str">
        <f t="shared" si="0"/>
        <v/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 t="s">
        <v>867</v>
      </c>
      <c r="AX13" s="71" t="s">
        <v>501</v>
      </c>
      <c r="AY13" s="71" t="s">
        <v>1008</v>
      </c>
    </row>
    <row r="14" spans="1:51" s="72" customFormat="1" ht="30" customHeight="1">
      <c r="A14" s="40" t="s">
        <v>30</v>
      </c>
      <c r="B14" s="70" t="s">
        <v>495</v>
      </c>
      <c r="C14" s="40" t="s">
        <v>1009</v>
      </c>
      <c r="D14" s="40" t="s">
        <v>497</v>
      </c>
      <c r="E14" s="54" t="s">
        <v>1007</v>
      </c>
      <c r="F14" s="40">
        <v>1621</v>
      </c>
      <c r="G14" s="40">
        <v>715</v>
      </c>
      <c r="H14" s="40" t="s">
        <v>980</v>
      </c>
      <c r="I14" s="54" t="s">
        <v>1010</v>
      </c>
      <c r="J14" s="54"/>
      <c r="K14" s="40" t="s">
        <v>762</v>
      </c>
      <c r="L14" s="40">
        <v>28</v>
      </c>
      <c r="M14" s="40">
        <v>2016</v>
      </c>
      <c r="N14" s="40" t="s">
        <v>109</v>
      </c>
      <c r="O14" s="40"/>
      <c r="P14" s="40" t="s">
        <v>37</v>
      </c>
      <c r="Q14" s="40"/>
      <c r="R14" s="38"/>
      <c r="S14" s="38" t="str">
        <f t="shared" si="0"/>
        <v/>
      </c>
      <c r="T14" s="38" t="str">
        <f t="shared" si="0"/>
        <v/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 t="s">
        <v>867</v>
      </c>
      <c r="AX14" s="71" t="s">
        <v>501</v>
      </c>
      <c r="AY14" s="71" t="s">
        <v>1011</v>
      </c>
    </row>
    <row r="15" spans="1:51" s="72" customFormat="1" ht="30" customHeight="1">
      <c r="A15" s="40" t="s">
        <v>30</v>
      </c>
      <c r="B15" s="70" t="s">
        <v>224</v>
      </c>
      <c r="C15" s="40" t="s">
        <v>1012</v>
      </c>
      <c r="D15" s="40" t="s">
        <v>226</v>
      </c>
      <c r="E15" s="54" t="s">
        <v>705</v>
      </c>
      <c r="F15" s="40">
        <v>1368</v>
      </c>
      <c r="G15" s="40">
        <v>174</v>
      </c>
      <c r="H15" s="40" t="s">
        <v>980</v>
      </c>
      <c r="I15" s="54" t="s">
        <v>1010</v>
      </c>
      <c r="J15" s="54"/>
      <c r="K15" s="40" t="s">
        <v>1013</v>
      </c>
      <c r="L15" s="40">
        <v>18</v>
      </c>
      <c r="M15" s="40">
        <v>1998</v>
      </c>
      <c r="N15" s="40" t="s">
        <v>97</v>
      </c>
      <c r="O15" s="40"/>
      <c r="P15" s="40" t="s">
        <v>37</v>
      </c>
      <c r="Q15" s="40"/>
      <c r="R15" s="38"/>
      <c r="S15" s="38" t="str">
        <f t="shared" si="0"/>
        <v/>
      </c>
      <c r="T15" s="38" t="str">
        <f t="shared" si="0"/>
        <v/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 t="s">
        <v>867</v>
      </c>
      <c r="AX15" s="71" t="s">
        <v>229</v>
      </c>
      <c r="AY15" s="71" t="s">
        <v>1014</v>
      </c>
    </row>
    <row r="16" spans="1:51" s="72" customFormat="1" ht="30" customHeight="1">
      <c r="A16" s="40" t="s">
        <v>30</v>
      </c>
      <c r="B16" s="70" t="s">
        <v>542</v>
      </c>
      <c r="C16" s="40" t="s">
        <v>1015</v>
      </c>
      <c r="D16" s="40" t="s">
        <v>544</v>
      </c>
      <c r="E16" s="54" t="s">
        <v>545</v>
      </c>
      <c r="F16" s="40">
        <v>1432</v>
      </c>
      <c r="G16" s="40">
        <v>906</v>
      </c>
      <c r="H16" s="40" t="s">
        <v>980</v>
      </c>
      <c r="I16" s="54" t="s">
        <v>1016</v>
      </c>
      <c r="J16" s="54"/>
      <c r="K16" s="40" t="s">
        <v>1013</v>
      </c>
      <c r="L16" s="40">
        <v>21</v>
      </c>
      <c r="M16" s="40">
        <v>1991</v>
      </c>
      <c r="N16" s="40" t="s">
        <v>83</v>
      </c>
      <c r="O16" s="40"/>
      <c r="P16" s="40" t="s">
        <v>37</v>
      </c>
      <c r="Q16" s="40"/>
      <c r="R16" s="38"/>
      <c r="S16" s="38" t="str">
        <f t="shared" si="0"/>
        <v/>
      </c>
      <c r="T16" s="38" t="str">
        <f t="shared" si="0"/>
        <v/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 t="s">
        <v>867</v>
      </c>
      <c r="AX16" s="71" t="s">
        <v>547</v>
      </c>
      <c r="AY16" s="71" t="s">
        <v>1017</v>
      </c>
    </row>
    <row r="17" spans="1:51" s="72" customFormat="1" ht="30" customHeight="1">
      <c r="A17" s="40" t="s">
        <v>30</v>
      </c>
      <c r="B17" s="70" t="s">
        <v>284</v>
      </c>
      <c r="C17" s="40" t="s">
        <v>1018</v>
      </c>
      <c r="D17" s="40" t="s">
        <v>286</v>
      </c>
      <c r="E17" s="54" t="s">
        <v>1019</v>
      </c>
      <c r="F17" s="40">
        <v>0</v>
      </c>
      <c r="G17" s="40"/>
      <c r="H17" s="40"/>
      <c r="I17" s="54" t="s">
        <v>986</v>
      </c>
      <c r="J17" s="54"/>
      <c r="K17" s="40" t="s">
        <v>1013</v>
      </c>
      <c r="L17" s="40">
        <v>8</v>
      </c>
      <c r="M17" s="40">
        <v>1993</v>
      </c>
      <c r="N17" s="40" t="s">
        <v>109</v>
      </c>
      <c r="O17" s="40"/>
      <c r="P17" s="40" t="s">
        <v>37</v>
      </c>
      <c r="Q17" s="40"/>
      <c r="R17" s="38"/>
      <c r="S17" s="38" t="str">
        <f t="shared" si="0"/>
        <v/>
      </c>
      <c r="T17" s="38" t="str">
        <f t="shared" si="0"/>
        <v/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 t="s">
        <v>867</v>
      </c>
      <c r="AX17" s="71" t="s">
        <v>289</v>
      </c>
      <c r="AY17" s="71" t="s">
        <v>1020</v>
      </c>
    </row>
    <row r="18" spans="1:51" s="72" customFormat="1" ht="30" customHeight="1">
      <c r="A18" s="40" t="s">
        <v>30</v>
      </c>
      <c r="B18" s="70" t="s">
        <v>313</v>
      </c>
      <c r="C18" s="40" t="s">
        <v>1021</v>
      </c>
      <c r="D18" s="40" t="s">
        <v>315</v>
      </c>
      <c r="E18" s="54" t="s">
        <v>1022</v>
      </c>
      <c r="F18" s="40">
        <v>877</v>
      </c>
      <c r="G18" s="40">
        <v>265</v>
      </c>
      <c r="H18" s="40" t="s">
        <v>980</v>
      </c>
      <c r="I18" s="54" t="s">
        <v>1016</v>
      </c>
      <c r="J18" s="54"/>
      <c r="K18" s="40" t="s">
        <v>1013</v>
      </c>
      <c r="L18" s="40">
        <v>7</v>
      </c>
      <c r="M18" s="40">
        <v>2004</v>
      </c>
      <c r="N18" s="40" t="s">
        <v>83</v>
      </c>
      <c r="O18" s="40"/>
      <c r="P18" s="40" t="s">
        <v>37</v>
      </c>
      <c r="Q18" s="40"/>
      <c r="R18" s="38"/>
      <c r="S18" s="38" t="str">
        <f t="shared" si="0"/>
        <v/>
      </c>
      <c r="T18" s="38" t="str">
        <f t="shared" si="0"/>
        <v/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 t="s">
        <v>867</v>
      </c>
      <c r="AX18" s="71" t="s">
        <v>317</v>
      </c>
      <c r="AY18" s="71" t="s">
        <v>1023</v>
      </c>
    </row>
    <row r="19" spans="1:51" s="72" customFormat="1" ht="30" customHeight="1">
      <c r="A19" s="40" t="s">
        <v>30</v>
      </c>
      <c r="B19" s="70" t="s">
        <v>350</v>
      </c>
      <c r="C19" s="40" t="s">
        <v>1024</v>
      </c>
      <c r="D19" s="40" t="s">
        <v>352</v>
      </c>
      <c r="E19" s="54" t="s">
        <v>1025</v>
      </c>
      <c r="F19" s="40">
        <v>986</v>
      </c>
      <c r="G19" s="40">
        <v>203</v>
      </c>
      <c r="H19" s="40" t="s">
        <v>1026</v>
      </c>
      <c r="I19" s="54" t="s">
        <v>990</v>
      </c>
      <c r="J19" s="54"/>
      <c r="K19" s="40" t="s">
        <v>762</v>
      </c>
      <c r="L19" s="40">
        <v>20</v>
      </c>
      <c r="M19" s="40">
        <v>1994</v>
      </c>
      <c r="N19" s="40" t="s">
        <v>109</v>
      </c>
      <c r="O19" s="40"/>
      <c r="P19" s="40" t="s">
        <v>37</v>
      </c>
      <c r="Q19" s="40"/>
      <c r="R19" s="38"/>
      <c r="S19" s="38" t="str">
        <f t="shared" si="0"/>
        <v/>
      </c>
      <c r="T19" s="38" t="str">
        <f t="shared" si="0"/>
        <v/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 t="s">
        <v>867</v>
      </c>
      <c r="AX19" s="71" t="s">
        <v>354</v>
      </c>
      <c r="AY19" s="71" t="s">
        <v>1027</v>
      </c>
    </row>
    <row r="20" spans="1:51" s="72" customFormat="1" ht="30" customHeight="1">
      <c r="A20" s="40" t="s">
        <v>30</v>
      </c>
      <c r="B20" s="70" t="s">
        <v>616</v>
      </c>
      <c r="C20" s="40" t="s">
        <v>1028</v>
      </c>
      <c r="D20" s="40" t="s">
        <v>618</v>
      </c>
      <c r="E20" s="54" t="s">
        <v>619</v>
      </c>
      <c r="F20" s="40">
        <v>804</v>
      </c>
      <c r="G20" s="40"/>
      <c r="H20" s="40" t="s">
        <v>980</v>
      </c>
      <c r="I20" s="54" t="s">
        <v>986</v>
      </c>
      <c r="J20" s="54"/>
      <c r="K20" s="40" t="s">
        <v>1013</v>
      </c>
      <c r="L20" s="40">
        <v>15</v>
      </c>
      <c r="M20" s="40">
        <v>1987</v>
      </c>
      <c r="N20" s="40" t="s">
        <v>109</v>
      </c>
      <c r="O20" s="40"/>
      <c r="P20" s="40" t="s">
        <v>37</v>
      </c>
      <c r="Q20" s="40"/>
      <c r="R20" s="38"/>
      <c r="S20" s="38" t="str">
        <f t="shared" si="0"/>
        <v/>
      </c>
      <c r="T20" s="38" t="str">
        <f t="shared" si="0"/>
        <v/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 t="s">
        <v>867</v>
      </c>
      <c r="AX20" s="71" t="s">
        <v>622</v>
      </c>
      <c r="AY20" s="71" t="s">
        <v>1029</v>
      </c>
    </row>
    <row r="21" spans="1:51" s="72" customFormat="1" ht="30" customHeight="1">
      <c r="A21" s="40" t="s">
        <v>30</v>
      </c>
      <c r="B21" s="70" t="s">
        <v>624</v>
      </c>
      <c r="C21" s="40" t="s">
        <v>1030</v>
      </c>
      <c r="D21" s="40" t="s">
        <v>626</v>
      </c>
      <c r="E21" s="54" t="s">
        <v>1031</v>
      </c>
      <c r="F21" s="40">
        <v>321</v>
      </c>
      <c r="G21" s="40">
        <v>77</v>
      </c>
      <c r="H21" s="40" t="s">
        <v>980</v>
      </c>
      <c r="I21" s="54" t="s">
        <v>1010</v>
      </c>
      <c r="J21" s="54"/>
      <c r="K21" s="40" t="s">
        <v>1013</v>
      </c>
      <c r="L21" s="40">
        <v>50</v>
      </c>
      <c r="M21" s="40">
        <v>2000</v>
      </c>
      <c r="N21" s="40" t="s">
        <v>97</v>
      </c>
      <c r="O21" s="40"/>
      <c r="P21" s="40" t="s">
        <v>37</v>
      </c>
      <c r="Q21" s="40"/>
      <c r="R21" s="38"/>
      <c r="S21" s="38" t="str">
        <f t="shared" si="0"/>
        <v/>
      </c>
      <c r="T21" s="38" t="str">
        <f t="shared" si="0"/>
        <v/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 t="s">
        <v>867</v>
      </c>
      <c r="AX21" s="71" t="s">
        <v>629</v>
      </c>
      <c r="AY21" s="71" t="s">
        <v>1032</v>
      </c>
    </row>
    <row r="22" spans="1:51" s="72" customFormat="1" ht="30" customHeight="1">
      <c r="A22" s="40" t="s">
        <v>30</v>
      </c>
      <c r="B22" s="70" t="s">
        <v>356</v>
      </c>
      <c r="C22" s="40" t="s">
        <v>1033</v>
      </c>
      <c r="D22" s="40" t="s">
        <v>358</v>
      </c>
      <c r="E22" s="54" t="s">
        <v>1034</v>
      </c>
      <c r="F22" s="40">
        <v>771</v>
      </c>
      <c r="G22" s="40">
        <v>132</v>
      </c>
      <c r="H22" s="40" t="s">
        <v>1026</v>
      </c>
      <c r="I22" s="54" t="s">
        <v>1010</v>
      </c>
      <c r="J22" s="54"/>
      <c r="K22" s="40" t="s">
        <v>762</v>
      </c>
      <c r="L22" s="40">
        <v>12</v>
      </c>
      <c r="M22" s="40">
        <v>1996</v>
      </c>
      <c r="N22" s="40" t="s">
        <v>83</v>
      </c>
      <c r="O22" s="40"/>
      <c r="P22" s="40" t="s">
        <v>37</v>
      </c>
      <c r="Q22" s="40"/>
      <c r="R22" s="38"/>
      <c r="S22" s="38" t="str">
        <f t="shared" si="0"/>
        <v/>
      </c>
      <c r="T22" s="38" t="str">
        <f t="shared" si="0"/>
        <v/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 t="s">
        <v>867</v>
      </c>
      <c r="AX22" s="71" t="s">
        <v>360</v>
      </c>
      <c r="AY22" s="71" t="s">
        <v>1035</v>
      </c>
    </row>
    <row r="23" spans="1:51" s="72" customFormat="1" ht="30" customHeight="1">
      <c r="A23" s="40" t="s">
        <v>30</v>
      </c>
      <c r="B23" s="70" t="s">
        <v>362</v>
      </c>
      <c r="C23" s="40" t="s">
        <v>1036</v>
      </c>
      <c r="D23" s="40" t="s">
        <v>364</v>
      </c>
      <c r="E23" s="54" t="s">
        <v>641</v>
      </c>
      <c r="F23" s="40">
        <v>1288</v>
      </c>
      <c r="G23" s="40">
        <v>326</v>
      </c>
      <c r="H23" s="40" t="s">
        <v>1026</v>
      </c>
      <c r="I23" s="54" t="s">
        <v>990</v>
      </c>
      <c r="J23" s="54"/>
      <c r="K23" s="40" t="s">
        <v>762</v>
      </c>
      <c r="L23" s="40">
        <v>12</v>
      </c>
      <c r="M23" s="40">
        <v>1999</v>
      </c>
      <c r="N23" s="40" t="s">
        <v>109</v>
      </c>
      <c r="O23" s="40"/>
      <c r="P23" s="40" t="s">
        <v>37</v>
      </c>
      <c r="Q23" s="40"/>
      <c r="R23" s="38">
        <v>62</v>
      </c>
      <c r="S23" s="38" t="str">
        <f t="shared" si="0"/>
        <v/>
      </c>
      <c r="T23" s="38" t="str">
        <f t="shared" si="0"/>
        <v/>
      </c>
      <c r="U23" s="38" t="s">
        <v>81</v>
      </c>
      <c r="V23" s="38"/>
      <c r="W23" s="38"/>
      <c r="X23" s="38" t="s">
        <v>81</v>
      </c>
      <c r="Y23" s="38"/>
      <c r="Z23" s="38"/>
      <c r="AA23" s="38"/>
      <c r="AB23" s="38"/>
      <c r="AC23" s="38"/>
      <c r="AD23" s="38"/>
      <c r="AE23" s="38"/>
      <c r="AF23" s="38"/>
      <c r="AG23" s="38" t="s">
        <v>81</v>
      </c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 t="s">
        <v>955</v>
      </c>
      <c r="AX23" s="71" t="s">
        <v>366</v>
      </c>
      <c r="AY23" s="71" t="s">
        <v>1037</v>
      </c>
    </row>
    <row r="24" spans="1:51" s="72" customFormat="1" ht="30" customHeight="1">
      <c r="A24" s="40" t="s">
        <v>30</v>
      </c>
      <c r="B24" s="70" t="s">
        <v>727</v>
      </c>
      <c r="C24" s="40" t="s">
        <v>1038</v>
      </c>
      <c r="D24" s="40" t="s">
        <v>729</v>
      </c>
      <c r="E24" s="54" t="s">
        <v>730</v>
      </c>
      <c r="F24" s="40">
        <v>1940</v>
      </c>
      <c r="G24" s="40"/>
      <c r="H24" s="40"/>
      <c r="I24" s="54" t="s">
        <v>986</v>
      </c>
      <c r="J24" s="54"/>
      <c r="K24" s="40" t="s">
        <v>762</v>
      </c>
      <c r="L24" s="40">
        <v>21</v>
      </c>
      <c r="M24" s="40">
        <v>2005</v>
      </c>
      <c r="N24" s="40" t="s">
        <v>109</v>
      </c>
      <c r="O24" s="40"/>
      <c r="P24" s="40" t="s">
        <v>37</v>
      </c>
      <c r="Q24" s="40"/>
      <c r="R24" s="38"/>
      <c r="S24" s="38" t="str">
        <f t="shared" si="0"/>
        <v/>
      </c>
      <c r="T24" s="38" t="str">
        <f t="shared" si="0"/>
        <v/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 t="s">
        <v>867</v>
      </c>
      <c r="AX24" s="71" t="s">
        <v>732</v>
      </c>
      <c r="AY24" s="71" t="s">
        <v>1039</v>
      </c>
    </row>
    <row r="25" spans="1:51" s="72" customFormat="1" ht="30" customHeight="1">
      <c r="A25" s="40" t="s">
        <v>30</v>
      </c>
      <c r="B25" s="70" t="s">
        <v>374</v>
      </c>
      <c r="C25" s="40" t="s">
        <v>1040</v>
      </c>
      <c r="D25" s="40" t="s">
        <v>376</v>
      </c>
      <c r="E25" s="54" t="s">
        <v>1041</v>
      </c>
      <c r="F25" s="40">
        <v>2620</v>
      </c>
      <c r="G25" s="40">
        <v>2590</v>
      </c>
      <c r="H25" s="40" t="s">
        <v>980</v>
      </c>
      <c r="I25" s="54" t="s">
        <v>990</v>
      </c>
      <c r="J25" s="54"/>
      <c r="K25" s="40" t="s">
        <v>1013</v>
      </c>
      <c r="L25" s="40">
        <v>30</v>
      </c>
      <c r="M25" s="40">
        <v>2002</v>
      </c>
      <c r="N25" s="40" t="s">
        <v>109</v>
      </c>
      <c r="O25" s="40"/>
      <c r="P25" s="40" t="s">
        <v>37</v>
      </c>
      <c r="Q25" s="40"/>
      <c r="R25" s="38"/>
      <c r="S25" s="38" t="str">
        <f t="shared" si="0"/>
        <v/>
      </c>
      <c r="T25" s="38" t="str">
        <f t="shared" si="0"/>
        <v/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 t="s">
        <v>867</v>
      </c>
      <c r="AX25" s="71" t="s">
        <v>379</v>
      </c>
      <c r="AY25" s="71" t="s">
        <v>1042</v>
      </c>
    </row>
    <row r="26" spans="1:51" s="72" customFormat="1" ht="30" customHeight="1">
      <c r="A26" s="40" t="s">
        <v>30</v>
      </c>
      <c r="B26" s="70" t="s">
        <v>381</v>
      </c>
      <c r="C26" s="40" t="s">
        <v>1043</v>
      </c>
      <c r="D26" s="40" t="s">
        <v>383</v>
      </c>
      <c r="E26" s="54" t="s">
        <v>760</v>
      </c>
      <c r="F26" s="40">
        <v>2216</v>
      </c>
      <c r="G26" s="40">
        <v>445</v>
      </c>
      <c r="H26" s="40" t="s">
        <v>980</v>
      </c>
      <c r="I26" s="54" t="s">
        <v>1010</v>
      </c>
      <c r="J26" s="54"/>
      <c r="K26" s="40" t="s">
        <v>1013</v>
      </c>
      <c r="L26" s="40">
        <v>24</v>
      </c>
      <c r="M26" s="40">
        <v>2007</v>
      </c>
      <c r="N26" s="40" t="s">
        <v>97</v>
      </c>
      <c r="O26" s="40"/>
      <c r="P26" s="40" t="s">
        <v>37</v>
      </c>
      <c r="Q26" s="40"/>
      <c r="R26" s="38"/>
      <c r="S26" s="38" t="str">
        <f t="shared" si="0"/>
        <v/>
      </c>
      <c r="T26" s="38" t="str">
        <f t="shared" si="0"/>
        <v/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 t="s">
        <v>867</v>
      </c>
      <c r="AX26" s="71" t="s">
        <v>385</v>
      </c>
      <c r="AY26" s="71" t="s">
        <v>1044</v>
      </c>
    </row>
    <row r="27" spans="1:51" s="72" customFormat="1" ht="30" customHeight="1">
      <c r="A27" s="40" t="s">
        <v>30</v>
      </c>
      <c r="B27" s="70" t="s">
        <v>742</v>
      </c>
      <c r="C27" s="40" t="s">
        <v>1045</v>
      </c>
      <c r="D27" s="40" t="s">
        <v>744</v>
      </c>
      <c r="E27" s="54" t="s">
        <v>745</v>
      </c>
      <c r="F27" s="40">
        <v>3976</v>
      </c>
      <c r="G27" s="40">
        <v>731</v>
      </c>
      <c r="H27" s="40" t="s">
        <v>980</v>
      </c>
      <c r="I27" s="54" t="s">
        <v>1010</v>
      </c>
      <c r="J27" s="54"/>
      <c r="K27" s="40" t="s">
        <v>1013</v>
      </c>
      <c r="L27" s="40">
        <v>32</v>
      </c>
      <c r="M27" s="40">
        <v>2008</v>
      </c>
      <c r="N27" s="40" t="s">
        <v>109</v>
      </c>
      <c r="O27" s="40"/>
      <c r="P27" s="40" t="s">
        <v>37</v>
      </c>
      <c r="Q27" s="40"/>
      <c r="R27" s="38">
        <v>28</v>
      </c>
      <c r="S27" s="38" t="str">
        <f t="shared" si="0"/>
        <v/>
      </c>
      <c r="T27" s="38">
        <f t="shared" si="0"/>
        <v>772</v>
      </c>
      <c r="U27" s="38" t="s">
        <v>81</v>
      </c>
      <c r="V27" s="38"/>
      <c r="W27" s="38">
        <v>754</v>
      </c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 t="s">
        <v>81</v>
      </c>
      <c r="AQ27" s="38"/>
      <c r="AR27" s="38">
        <v>18</v>
      </c>
      <c r="AS27" s="38"/>
      <c r="AT27" s="38"/>
      <c r="AU27" s="38"/>
      <c r="AV27" s="38" t="s">
        <v>908</v>
      </c>
      <c r="AX27" s="71" t="s">
        <v>747</v>
      </c>
      <c r="AY27" s="71" t="s">
        <v>1046</v>
      </c>
    </row>
    <row r="28" spans="1:51" s="72" customFormat="1" ht="30" customHeight="1">
      <c r="A28" s="40" t="s">
        <v>30</v>
      </c>
      <c r="B28" s="70" t="s">
        <v>387</v>
      </c>
      <c r="C28" s="40" t="s">
        <v>1047</v>
      </c>
      <c r="D28" s="40" t="s">
        <v>389</v>
      </c>
      <c r="E28" s="54" t="s">
        <v>1048</v>
      </c>
      <c r="F28" s="40">
        <v>3114</v>
      </c>
      <c r="G28" s="40">
        <v>2298</v>
      </c>
      <c r="H28" s="40" t="s">
        <v>980</v>
      </c>
      <c r="I28" s="54" t="s">
        <v>990</v>
      </c>
      <c r="J28" s="54"/>
      <c r="K28" s="40" t="s">
        <v>1013</v>
      </c>
      <c r="L28" s="40">
        <v>45</v>
      </c>
      <c r="M28" s="40">
        <v>1995</v>
      </c>
      <c r="N28" s="40" t="s">
        <v>109</v>
      </c>
      <c r="O28" s="40"/>
      <c r="P28" s="40" t="s">
        <v>37</v>
      </c>
      <c r="Q28" s="40"/>
      <c r="R28" s="38">
        <v>289</v>
      </c>
      <c r="S28" s="38" t="str">
        <f t="shared" si="0"/>
        <v/>
      </c>
      <c r="T28" s="38">
        <f t="shared" si="0"/>
        <v>611</v>
      </c>
      <c r="U28" s="38" t="s">
        <v>81</v>
      </c>
      <c r="V28" s="38"/>
      <c r="W28" s="38">
        <v>438</v>
      </c>
      <c r="X28" s="38" t="s">
        <v>81</v>
      </c>
      <c r="Y28" s="38"/>
      <c r="Z28" s="38">
        <v>173</v>
      </c>
      <c r="AA28" s="38"/>
      <c r="AB28" s="38"/>
      <c r="AC28" s="38"/>
      <c r="AD28" s="38"/>
      <c r="AE28" s="38"/>
      <c r="AF28" s="38"/>
      <c r="AG28" s="38" t="s">
        <v>81</v>
      </c>
      <c r="AH28" s="38"/>
      <c r="AI28" s="38"/>
      <c r="AJ28" s="38"/>
      <c r="AK28" s="38"/>
      <c r="AL28" s="38"/>
      <c r="AM28" s="38" t="s">
        <v>81</v>
      </c>
      <c r="AN28" s="38"/>
      <c r="AO28" s="38"/>
      <c r="AP28" s="38"/>
      <c r="AQ28" s="38"/>
      <c r="AR28" s="38"/>
      <c r="AS28" s="38" t="s">
        <v>81</v>
      </c>
      <c r="AT28" s="38"/>
      <c r="AU28" s="38"/>
      <c r="AV28" s="38" t="s">
        <v>908</v>
      </c>
      <c r="AX28" s="71" t="s">
        <v>392</v>
      </c>
      <c r="AY28" s="71" t="s">
        <v>1049</v>
      </c>
    </row>
    <row r="29" spans="1:51" s="72" customFormat="1" ht="30" customHeight="1">
      <c r="A29" s="40" t="s">
        <v>30</v>
      </c>
      <c r="B29" s="70" t="s">
        <v>394</v>
      </c>
      <c r="C29" s="40" t="s">
        <v>1050</v>
      </c>
      <c r="D29" s="40" t="s">
        <v>396</v>
      </c>
      <c r="E29" s="54" t="s">
        <v>1051</v>
      </c>
      <c r="F29" s="40">
        <v>1077</v>
      </c>
      <c r="G29" s="40">
        <v>43</v>
      </c>
      <c r="H29" s="40" t="s">
        <v>980</v>
      </c>
      <c r="I29" s="54" t="s">
        <v>1010</v>
      </c>
      <c r="J29" s="54"/>
      <c r="K29" s="40" t="s">
        <v>762</v>
      </c>
      <c r="L29" s="40">
        <v>30</v>
      </c>
      <c r="M29" s="40">
        <v>1987</v>
      </c>
      <c r="N29" s="40" t="s">
        <v>83</v>
      </c>
      <c r="O29" s="40"/>
      <c r="P29" s="40" t="s">
        <v>37</v>
      </c>
      <c r="Q29" s="40"/>
      <c r="R29" s="38"/>
      <c r="S29" s="38" t="str">
        <f t="shared" si="0"/>
        <v/>
      </c>
      <c r="T29" s="38" t="str">
        <f t="shared" si="0"/>
        <v/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 t="s">
        <v>867</v>
      </c>
      <c r="AX29" s="71" t="s">
        <v>399</v>
      </c>
      <c r="AY29" s="71" t="s">
        <v>1052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3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4.109375" style="44" customWidth="1"/>
    <col min="5" max="5" width="24.44140625" style="78" customWidth="1"/>
    <col min="6" max="13" width="10" style="44" customWidth="1"/>
    <col min="14" max="14" width="19.21875" style="78" customWidth="1"/>
    <col min="15" max="15" width="26.21875" style="78" customWidth="1"/>
    <col min="16" max="16" width="10.77734375" style="78" customWidth="1"/>
    <col min="17" max="21" width="12.33203125" style="78" customWidth="1"/>
    <col min="22" max="22" width="13.77734375" style="78" customWidth="1"/>
    <col min="23" max="23" width="8" style="44" customWidth="1"/>
    <col min="24" max="24" width="5.6640625" style="44" customWidth="1"/>
    <col min="25" max="25" width="8.88671875" style="44" customWidth="1"/>
    <col min="26" max="26" width="9.5546875" style="44" customWidth="1"/>
    <col min="27" max="28" width="8.88671875" style="44"/>
    <col min="29" max="29" width="11.109375" style="30" customWidth="1"/>
    <col min="30" max="31" width="9.88671875" style="30" customWidth="1"/>
    <col min="32" max="32" width="8.88671875" style="30"/>
    <col min="33" max="34" width="9.88671875" style="30" customWidth="1"/>
    <col min="35" max="35" width="8.88671875" style="30"/>
    <col min="36" max="37" width="9.88671875" style="30" customWidth="1"/>
    <col min="38" max="38" width="8.88671875" style="30"/>
    <col min="39" max="40" width="9.88671875" style="30" customWidth="1"/>
    <col min="41" max="41" width="8.88671875" style="30"/>
    <col min="42" max="43" width="9.88671875" style="30" customWidth="1"/>
    <col min="44" max="44" width="8.88671875" style="30"/>
    <col min="45" max="46" width="9.88671875" style="30" customWidth="1"/>
    <col min="47" max="47" width="8.88671875" style="30"/>
    <col min="48" max="49" width="9.88671875" style="30" customWidth="1"/>
    <col min="50" max="50" width="8.88671875" style="30"/>
    <col min="51" max="52" width="9.88671875" style="30" customWidth="1"/>
    <col min="53" max="53" width="8.88671875" style="30"/>
    <col min="54" max="55" width="9.88671875" style="30" customWidth="1"/>
    <col min="56" max="56" width="8.88671875" style="30"/>
    <col min="57" max="60" width="9.88671875" style="30" customWidth="1"/>
    <col min="61" max="61" width="8.88671875" style="44"/>
    <col min="62" max="63" width="8.88671875" style="84"/>
    <col min="64" max="16384" width="8.88671875" style="44"/>
  </cols>
  <sheetData>
    <row r="1" spans="1:63" s="3" customFormat="1" ht="15" customHeight="1">
      <c r="A1" s="1" t="s">
        <v>845</v>
      </c>
      <c r="E1" s="46"/>
      <c r="N1" s="46"/>
      <c r="O1" s="46"/>
      <c r="P1" s="46"/>
      <c r="Q1" s="46"/>
      <c r="R1" s="46"/>
      <c r="S1" s="46"/>
      <c r="T1" s="46"/>
      <c r="U1" s="46"/>
      <c r="V1" s="46"/>
      <c r="AB1" s="61"/>
      <c r="AC1" s="27"/>
      <c r="AD1" s="28"/>
      <c r="AE1" s="28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J1" s="62"/>
      <c r="BK1" s="62"/>
    </row>
    <row r="2" spans="1:63" s="78" customFormat="1" ht="13.5" customHeight="1">
      <c r="A2" s="123" t="s">
        <v>1</v>
      </c>
      <c r="B2" s="231" t="s">
        <v>750</v>
      </c>
      <c r="C2" s="123" t="s">
        <v>3</v>
      </c>
      <c r="D2" s="233" t="s">
        <v>4</v>
      </c>
      <c r="E2" s="123" t="s">
        <v>5</v>
      </c>
      <c r="F2" s="213" t="s">
        <v>49</v>
      </c>
      <c r="G2" s="215" t="s">
        <v>846</v>
      </c>
      <c r="H2" s="225"/>
      <c r="I2" s="95"/>
      <c r="J2" s="218" t="s">
        <v>847</v>
      </c>
      <c r="K2" s="222"/>
      <c r="L2" s="218" t="s">
        <v>848</v>
      </c>
      <c r="M2" s="222"/>
      <c r="N2" s="123" t="s">
        <v>849</v>
      </c>
      <c r="O2" s="218" t="s">
        <v>424</v>
      </c>
      <c r="P2" s="87"/>
      <c r="Q2" s="188" t="s">
        <v>850</v>
      </c>
      <c r="R2" s="220"/>
      <c r="S2" s="220"/>
      <c r="T2" s="220"/>
      <c r="U2" s="220"/>
      <c r="V2" s="190"/>
      <c r="W2" s="213" t="s">
        <v>851</v>
      </c>
      <c r="X2" s="123" t="s">
        <v>52</v>
      </c>
      <c r="Y2" s="213" t="s">
        <v>55</v>
      </c>
      <c r="Z2" s="215" t="s">
        <v>56</v>
      </c>
      <c r="AA2" s="217" t="s">
        <v>433</v>
      </c>
      <c r="AB2" s="123" t="s">
        <v>434</v>
      </c>
      <c r="AC2" s="142" t="s">
        <v>852</v>
      </c>
      <c r="AD2" s="204" t="s">
        <v>53</v>
      </c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6"/>
      <c r="BG2" s="141" t="s">
        <v>853</v>
      </c>
      <c r="BH2" s="210" t="s">
        <v>854</v>
      </c>
      <c r="BJ2" s="77"/>
      <c r="BK2" s="77"/>
    </row>
    <row r="3" spans="1:63" s="78" customFormat="1" ht="13.5" customHeight="1">
      <c r="A3" s="202"/>
      <c r="B3" s="232"/>
      <c r="C3" s="202"/>
      <c r="D3" s="233"/>
      <c r="E3" s="202"/>
      <c r="F3" s="214"/>
      <c r="G3" s="216"/>
      <c r="H3" s="226"/>
      <c r="I3" s="96"/>
      <c r="J3" s="219"/>
      <c r="K3" s="223"/>
      <c r="L3" s="219"/>
      <c r="M3" s="223"/>
      <c r="N3" s="202"/>
      <c r="O3" s="219"/>
      <c r="P3" s="88"/>
      <c r="Q3" s="189"/>
      <c r="R3" s="221"/>
      <c r="S3" s="221"/>
      <c r="T3" s="221"/>
      <c r="U3" s="221"/>
      <c r="V3" s="191"/>
      <c r="W3" s="214"/>
      <c r="X3" s="202"/>
      <c r="Y3" s="202"/>
      <c r="Z3" s="216"/>
      <c r="AA3" s="217"/>
      <c r="AB3" s="202"/>
      <c r="AC3" s="203"/>
      <c r="AD3" s="207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9"/>
      <c r="BG3" s="141"/>
      <c r="BH3" s="141"/>
      <c r="BJ3" s="77"/>
      <c r="BK3" s="77"/>
    </row>
    <row r="4" spans="1:63" s="78" customFormat="1" ht="18.75" customHeight="1">
      <c r="A4" s="202"/>
      <c r="B4" s="232"/>
      <c r="C4" s="202"/>
      <c r="D4" s="233"/>
      <c r="E4" s="202"/>
      <c r="F4" s="214"/>
      <c r="G4" s="216"/>
      <c r="H4" s="227"/>
      <c r="I4" s="123" t="s">
        <v>855</v>
      </c>
      <c r="J4" s="219"/>
      <c r="K4" s="223"/>
      <c r="L4" s="219"/>
      <c r="M4" s="223"/>
      <c r="N4" s="202"/>
      <c r="O4" s="219"/>
      <c r="P4" s="89"/>
      <c r="Q4" s="189"/>
      <c r="R4" s="221"/>
      <c r="S4" s="221"/>
      <c r="T4" s="221"/>
      <c r="U4" s="221"/>
      <c r="V4" s="191"/>
      <c r="W4" s="214"/>
      <c r="X4" s="202"/>
      <c r="Y4" s="202"/>
      <c r="Z4" s="216"/>
      <c r="AA4" s="217"/>
      <c r="AB4" s="202"/>
      <c r="AC4" s="203"/>
      <c r="AD4" s="211" t="s">
        <v>57</v>
      </c>
      <c r="AE4" s="212"/>
      <c r="AF4" s="199" t="s">
        <v>58</v>
      </c>
      <c r="AG4" s="200"/>
      <c r="AH4" s="201"/>
      <c r="AI4" s="199" t="s">
        <v>59</v>
      </c>
      <c r="AJ4" s="200"/>
      <c r="AK4" s="201"/>
      <c r="AL4" s="199" t="s">
        <v>60</v>
      </c>
      <c r="AM4" s="200"/>
      <c r="AN4" s="201"/>
      <c r="AO4" s="199" t="s">
        <v>61</v>
      </c>
      <c r="AP4" s="200"/>
      <c r="AQ4" s="201"/>
      <c r="AR4" s="199" t="s">
        <v>62</v>
      </c>
      <c r="AS4" s="200"/>
      <c r="AT4" s="201"/>
      <c r="AU4" s="199" t="s">
        <v>63</v>
      </c>
      <c r="AV4" s="200"/>
      <c r="AW4" s="201"/>
      <c r="AX4" s="199" t="s">
        <v>64</v>
      </c>
      <c r="AY4" s="200"/>
      <c r="AZ4" s="201"/>
      <c r="BA4" s="199" t="s">
        <v>65</v>
      </c>
      <c r="BB4" s="200"/>
      <c r="BC4" s="201"/>
      <c r="BD4" s="199" t="s">
        <v>23</v>
      </c>
      <c r="BE4" s="200"/>
      <c r="BF4" s="201"/>
      <c r="BG4" s="141"/>
      <c r="BH4" s="141"/>
      <c r="BJ4" s="77"/>
      <c r="BK4" s="77"/>
    </row>
    <row r="5" spans="1:63" s="78" customFormat="1" ht="26.25" customHeight="1">
      <c r="A5" s="202"/>
      <c r="B5" s="232"/>
      <c r="C5" s="202"/>
      <c r="D5" s="233"/>
      <c r="E5" s="202"/>
      <c r="F5" s="214"/>
      <c r="G5" s="228"/>
      <c r="H5" s="229"/>
      <c r="I5" s="202"/>
      <c r="J5" s="230"/>
      <c r="K5" s="224"/>
      <c r="L5" s="230"/>
      <c r="M5" s="224"/>
      <c r="N5" s="202"/>
      <c r="O5" s="202"/>
      <c r="P5" s="217" t="s">
        <v>196</v>
      </c>
      <c r="Q5" s="97" t="s">
        <v>856</v>
      </c>
      <c r="R5" s="97" t="s">
        <v>857</v>
      </c>
      <c r="S5" s="97" t="s">
        <v>858</v>
      </c>
      <c r="T5" s="97" t="s">
        <v>859</v>
      </c>
      <c r="U5" s="97" t="s">
        <v>860</v>
      </c>
      <c r="V5" s="97" t="s">
        <v>861</v>
      </c>
      <c r="W5" s="214"/>
      <c r="X5" s="202"/>
      <c r="Y5" s="202"/>
      <c r="Z5" s="216"/>
      <c r="AA5" s="217"/>
      <c r="AB5" s="202"/>
      <c r="AC5" s="203"/>
      <c r="AD5" s="98" t="s">
        <v>66</v>
      </c>
      <c r="AE5" s="98" t="s">
        <v>67</v>
      </c>
      <c r="AF5" s="98" t="s">
        <v>68</v>
      </c>
      <c r="AG5" s="98" t="s">
        <v>66</v>
      </c>
      <c r="AH5" s="98" t="s">
        <v>67</v>
      </c>
      <c r="AI5" s="98" t="s">
        <v>68</v>
      </c>
      <c r="AJ5" s="98" t="s">
        <v>66</v>
      </c>
      <c r="AK5" s="98" t="s">
        <v>67</v>
      </c>
      <c r="AL5" s="98" t="s">
        <v>68</v>
      </c>
      <c r="AM5" s="98" t="s">
        <v>66</v>
      </c>
      <c r="AN5" s="98" t="s">
        <v>67</v>
      </c>
      <c r="AO5" s="98" t="s">
        <v>68</v>
      </c>
      <c r="AP5" s="98" t="s">
        <v>66</v>
      </c>
      <c r="AQ5" s="98" t="s">
        <v>67</v>
      </c>
      <c r="AR5" s="98" t="s">
        <v>68</v>
      </c>
      <c r="AS5" s="98" t="s">
        <v>66</v>
      </c>
      <c r="AT5" s="98" t="s">
        <v>67</v>
      </c>
      <c r="AU5" s="98" t="s">
        <v>68</v>
      </c>
      <c r="AV5" s="98" t="s">
        <v>66</v>
      </c>
      <c r="AW5" s="98" t="s">
        <v>67</v>
      </c>
      <c r="AX5" s="98" t="s">
        <v>68</v>
      </c>
      <c r="AY5" s="98" t="s">
        <v>66</v>
      </c>
      <c r="AZ5" s="98" t="s">
        <v>67</v>
      </c>
      <c r="BA5" s="98" t="s">
        <v>68</v>
      </c>
      <c r="BB5" s="98" t="s">
        <v>66</v>
      </c>
      <c r="BC5" s="98" t="s">
        <v>67</v>
      </c>
      <c r="BD5" s="98" t="s">
        <v>68</v>
      </c>
      <c r="BE5" s="98" t="s">
        <v>66</v>
      </c>
      <c r="BF5" s="98" t="s">
        <v>67</v>
      </c>
      <c r="BG5" s="141"/>
      <c r="BH5" s="141"/>
      <c r="BJ5" s="77"/>
      <c r="BK5" s="77"/>
    </row>
    <row r="6" spans="1:63" s="82" customFormat="1" ht="13.5" customHeight="1">
      <c r="A6" s="202"/>
      <c r="B6" s="232"/>
      <c r="C6" s="202"/>
      <c r="D6" s="234"/>
      <c r="E6" s="202"/>
      <c r="F6" s="90" t="s">
        <v>198</v>
      </c>
      <c r="G6" s="99" t="s">
        <v>198</v>
      </c>
      <c r="H6" s="99" t="s">
        <v>90</v>
      </c>
      <c r="I6" s="202"/>
      <c r="J6" s="99" t="s">
        <v>198</v>
      </c>
      <c r="K6" s="99" t="s">
        <v>90</v>
      </c>
      <c r="L6" s="99" t="s">
        <v>198</v>
      </c>
      <c r="M6" s="99" t="s">
        <v>90</v>
      </c>
      <c r="N6" s="214"/>
      <c r="O6" s="202"/>
      <c r="P6" s="123"/>
      <c r="Q6" s="100" t="s">
        <v>862</v>
      </c>
      <c r="R6" s="100" t="s">
        <v>863</v>
      </c>
      <c r="S6" s="100" t="s">
        <v>863</v>
      </c>
      <c r="T6" s="100" t="s">
        <v>863</v>
      </c>
      <c r="U6" s="100" t="s">
        <v>863</v>
      </c>
      <c r="V6" s="94"/>
      <c r="W6" s="64" t="s">
        <v>204</v>
      </c>
      <c r="X6" s="202"/>
      <c r="Y6" s="202"/>
      <c r="Z6" s="216"/>
      <c r="AA6" s="123"/>
      <c r="AB6" s="64" t="s">
        <v>455</v>
      </c>
      <c r="AC6" s="101" t="s">
        <v>70</v>
      </c>
      <c r="AD6" s="101" t="s">
        <v>71</v>
      </c>
      <c r="AE6" s="102" t="s">
        <v>72</v>
      </c>
      <c r="AF6" s="103"/>
      <c r="AG6" s="101" t="s">
        <v>71</v>
      </c>
      <c r="AH6" s="102" t="s">
        <v>72</v>
      </c>
      <c r="AI6" s="103"/>
      <c r="AJ6" s="101" t="s">
        <v>71</v>
      </c>
      <c r="AK6" s="102" t="s">
        <v>72</v>
      </c>
      <c r="AL6" s="103"/>
      <c r="AM6" s="101" t="s">
        <v>71</v>
      </c>
      <c r="AN6" s="102" t="s">
        <v>72</v>
      </c>
      <c r="AO6" s="103"/>
      <c r="AP6" s="101" t="s">
        <v>71</v>
      </c>
      <c r="AQ6" s="102" t="s">
        <v>72</v>
      </c>
      <c r="AR6" s="103"/>
      <c r="AS6" s="101" t="s">
        <v>71</v>
      </c>
      <c r="AT6" s="102" t="s">
        <v>72</v>
      </c>
      <c r="AU6" s="103"/>
      <c r="AV6" s="101" t="s">
        <v>71</v>
      </c>
      <c r="AW6" s="102" t="s">
        <v>72</v>
      </c>
      <c r="AX6" s="103"/>
      <c r="AY6" s="101" t="s">
        <v>71</v>
      </c>
      <c r="AZ6" s="102" t="s">
        <v>72</v>
      </c>
      <c r="BA6" s="103"/>
      <c r="BB6" s="101" t="s">
        <v>71</v>
      </c>
      <c r="BC6" s="102" t="s">
        <v>72</v>
      </c>
      <c r="BD6" s="103"/>
      <c r="BE6" s="101" t="s">
        <v>71</v>
      </c>
      <c r="BF6" s="102" t="s">
        <v>72</v>
      </c>
      <c r="BG6" s="142"/>
      <c r="BH6" s="142"/>
      <c r="BJ6" s="81"/>
      <c r="BK6" s="81"/>
    </row>
    <row r="7" spans="1:63" s="72" customFormat="1" ht="30" customHeight="1">
      <c r="A7" s="40" t="s">
        <v>30</v>
      </c>
      <c r="B7" s="70" t="s">
        <v>73</v>
      </c>
      <c r="C7" s="40" t="s">
        <v>864</v>
      </c>
      <c r="D7" s="40" t="s">
        <v>74</v>
      </c>
      <c r="E7" s="54" t="s">
        <v>699</v>
      </c>
      <c r="F7" s="40">
        <v>5879</v>
      </c>
      <c r="G7" s="40">
        <v>3212</v>
      </c>
      <c r="H7" s="40"/>
      <c r="I7" s="40"/>
      <c r="J7" s="40"/>
      <c r="K7" s="40"/>
      <c r="L7" s="40"/>
      <c r="M7" s="40"/>
      <c r="N7" s="54" t="s">
        <v>865</v>
      </c>
      <c r="O7" s="54" t="s">
        <v>866</v>
      </c>
      <c r="P7" s="54"/>
      <c r="Q7" s="54">
        <v>53</v>
      </c>
      <c r="R7" s="54">
        <v>23</v>
      </c>
      <c r="S7" s="54">
        <v>0</v>
      </c>
      <c r="T7" s="54">
        <v>0</v>
      </c>
      <c r="U7" s="54">
        <v>0</v>
      </c>
      <c r="V7" s="54"/>
      <c r="W7" s="40">
        <v>53</v>
      </c>
      <c r="X7" s="40">
        <v>1993</v>
      </c>
      <c r="Y7" s="40" t="s">
        <v>109</v>
      </c>
      <c r="Z7" s="40"/>
      <c r="AA7" s="40" t="s">
        <v>37</v>
      </c>
      <c r="AB7" s="40"/>
      <c r="AC7" s="38"/>
      <c r="AD7" s="38" t="str">
        <f t="shared" ref="AD7:AE35" si="0">IF(AG7&amp;AJ7&amp;AM7&amp;AP7&amp;AS7&amp;AV7&amp;AY7&amp;BB7&amp;BE7="","",AG7+AJ7+AM7+AP7+AS7+AV7+AY7+BB7+BE7)</f>
        <v/>
      </c>
      <c r="AE7" s="38" t="str">
        <f t="shared" si="0"/>
        <v/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 t="s">
        <v>867</v>
      </c>
      <c r="BH7" s="38"/>
      <c r="BJ7" s="71" t="s">
        <v>76</v>
      </c>
      <c r="BK7" s="71" t="s">
        <v>868</v>
      </c>
    </row>
    <row r="8" spans="1:63" s="72" customFormat="1" ht="30" customHeight="1">
      <c r="A8" s="40" t="s">
        <v>30</v>
      </c>
      <c r="B8" s="70" t="s">
        <v>73</v>
      </c>
      <c r="C8" s="40" t="s">
        <v>869</v>
      </c>
      <c r="D8" s="40" t="s">
        <v>74</v>
      </c>
      <c r="E8" s="54" t="s">
        <v>702</v>
      </c>
      <c r="F8" s="40">
        <v>4591</v>
      </c>
      <c r="G8" s="40">
        <v>2438</v>
      </c>
      <c r="H8" s="40"/>
      <c r="I8" s="40"/>
      <c r="J8" s="40"/>
      <c r="K8" s="40"/>
      <c r="L8" s="40"/>
      <c r="M8" s="40"/>
      <c r="N8" s="54" t="s">
        <v>865</v>
      </c>
      <c r="O8" s="54" t="s">
        <v>866</v>
      </c>
      <c r="P8" s="54"/>
      <c r="Q8" s="54">
        <v>63</v>
      </c>
      <c r="R8" s="54">
        <v>24</v>
      </c>
      <c r="S8" s="54">
        <v>0</v>
      </c>
      <c r="T8" s="54">
        <v>0</v>
      </c>
      <c r="U8" s="54">
        <v>0</v>
      </c>
      <c r="V8" s="54"/>
      <c r="W8" s="40">
        <v>63</v>
      </c>
      <c r="X8" s="40">
        <v>1997</v>
      </c>
      <c r="Y8" s="40" t="s">
        <v>109</v>
      </c>
      <c r="Z8" s="40"/>
      <c r="AA8" s="40" t="s">
        <v>37</v>
      </c>
      <c r="AB8" s="40"/>
      <c r="AC8" s="38"/>
      <c r="AD8" s="38" t="str">
        <f t="shared" si="0"/>
        <v/>
      </c>
      <c r="AE8" s="38" t="str">
        <f t="shared" si="0"/>
        <v/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 t="s">
        <v>867</v>
      </c>
      <c r="BH8" s="38"/>
      <c r="BJ8" s="71" t="s">
        <v>76</v>
      </c>
      <c r="BK8" s="71" t="s">
        <v>870</v>
      </c>
    </row>
    <row r="9" spans="1:63" s="72" customFormat="1" ht="30" customHeight="1">
      <c r="A9" s="40" t="s">
        <v>30</v>
      </c>
      <c r="B9" s="70" t="s">
        <v>73</v>
      </c>
      <c r="C9" s="40" t="s">
        <v>871</v>
      </c>
      <c r="D9" s="40" t="s">
        <v>74</v>
      </c>
      <c r="E9" s="54" t="s">
        <v>872</v>
      </c>
      <c r="F9" s="40">
        <v>7271</v>
      </c>
      <c r="G9" s="40">
        <v>5766</v>
      </c>
      <c r="H9" s="40"/>
      <c r="I9" s="40"/>
      <c r="J9" s="40"/>
      <c r="K9" s="40"/>
      <c r="L9" s="40"/>
      <c r="M9" s="40"/>
      <c r="N9" s="54" t="s">
        <v>695</v>
      </c>
      <c r="O9" s="54" t="s">
        <v>873</v>
      </c>
      <c r="P9" s="54"/>
      <c r="Q9" s="54">
        <v>60</v>
      </c>
      <c r="R9" s="54">
        <v>46</v>
      </c>
      <c r="S9" s="54">
        <v>0</v>
      </c>
      <c r="T9" s="54">
        <v>0</v>
      </c>
      <c r="U9" s="54">
        <v>0</v>
      </c>
      <c r="V9" s="54"/>
      <c r="W9" s="40">
        <v>60</v>
      </c>
      <c r="X9" s="40">
        <v>2007</v>
      </c>
      <c r="Y9" s="40" t="s">
        <v>109</v>
      </c>
      <c r="Z9" s="40"/>
      <c r="AA9" s="40" t="s">
        <v>37</v>
      </c>
      <c r="AB9" s="40"/>
      <c r="AC9" s="38"/>
      <c r="AD9" s="38" t="str">
        <f t="shared" si="0"/>
        <v/>
      </c>
      <c r="AE9" s="38" t="str">
        <f t="shared" si="0"/>
        <v/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 t="s">
        <v>867</v>
      </c>
      <c r="BH9" s="38"/>
      <c r="BJ9" s="71" t="s">
        <v>76</v>
      </c>
      <c r="BK9" s="71" t="s">
        <v>874</v>
      </c>
    </row>
    <row r="10" spans="1:63" s="72" customFormat="1" ht="30" customHeight="1">
      <c r="A10" s="40" t="s">
        <v>30</v>
      </c>
      <c r="B10" s="70" t="s">
        <v>31</v>
      </c>
      <c r="C10" s="40" t="s">
        <v>875</v>
      </c>
      <c r="D10" s="40" t="s">
        <v>33</v>
      </c>
      <c r="E10" s="54" t="s">
        <v>34</v>
      </c>
      <c r="F10" s="40">
        <v>2227.4899999999998</v>
      </c>
      <c r="G10" s="40">
        <v>1971.24</v>
      </c>
      <c r="H10" s="40"/>
      <c r="I10" s="40"/>
      <c r="J10" s="40">
        <v>1033.9100000000001</v>
      </c>
      <c r="K10" s="40"/>
      <c r="L10" s="40">
        <v>937.32999999999993</v>
      </c>
      <c r="M10" s="40"/>
      <c r="N10" s="54" t="s">
        <v>876</v>
      </c>
      <c r="O10" s="54" t="s">
        <v>877</v>
      </c>
      <c r="P10" s="54"/>
      <c r="Q10" s="54">
        <v>0</v>
      </c>
      <c r="R10" s="54">
        <v>0</v>
      </c>
      <c r="S10" s="54">
        <v>25</v>
      </c>
      <c r="T10" s="54">
        <v>0</v>
      </c>
      <c r="U10" s="54">
        <v>0</v>
      </c>
      <c r="V10" s="54"/>
      <c r="W10" s="40">
        <v>25</v>
      </c>
      <c r="X10" s="40">
        <v>1996</v>
      </c>
      <c r="Y10" s="40" t="s">
        <v>109</v>
      </c>
      <c r="Z10" s="40"/>
      <c r="AA10" s="40" t="s">
        <v>37</v>
      </c>
      <c r="AB10" s="40"/>
      <c r="AC10" s="38"/>
      <c r="AD10" s="38" t="str">
        <f t="shared" si="0"/>
        <v/>
      </c>
      <c r="AE10" s="38" t="str">
        <f t="shared" si="0"/>
        <v/>
      </c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 t="s">
        <v>867</v>
      </c>
      <c r="BH10" s="38"/>
      <c r="BJ10" s="71" t="s">
        <v>38</v>
      </c>
      <c r="BK10" s="71" t="s">
        <v>878</v>
      </c>
    </row>
    <row r="11" spans="1:63" s="72" customFormat="1" ht="30" customHeight="1">
      <c r="A11" s="40" t="s">
        <v>30</v>
      </c>
      <c r="B11" s="70" t="s">
        <v>205</v>
      </c>
      <c r="C11" s="40" t="s">
        <v>879</v>
      </c>
      <c r="D11" s="40" t="s">
        <v>207</v>
      </c>
      <c r="E11" s="54" t="s">
        <v>880</v>
      </c>
      <c r="F11" s="40">
        <v>2955</v>
      </c>
      <c r="G11" s="40">
        <v>2000</v>
      </c>
      <c r="H11" s="40"/>
      <c r="I11" s="40"/>
      <c r="J11" s="40">
        <v>1920</v>
      </c>
      <c r="K11" s="40"/>
      <c r="L11" s="40">
        <v>80</v>
      </c>
      <c r="M11" s="40"/>
      <c r="N11" s="54" t="s">
        <v>865</v>
      </c>
      <c r="O11" s="54" t="s">
        <v>881</v>
      </c>
      <c r="P11" s="54"/>
      <c r="Q11" s="54">
        <v>36.6</v>
      </c>
      <c r="R11" s="54">
        <v>3.9</v>
      </c>
      <c r="S11" s="54">
        <v>0</v>
      </c>
      <c r="T11" s="54">
        <v>0</v>
      </c>
      <c r="U11" s="54">
        <v>25.5</v>
      </c>
      <c r="V11" s="54" t="s">
        <v>762</v>
      </c>
      <c r="W11" s="40">
        <v>66</v>
      </c>
      <c r="X11" s="40">
        <v>2002</v>
      </c>
      <c r="Y11" s="40" t="s">
        <v>97</v>
      </c>
      <c r="Z11" s="40"/>
      <c r="AA11" s="40" t="s">
        <v>37</v>
      </c>
      <c r="AB11" s="40"/>
      <c r="AC11" s="38"/>
      <c r="AD11" s="38" t="str">
        <f t="shared" si="0"/>
        <v/>
      </c>
      <c r="AE11" s="38" t="str">
        <f t="shared" si="0"/>
        <v/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 t="s">
        <v>867</v>
      </c>
      <c r="BH11" s="38"/>
      <c r="BJ11" s="71" t="s">
        <v>214</v>
      </c>
      <c r="BK11" s="71" t="s">
        <v>882</v>
      </c>
    </row>
    <row r="12" spans="1:63" s="72" customFormat="1" ht="30" customHeight="1">
      <c r="A12" s="40" t="s">
        <v>30</v>
      </c>
      <c r="B12" s="70" t="s">
        <v>495</v>
      </c>
      <c r="C12" s="40" t="s">
        <v>883</v>
      </c>
      <c r="D12" s="40" t="s">
        <v>497</v>
      </c>
      <c r="E12" s="54" t="s">
        <v>884</v>
      </c>
      <c r="F12" s="40">
        <v>220</v>
      </c>
      <c r="G12" s="40">
        <v>220</v>
      </c>
      <c r="H12" s="40"/>
      <c r="I12" s="40"/>
      <c r="J12" s="40"/>
      <c r="K12" s="40"/>
      <c r="L12" s="40"/>
      <c r="M12" s="40"/>
      <c r="N12" s="54" t="s">
        <v>45</v>
      </c>
      <c r="O12" s="54" t="s">
        <v>877</v>
      </c>
      <c r="P12" s="54"/>
      <c r="Q12" s="54">
        <v>0</v>
      </c>
      <c r="R12" s="54">
        <v>0</v>
      </c>
      <c r="S12" s="54">
        <v>0</v>
      </c>
      <c r="T12" s="54">
        <v>0</v>
      </c>
      <c r="U12" s="54">
        <v>5</v>
      </c>
      <c r="V12" s="54" t="s">
        <v>885</v>
      </c>
      <c r="W12" s="40">
        <v>5</v>
      </c>
      <c r="X12" s="40">
        <v>2004</v>
      </c>
      <c r="Y12" s="40" t="s">
        <v>83</v>
      </c>
      <c r="Z12" s="40"/>
      <c r="AA12" s="40" t="s">
        <v>37</v>
      </c>
      <c r="AB12" s="40"/>
      <c r="AC12" s="38"/>
      <c r="AD12" s="38" t="str">
        <f t="shared" si="0"/>
        <v/>
      </c>
      <c r="AE12" s="38" t="str">
        <f t="shared" si="0"/>
        <v/>
      </c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 t="s">
        <v>867</v>
      </c>
      <c r="BH12" s="38"/>
      <c r="BJ12" s="71" t="s">
        <v>501</v>
      </c>
      <c r="BK12" s="71" t="s">
        <v>886</v>
      </c>
    </row>
    <row r="13" spans="1:63" s="72" customFormat="1" ht="30" customHeight="1">
      <c r="A13" s="40" t="s">
        <v>30</v>
      </c>
      <c r="B13" s="70" t="s">
        <v>495</v>
      </c>
      <c r="C13" s="40" t="s">
        <v>887</v>
      </c>
      <c r="D13" s="40" t="s">
        <v>497</v>
      </c>
      <c r="E13" s="54" t="s">
        <v>888</v>
      </c>
      <c r="F13" s="40">
        <v>109</v>
      </c>
      <c r="G13" s="40">
        <v>109</v>
      </c>
      <c r="H13" s="40"/>
      <c r="I13" s="40"/>
      <c r="J13" s="40"/>
      <c r="K13" s="40"/>
      <c r="L13" s="40"/>
      <c r="M13" s="40"/>
      <c r="N13" s="54" t="s">
        <v>45</v>
      </c>
      <c r="O13" s="54" t="s">
        <v>889</v>
      </c>
      <c r="P13" s="54"/>
      <c r="Q13" s="54">
        <v>0</v>
      </c>
      <c r="R13" s="54">
        <v>4</v>
      </c>
      <c r="S13" s="54">
        <v>0</v>
      </c>
      <c r="T13" s="54">
        <v>0</v>
      </c>
      <c r="U13" s="54">
        <v>0</v>
      </c>
      <c r="V13" s="54"/>
      <c r="W13" s="40">
        <v>4</v>
      </c>
      <c r="X13" s="40">
        <v>2004</v>
      </c>
      <c r="Y13" s="40" t="s">
        <v>83</v>
      </c>
      <c r="Z13" s="40"/>
      <c r="AA13" s="40" t="s">
        <v>37</v>
      </c>
      <c r="AB13" s="40"/>
      <c r="AC13" s="38"/>
      <c r="AD13" s="38" t="str">
        <f t="shared" si="0"/>
        <v/>
      </c>
      <c r="AE13" s="38" t="str">
        <f t="shared" si="0"/>
        <v/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 t="s">
        <v>867</v>
      </c>
      <c r="BH13" s="38"/>
      <c r="BJ13" s="71" t="s">
        <v>501</v>
      </c>
      <c r="BK13" s="71" t="s">
        <v>890</v>
      </c>
    </row>
    <row r="14" spans="1:63" s="72" customFormat="1" ht="30" customHeight="1">
      <c r="A14" s="40" t="s">
        <v>30</v>
      </c>
      <c r="B14" s="70" t="s">
        <v>495</v>
      </c>
      <c r="C14" s="40" t="s">
        <v>891</v>
      </c>
      <c r="D14" s="40" t="s">
        <v>497</v>
      </c>
      <c r="E14" s="54" t="s">
        <v>892</v>
      </c>
      <c r="F14" s="40">
        <v>3285</v>
      </c>
      <c r="G14" s="40">
        <v>3285</v>
      </c>
      <c r="H14" s="40"/>
      <c r="I14" s="40"/>
      <c r="J14" s="40">
        <v>3247</v>
      </c>
      <c r="K14" s="40"/>
      <c r="L14" s="40"/>
      <c r="M14" s="40"/>
      <c r="N14" s="54" t="s">
        <v>893</v>
      </c>
      <c r="O14" s="54" t="s">
        <v>894</v>
      </c>
      <c r="P14" s="54"/>
      <c r="Q14" s="54">
        <v>13</v>
      </c>
      <c r="R14" s="54">
        <v>13</v>
      </c>
      <c r="S14" s="54">
        <v>0</v>
      </c>
      <c r="T14" s="54">
        <v>0</v>
      </c>
      <c r="U14" s="54">
        <v>0</v>
      </c>
      <c r="V14" s="54"/>
      <c r="W14" s="40">
        <v>22.5</v>
      </c>
      <c r="X14" s="40">
        <v>2016</v>
      </c>
      <c r="Y14" s="40" t="s">
        <v>97</v>
      </c>
      <c r="Z14" s="40"/>
      <c r="AA14" s="40" t="s">
        <v>37</v>
      </c>
      <c r="AB14" s="40"/>
      <c r="AC14" s="38"/>
      <c r="AD14" s="38" t="str">
        <f t="shared" si="0"/>
        <v/>
      </c>
      <c r="AE14" s="38" t="str">
        <f t="shared" si="0"/>
        <v/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 t="s">
        <v>867</v>
      </c>
      <c r="BH14" s="38"/>
      <c r="BJ14" s="71" t="s">
        <v>501</v>
      </c>
      <c r="BK14" s="71" t="s">
        <v>895</v>
      </c>
    </row>
    <row r="15" spans="1:63" s="72" customFormat="1" ht="30" customHeight="1">
      <c r="A15" s="40" t="s">
        <v>30</v>
      </c>
      <c r="B15" s="70" t="s">
        <v>224</v>
      </c>
      <c r="C15" s="40" t="s">
        <v>896</v>
      </c>
      <c r="D15" s="40" t="s">
        <v>226</v>
      </c>
      <c r="E15" s="54" t="s">
        <v>705</v>
      </c>
      <c r="F15" s="40">
        <v>851</v>
      </c>
      <c r="G15" s="40">
        <v>523</v>
      </c>
      <c r="H15" s="40"/>
      <c r="I15" s="40"/>
      <c r="J15" s="40"/>
      <c r="K15" s="40"/>
      <c r="L15" s="40"/>
      <c r="M15" s="40"/>
      <c r="N15" s="54" t="s">
        <v>865</v>
      </c>
      <c r="O15" s="54" t="s">
        <v>897</v>
      </c>
      <c r="P15" s="54"/>
      <c r="Q15" s="54">
        <v>15</v>
      </c>
      <c r="R15" s="54">
        <v>15</v>
      </c>
      <c r="S15" s="54">
        <v>0</v>
      </c>
      <c r="T15" s="54">
        <v>0</v>
      </c>
      <c r="U15" s="54">
        <v>0</v>
      </c>
      <c r="V15" s="54"/>
      <c r="W15" s="40">
        <v>17</v>
      </c>
      <c r="X15" s="40">
        <v>1998</v>
      </c>
      <c r="Y15" s="40" t="s">
        <v>97</v>
      </c>
      <c r="Z15" s="40"/>
      <c r="AA15" s="40" t="s">
        <v>37</v>
      </c>
      <c r="AB15" s="40"/>
      <c r="AC15" s="38"/>
      <c r="AD15" s="38" t="str">
        <f t="shared" si="0"/>
        <v/>
      </c>
      <c r="AE15" s="38" t="str">
        <f t="shared" si="0"/>
        <v/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 t="s">
        <v>867</v>
      </c>
      <c r="BH15" s="38"/>
      <c r="BJ15" s="71" t="s">
        <v>229</v>
      </c>
      <c r="BK15" s="71" t="s">
        <v>898</v>
      </c>
    </row>
    <row r="16" spans="1:63" s="72" customFormat="1" ht="30" customHeight="1">
      <c r="A16" s="40" t="s">
        <v>30</v>
      </c>
      <c r="B16" s="70" t="s">
        <v>284</v>
      </c>
      <c r="C16" s="40" t="s">
        <v>899</v>
      </c>
      <c r="D16" s="40" t="s">
        <v>286</v>
      </c>
      <c r="E16" s="54" t="s">
        <v>900</v>
      </c>
      <c r="F16" s="40">
        <v>0</v>
      </c>
      <c r="G16" s="40">
        <v>0</v>
      </c>
      <c r="H16" s="40">
        <v>0</v>
      </c>
      <c r="I16" s="40"/>
      <c r="J16" s="40">
        <v>0</v>
      </c>
      <c r="K16" s="40">
        <v>0</v>
      </c>
      <c r="L16" s="40">
        <v>0</v>
      </c>
      <c r="M16" s="40">
        <v>0</v>
      </c>
      <c r="N16" s="54" t="s">
        <v>45</v>
      </c>
      <c r="O16" s="54" t="s">
        <v>901</v>
      </c>
      <c r="P16" s="54"/>
      <c r="Q16" s="54">
        <v>0</v>
      </c>
      <c r="R16" s="54">
        <v>0</v>
      </c>
      <c r="S16" s="54">
        <v>0</v>
      </c>
      <c r="T16" s="54">
        <v>0</v>
      </c>
      <c r="U16" s="54">
        <v>130</v>
      </c>
      <c r="V16" s="54" t="s">
        <v>902</v>
      </c>
      <c r="W16" s="40">
        <v>130</v>
      </c>
      <c r="X16" s="40">
        <v>2018</v>
      </c>
      <c r="Y16" s="40"/>
      <c r="Z16" s="40" t="s">
        <v>903</v>
      </c>
      <c r="AA16" s="40" t="s">
        <v>37</v>
      </c>
      <c r="AB16" s="40"/>
      <c r="AC16" s="38"/>
      <c r="AD16" s="38" t="str">
        <f t="shared" si="0"/>
        <v/>
      </c>
      <c r="AE16" s="38" t="str">
        <f t="shared" si="0"/>
        <v/>
      </c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 t="s">
        <v>867</v>
      </c>
      <c r="BH16" s="38"/>
      <c r="BJ16" s="71" t="s">
        <v>289</v>
      </c>
      <c r="BK16" s="71" t="s">
        <v>904</v>
      </c>
    </row>
    <row r="17" spans="1:63" s="72" customFormat="1" ht="30" customHeight="1">
      <c r="A17" s="40" t="s">
        <v>30</v>
      </c>
      <c r="B17" s="70" t="s">
        <v>291</v>
      </c>
      <c r="C17" s="40" t="s">
        <v>905</v>
      </c>
      <c r="D17" s="40" t="s">
        <v>293</v>
      </c>
      <c r="E17" s="54" t="s">
        <v>906</v>
      </c>
      <c r="F17" s="40">
        <v>3603</v>
      </c>
      <c r="G17" s="40">
        <v>1139</v>
      </c>
      <c r="H17" s="40"/>
      <c r="I17" s="40"/>
      <c r="J17" s="40">
        <v>1139</v>
      </c>
      <c r="K17" s="40"/>
      <c r="L17" s="40"/>
      <c r="M17" s="40"/>
      <c r="N17" s="54" t="s">
        <v>45</v>
      </c>
      <c r="O17" s="54" t="s">
        <v>907</v>
      </c>
      <c r="P17" s="54"/>
      <c r="Q17" s="54">
        <v>35</v>
      </c>
      <c r="R17" s="54">
        <v>35</v>
      </c>
      <c r="S17" s="54">
        <v>0</v>
      </c>
      <c r="T17" s="54">
        <v>0</v>
      </c>
      <c r="U17" s="54">
        <v>0</v>
      </c>
      <c r="V17" s="54"/>
      <c r="W17" s="40">
        <v>35</v>
      </c>
      <c r="X17" s="40">
        <v>1999</v>
      </c>
      <c r="Y17" s="40" t="s">
        <v>109</v>
      </c>
      <c r="Z17" s="40"/>
      <c r="AA17" s="40" t="s">
        <v>37</v>
      </c>
      <c r="AB17" s="40"/>
      <c r="AC17" s="38">
        <v>408</v>
      </c>
      <c r="AD17" s="38">
        <f t="shared" si="0"/>
        <v>7</v>
      </c>
      <c r="AE17" s="38">
        <f t="shared" si="0"/>
        <v>468</v>
      </c>
      <c r="AF17" s="38" t="s">
        <v>81</v>
      </c>
      <c r="AG17" s="38">
        <v>7</v>
      </c>
      <c r="AH17" s="38"/>
      <c r="AI17" s="38"/>
      <c r="AJ17" s="38"/>
      <c r="AK17" s="38"/>
      <c r="AL17" s="38"/>
      <c r="AM17" s="38"/>
      <c r="AN17" s="38"/>
      <c r="AO17" s="38" t="s">
        <v>81</v>
      </c>
      <c r="AP17" s="38"/>
      <c r="AQ17" s="38">
        <v>468</v>
      </c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 t="s">
        <v>908</v>
      </c>
      <c r="BH17" s="38"/>
      <c r="BJ17" s="71" t="s">
        <v>296</v>
      </c>
      <c r="BK17" s="71" t="s">
        <v>909</v>
      </c>
    </row>
    <row r="18" spans="1:63" s="72" customFormat="1" ht="30" customHeight="1">
      <c r="A18" s="40" t="s">
        <v>30</v>
      </c>
      <c r="B18" s="70" t="s">
        <v>910</v>
      </c>
      <c r="C18" s="40" t="s">
        <v>911</v>
      </c>
      <c r="D18" s="40" t="s">
        <v>912</v>
      </c>
      <c r="E18" s="54" t="s">
        <v>913</v>
      </c>
      <c r="F18" s="40">
        <v>1592</v>
      </c>
      <c r="G18" s="40">
        <v>1018</v>
      </c>
      <c r="H18" s="40"/>
      <c r="I18" s="40"/>
      <c r="J18" s="40">
        <v>1018</v>
      </c>
      <c r="K18" s="40"/>
      <c r="L18" s="40"/>
      <c r="M18" s="40"/>
      <c r="N18" s="54" t="s">
        <v>706</v>
      </c>
      <c r="O18" s="54" t="s">
        <v>914</v>
      </c>
      <c r="P18" s="54"/>
      <c r="Q18" s="54">
        <v>16</v>
      </c>
      <c r="R18" s="54">
        <v>16</v>
      </c>
      <c r="S18" s="54">
        <v>0</v>
      </c>
      <c r="T18" s="54">
        <v>0</v>
      </c>
      <c r="U18" s="54">
        <v>0</v>
      </c>
      <c r="V18" s="54"/>
      <c r="W18" s="40">
        <v>16</v>
      </c>
      <c r="X18" s="40">
        <v>2005</v>
      </c>
      <c r="Y18" s="40" t="s">
        <v>109</v>
      </c>
      <c r="Z18" s="40"/>
      <c r="AA18" s="40" t="s">
        <v>37</v>
      </c>
      <c r="AB18" s="40"/>
      <c r="AC18" s="38"/>
      <c r="AD18" s="38" t="str">
        <f t="shared" si="0"/>
        <v/>
      </c>
      <c r="AE18" s="38" t="str">
        <f t="shared" si="0"/>
        <v/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 t="s">
        <v>867</v>
      </c>
      <c r="BH18" s="38"/>
      <c r="BJ18" s="71" t="s">
        <v>915</v>
      </c>
      <c r="BK18" s="71" t="s">
        <v>916</v>
      </c>
    </row>
    <row r="19" spans="1:63" s="72" customFormat="1" ht="30" customHeight="1">
      <c r="A19" s="40" t="s">
        <v>30</v>
      </c>
      <c r="B19" s="70" t="s">
        <v>40</v>
      </c>
      <c r="C19" s="40" t="s">
        <v>917</v>
      </c>
      <c r="D19" s="40" t="s">
        <v>42</v>
      </c>
      <c r="E19" s="54" t="s">
        <v>43</v>
      </c>
      <c r="F19" s="40">
        <v>0</v>
      </c>
      <c r="G19" s="40">
        <v>0</v>
      </c>
      <c r="H19" s="40">
        <v>0</v>
      </c>
      <c r="I19" s="40"/>
      <c r="J19" s="40"/>
      <c r="K19" s="40"/>
      <c r="L19" s="40"/>
      <c r="M19" s="40"/>
      <c r="N19" s="54" t="s">
        <v>876</v>
      </c>
      <c r="O19" s="54" t="s">
        <v>918</v>
      </c>
      <c r="P19" s="54"/>
      <c r="Q19" s="54">
        <v>0</v>
      </c>
      <c r="R19" s="54">
        <v>0</v>
      </c>
      <c r="S19" s="54">
        <v>0.2</v>
      </c>
      <c r="T19" s="54">
        <v>0</v>
      </c>
      <c r="U19" s="54">
        <v>0</v>
      </c>
      <c r="V19" s="54"/>
      <c r="W19" s="40">
        <v>0.2</v>
      </c>
      <c r="X19" s="40">
        <v>2000</v>
      </c>
      <c r="Y19" s="40" t="s">
        <v>83</v>
      </c>
      <c r="Z19" s="40" t="s">
        <v>595</v>
      </c>
      <c r="AA19" s="40" t="s">
        <v>37</v>
      </c>
      <c r="AB19" s="40"/>
      <c r="AC19" s="38"/>
      <c r="AD19" s="38" t="str">
        <f t="shared" si="0"/>
        <v/>
      </c>
      <c r="AE19" s="38" t="str">
        <f t="shared" si="0"/>
        <v/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 t="s">
        <v>867</v>
      </c>
      <c r="BH19" s="38"/>
      <c r="BJ19" s="71" t="s">
        <v>46</v>
      </c>
      <c r="BK19" s="71" t="s">
        <v>919</v>
      </c>
    </row>
    <row r="20" spans="1:63" s="72" customFormat="1" ht="30" customHeight="1">
      <c r="A20" s="40" t="s">
        <v>30</v>
      </c>
      <c r="B20" s="70" t="s">
        <v>920</v>
      </c>
      <c r="C20" s="40" t="s">
        <v>921</v>
      </c>
      <c r="D20" s="40" t="s">
        <v>922</v>
      </c>
      <c r="E20" s="54" t="s">
        <v>923</v>
      </c>
      <c r="F20" s="40">
        <v>11741</v>
      </c>
      <c r="G20" s="40">
        <v>11688</v>
      </c>
      <c r="H20" s="40"/>
      <c r="I20" s="40"/>
      <c r="J20" s="40">
        <v>53</v>
      </c>
      <c r="K20" s="40"/>
      <c r="L20" s="40"/>
      <c r="M20" s="40"/>
      <c r="N20" s="54" t="s">
        <v>45</v>
      </c>
      <c r="O20" s="54" t="s">
        <v>901</v>
      </c>
      <c r="P20" s="54"/>
      <c r="Q20" s="54">
        <v>0</v>
      </c>
      <c r="R20" s="54">
        <v>0</v>
      </c>
      <c r="S20" s="54">
        <v>0</v>
      </c>
      <c r="T20" s="54">
        <v>0</v>
      </c>
      <c r="U20" s="54">
        <v>42</v>
      </c>
      <c r="V20" s="54" t="s">
        <v>924</v>
      </c>
      <c r="W20" s="40">
        <v>42</v>
      </c>
      <c r="X20" s="40">
        <v>2006</v>
      </c>
      <c r="Y20" s="40" t="s">
        <v>109</v>
      </c>
      <c r="Z20" s="40"/>
      <c r="AA20" s="40" t="s">
        <v>466</v>
      </c>
      <c r="AB20" s="40">
        <v>97</v>
      </c>
      <c r="AC20" s="38"/>
      <c r="AD20" s="38" t="str">
        <f t="shared" si="0"/>
        <v/>
      </c>
      <c r="AE20" s="38" t="str">
        <f t="shared" si="0"/>
        <v/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 t="s">
        <v>867</v>
      </c>
      <c r="BH20" s="38"/>
      <c r="BJ20" s="71" t="s">
        <v>925</v>
      </c>
      <c r="BK20" s="71" t="s">
        <v>926</v>
      </c>
    </row>
    <row r="21" spans="1:63" s="72" customFormat="1" ht="30" customHeight="1">
      <c r="A21" s="40" t="s">
        <v>30</v>
      </c>
      <c r="B21" s="70" t="s">
        <v>306</v>
      </c>
      <c r="C21" s="40" t="s">
        <v>927</v>
      </c>
      <c r="D21" s="40" t="s">
        <v>308</v>
      </c>
      <c r="E21" s="54" t="s">
        <v>928</v>
      </c>
      <c r="F21" s="40">
        <v>542</v>
      </c>
      <c r="G21" s="40">
        <v>513</v>
      </c>
      <c r="H21" s="40"/>
      <c r="I21" s="40"/>
      <c r="J21" s="40">
        <v>513</v>
      </c>
      <c r="K21" s="40"/>
      <c r="L21" s="40"/>
      <c r="M21" s="40"/>
      <c r="N21" s="54" t="s">
        <v>929</v>
      </c>
      <c r="O21" s="54" t="s">
        <v>866</v>
      </c>
      <c r="P21" s="54"/>
      <c r="Q21" s="54">
        <v>2.5</v>
      </c>
      <c r="R21" s="54">
        <v>2.4</v>
      </c>
      <c r="S21" s="54">
        <v>0</v>
      </c>
      <c r="T21" s="54">
        <v>0</v>
      </c>
      <c r="U21" s="54">
        <v>0</v>
      </c>
      <c r="V21" s="54"/>
      <c r="W21" s="40">
        <v>4.9000000000000004</v>
      </c>
      <c r="X21" s="40">
        <v>2008</v>
      </c>
      <c r="Y21" s="40" t="s">
        <v>83</v>
      </c>
      <c r="Z21" s="40"/>
      <c r="AA21" s="40" t="s">
        <v>37</v>
      </c>
      <c r="AB21" s="40"/>
      <c r="AC21" s="38"/>
      <c r="AD21" s="38" t="str">
        <f t="shared" si="0"/>
        <v/>
      </c>
      <c r="AE21" s="38" t="str">
        <f t="shared" si="0"/>
        <v/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 t="s">
        <v>867</v>
      </c>
      <c r="BH21" s="38"/>
      <c r="BJ21" s="71" t="s">
        <v>311</v>
      </c>
      <c r="BK21" s="71" t="s">
        <v>930</v>
      </c>
    </row>
    <row r="22" spans="1:63" s="72" customFormat="1" ht="30" customHeight="1">
      <c r="A22" s="40" t="s">
        <v>30</v>
      </c>
      <c r="B22" s="70" t="s">
        <v>605</v>
      </c>
      <c r="C22" s="40" t="s">
        <v>931</v>
      </c>
      <c r="D22" s="40" t="s">
        <v>607</v>
      </c>
      <c r="E22" s="54" t="s">
        <v>932</v>
      </c>
      <c r="F22" s="40">
        <v>2001</v>
      </c>
      <c r="G22" s="40">
        <v>1553</v>
      </c>
      <c r="H22" s="40"/>
      <c r="I22" s="40"/>
      <c r="J22" s="40">
        <v>1553</v>
      </c>
      <c r="K22" s="40"/>
      <c r="L22" s="40"/>
      <c r="M22" s="40"/>
      <c r="N22" s="54" t="s">
        <v>865</v>
      </c>
      <c r="O22" s="54" t="s">
        <v>715</v>
      </c>
      <c r="P22" s="54"/>
      <c r="Q22" s="54">
        <v>6</v>
      </c>
      <c r="R22" s="54">
        <v>16</v>
      </c>
      <c r="S22" s="54">
        <v>0</v>
      </c>
      <c r="T22" s="54">
        <v>0</v>
      </c>
      <c r="U22" s="54">
        <v>18</v>
      </c>
      <c r="V22" s="54" t="s">
        <v>933</v>
      </c>
      <c r="W22" s="40">
        <v>40</v>
      </c>
      <c r="X22" s="40">
        <v>2003</v>
      </c>
      <c r="Y22" s="40" t="s">
        <v>109</v>
      </c>
      <c r="Z22" s="40"/>
      <c r="AA22" s="40" t="s">
        <v>37</v>
      </c>
      <c r="AB22" s="40"/>
      <c r="AC22" s="38">
        <v>55</v>
      </c>
      <c r="AD22" s="38">
        <f t="shared" si="0"/>
        <v>3</v>
      </c>
      <c r="AE22" s="38">
        <f t="shared" si="0"/>
        <v>170</v>
      </c>
      <c r="AF22" s="38" t="s">
        <v>81</v>
      </c>
      <c r="AG22" s="38">
        <v>2</v>
      </c>
      <c r="AH22" s="38">
        <v>78</v>
      </c>
      <c r="AI22" s="38" t="s">
        <v>81</v>
      </c>
      <c r="AJ22" s="38">
        <v>1</v>
      </c>
      <c r="AK22" s="38">
        <v>92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 t="s">
        <v>934</v>
      </c>
      <c r="BH22" s="38"/>
      <c r="BJ22" s="71" t="s">
        <v>611</v>
      </c>
      <c r="BK22" s="71" t="s">
        <v>935</v>
      </c>
    </row>
    <row r="23" spans="1:63" s="72" customFormat="1" ht="30" customHeight="1">
      <c r="A23" s="40" t="s">
        <v>30</v>
      </c>
      <c r="B23" s="70" t="s">
        <v>605</v>
      </c>
      <c r="C23" s="40" t="s">
        <v>936</v>
      </c>
      <c r="D23" s="40" t="s">
        <v>607</v>
      </c>
      <c r="E23" s="54" t="s">
        <v>937</v>
      </c>
      <c r="F23" s="40">
        <v>4217.2299999999996</v>
      </c>
      <c r="G23" s="40">
        <v>1855.55</v>
      </c>
      <c r="H23" s="40"/>
      <c r="I23" s="40"/>
      <c r="J23" s="40">
        <v>1855.55</v>
      </c>
      <c r="K23" s="40"/>
      <c r="L23" s="40"/>
      <c r="M23" s="40"/>
      <c r="N23" s="54" t="s">
        <v>865</v>
      </c>
      <c r="O23" s="54" t="s">
        <v>938</v>
      </c>
      <c r="P23" s="54"/>
      <c r="Q23" s="54">
        <v>10</v>
      </c>
      <c r="R23" s="54">
        <v>11</v>
      </c>
      <c r="S23" s="54">
        <v>0</v>
      </c>
      <c r="T23" s="54">
        <v>0</v>
      </c>
      <c r="U23" s="54">
        <v>27</v>
      </c>
      <c r="V23" s="54" t="s">
        <v>939</v>
      </c>
      <c r="W23" s="40">
        <v>48</v>
      </c>
      <c r="X23" s="40">
        <v>2003</v>
      </c>
      <c r="Y23" s="40" t="s">
        <v>109</v>
      </c>
      <c r="Z23" s="40"/>
      <c r="AA23" s="40" t="s">
        <v>37</v>
      </c>
      <c r="AB23" s="40"/>
      <c r="AC23" s="38">
        <v>111.15</v>
      </c>
      <c r="AD23" s="38" t="str">
        <f t="shared" si="0"/>
        <v/>
      </c>
      <c r="AE23" s="38">
        <f t="shared" si="0"/>
        <v>40</v>
      </c>
      <c r="AF23" s="38"/>
      <c r="AG23" s="38"/>
      <c r="AH23" s="38"/>
      <c r="AI23" s="38" t="s">
        <v>81</v>
      </c>
      <c r="AJ23" s="38"/>
      <c r="AK23" s="38">
        <v>40</v>
      </c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 t="s">
        <v>934</v>
      </c>
      <c r="BH23" s="38"/>
      <c r="BJ23" s="71" t="s">
        <v>611</v>
      </c>
      <c r="BK23" s="71" t="s">
        <v>940</v>
      </c>
    </row>
    <row r="24" spans="1:63" s="72" customFormat="1" ht="30" customHeight="1">
      <c r="A24" s="40" t="s">
        <v>30</v>
      </c>
      <c r="B24" s="70" t="s">
        <v>332</v>
      </c>
      <c r="C24" s="40" t="s">
        <v>941</v>
      </c>
      <c r="D24" s="40" t="s">
        <v>334</v>
      </c>
      <c r="E24" s="54" t="s">
        <v>823</v>
      </c>
      <c r="F24" s="40">
        <v>1239</v>
      </c>
      <c r="G24" s="40">
        <v>212</v>
      </c>
      <c r="H24" s="40"/>
      <c r="I24" s="40"/>
      <c r="J24" s="40">
        <v>212</v>
      </c>
      <c r="K24" s="40"/>
      <c r="L24" s="40"/>
      <c r="M24" s="40"/>
      <c r="N24" s="54" t="s">
        <v>865</v>
      </c>
      <c r="O24" s="54" t="s">
        <v>594</v>
      </c>
      <c r="P24" s="54"/>
      <c r="Q24" s="54"/>
      <c r="R24" s="54">
        <v>0</v>
      </c>
      <c r="S24" s="54">
        <v>0</v>
      </c>
      <c r="T24" s="54">
        <v>0</v>
      </c>
      <c r="U24" s="54">
        <v>18</v>
      </c>
      <c r="V24" s="54" t="s">
        <v>762</v>
      </c>
      <c r="W24" s="40">
        <v>18</v>
      </c>
      <c r="X24" s="40">
        <v>2004</v>
      </c>
      <c r="Y24" s="40" t="s">
        <v>109</v>
      </c>
      <c r="Z24" s="40"/>
      <c r="AA24" s="40" t="s">
        <v>37</v>
      </c>
      <c r="AB24" s="40"/>
      <c r="AC24" s="38"/>
      <c r="AD24" s="38" t="str">
        <f t="shared" si="0"/>
        <v/>
      </c>
      <c r="AE24" s="38" t="str">
        <f t="shared" si="0"/>
        <v/>
      </c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 t="s">
        <v>867</v>
      </c>
      <c r="BH24" s="38"/>
      <c r="BJ24" s="71" t="s">
        <v>336</v>
      </c>
      <c r="BK24" s="71" t="s">
        <v>942</v>
      </c>
    </row>
    <row r="25" spans="1:63" s="72" customFormat="1" ht="30" customHeight="1">
      <c r="A25" s="40" t="s">
        <v>30</v>
      </c>
      <c r="B25" s="70" t="s">
        <v>616</v>
      </c>
      <c r="C25" s="40" t="s">
        <v>943</v>
      </c>
      <c r="D25" s="40" t="s">
        <v>618</v>
      </c>
      <c r="E25" s="54" t="s">
        <v>944</v>
      </c>
      <c r="F25" s="40">
        <v>59</v>
      </c>
      <c r="G25" s="40">
        <v>59</v>
      </c>
      <c r="H25" s="40"/>
      <c r="I25" s="40"/>
      <c r="J25" s="40">
        <v>59</v>
      </c>
      <c r="K25" s="40"/>
      <c r="L25" s="40"/>
      <c r="M25" s="40"/>
      <c r="N25" s="54" t="s">
        <v>706</v>
      </c>
      <c r="O25" s="54" t="s">
        <v>711</v>
      </c>
      <c r="P25" s="54"/>
      <c r="Q25" s="54">
        <v>3</v>
      </c>
      <c r="R25" s="54">
        <v>0</v>
      </c>
      <c r="S25" s="54">
        <v>0</v>
      </c>
      <c r="T25" s="54">
        <v>0</v>
      </c>
      <c r="U25" s="54">
        <v>0</v>
      </c>
      <c r="V25" s="54"/>
      <c r="W25" s="40">
        <v>0.5</v>
      </c>
      <c r="X25" s="40">
        <v>2007</v>
      </c>
      <c r="Y25" s="40" t="s">
        <v>83</v>
      </c>
      <c r="Z25" s="40"/>
      <c r="AA25" s="40" t="s">
        <v>37</v>
      </c>
      <c r="AB25" s="40"/>
      <c r="AC25" s="38"/>
      <c r="AD25" s="38" t="str">
        <f t="shared" si="0"/>
        <v/>
      </c>
      <c r="AE25" s="38" t="str">
        <f t="shared" si="0"/>
        <v/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 t="s">
        <v>867</v>
      </c>
      <c r="BH25" s="38"/>
      <c r="BJ25" s="71" t="s">
        <v>622</v>
      </c>
      <c r="BK25" s="71" t="s">
        <v>945</v>
      </c>
    </row>
    <row r="26" spans="1:63" s="72" customFormat="1" ht="30" customHeight="1">
      <c r="A26" s="40" t="s">
        <v>30</v>
      </c>
      <c r="B26" s="70" t="s">
        <v>616</v>
      </c>
      <c r="C26" s="40" t="s">
        <v>946</v>
      </c>
      <c r="D26" s="40" t="s">
        <v>618</v>
      </c>
      <c r="E26" s="54" t="s">
        <v>619</v>
      </c>
      <c r="F26" s="40">
        <v>575</v>
      </c>
      <c r="G26" s="40">
        <v>575</v>
      </c>
      <c r="H26" s="40"/>
      <c r="I26" s="40"/>
      <c r="J26" s="40">
        <v>360</v>
      </c>
      <c r="K26" s="40"/>
      <c r="L26" s="40"/>
      <c r="M26" s="40"/>
      <c r="N26" s="54" t="s">
        <v>929</v>
      </c>
      <c r="O26" s="54" t="s">
        <v>866</v>
      </c>
      <c r="P26" s="54"/>
      <c r="Q26" s="54">
        <v>7</v>
      </c>
      <c r="R26" s="54">
        <v>3</v>
      </c>
      <c r="S26" s="54">
        <v>0</v>
      </c>
      <c r="T26" s="54">
        <v>0</v>
      </c>
      <c r="U26" s="54">
        <v>0</v>
      </c>
      <c r="V26" s="54"/>
      <c r="W26" s="40">
        <v>25</v>
      </c>
      <c r="X26" s="40">
        <v>1987</v>
      </c>
      <c r="Y26" s="40" t="s">
        <v>109</v>
      </c>
      <c r="Z26" s="40"/>
      <c r="AA26" s="40" t="s">
        <v>37</v>
      </c>
      <c r="AB26" s="40"/>
      <c r="AC26" s="38"/>
      <c r="AD26" s="38" t="str">
        <f t="shared" si="0"/>
        <v/>
      </c>
      <c r="AE26" s="38" t="str">
        <f t="shared" si="0"/>
        <v/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 t="s">
        <v>867</v>
      </c>
      <c r="BH26" s="38"/>
      <c r="BJ26" s="71" t="s">
        <v>622</v>
      </c>
      <c r="BK26" s="71" t="s">
        <v>947</v>
      </c>
    </row>
    <row r="27" spans="1:63" s="72" customFormat="1" ht="30" customHeight="1">
      <c r="A27" s="40" t="s">
        <v>30</v>
      </c>
      <c r="B27" s="70" t="s">
        <v>624</v>
      </c>
      <c r="C27" s="40" t="s">
        <v>948</v>
      </c>
      <c r="D27" s="40" t="s">
        <v>626</v>
      </c>
      <c r="E27" s="54" t="s">
        <v>949</v>
      </c>
      <c r="F27" s="40">
        <v>2555</v>
      </c>
      <c r="G27" s="40">
        <v>2443</v>
      </c>
      <c r="H27" s="40"/>
      <c r="I27" s="40"/>
      <c r="J27" s="40"/>
      <c r="K27" s="40"/>
      <c r="L27" s="40"/>
      <c r="M27" s="40"/>
      <c r="N27" s="54" t="s">
        <v>865</v>
      </c>
      <c r="O27" s="54" t="s">
        <v>736</v>
      </c>
      <c r="P27" s="54"/>
      <c r="Q27" s="54">
        <v>7</v>
      </c>
      <c r="R27" s="54">
        <v>22</v>
      </c>
      <c r="S27" s="54">
        <v>0</v>
      </c>
      <c r="T27" s="54">
        <v>0</v>
      </c>
      <c r="U27" s="54">
        <v>0</v>
      </c>
      <c r="V27" s="54"/>
      <c r="W27" s="40">
        <v>22</v>
      </c>
      <c r="X27" s="40">
        <v>2000</v>
      </c>
      <c r="Y27" s="40" t="s">
        <v>109</v>
      </c>
      <c r="Z27" s="40"/>
      <c r="AA27" s="40" t="s">
        <v>37</v>
      </c>
      <c r="AB27" s="40"/>
      <c r="AC27" s="38">
        <v>209</v>
      </c>
      <c r="AD27" s="38" t="str">
        <f t="shared" si="0"/>
        <v/>
      </c>
      <c r="AE27" s="38">
        <f t="shared" si="0"/>
        <v>10950</v>
      </c>
      <c r="AF27" s="38" t="s">
        <v>81</v>
      </c>
      <c r="AG27" s="38"/>
      <c r="AH27" s="38">
        <v>45</v>
      </c>
      <c r="AI27" s="38" t="s">
        <v>81</v>
      </c>
      <c r="AJ27" s="38"/>
      <c r="AK27" s="38">
        <v>54</v>
      </c>
      <c r="AL27" s="38" t="s">
        <v>81</v>
      </c>
      <c r="AM27" s="38"/>
      <c r="AN27" s="38">
        <v>4552</v>
      </c>
      <c r="AO27" s="38" t="s">
        <v>81</v>
      </c>
      <c r="AP27" s="38"/>
      <c r="AQ27" s="38">
        <v>417</v>
      </c>
      <c r="AR27" s="38"/>
      <c r="AS27" s="38"/>
      <c r="AT27" s="38"/>
      <c r="AU27" s="38"/>
      <c r="AV27" s="38"/>
      <c r="AW27" s="38"/>
      <c r="AX27" s="38" t="s">
        <v>81</v>
      </c>
      <c r="AY27" s="38"/>
      <c r="AZ27" s="38">
        <v>5842</v>
      </c>
      <c r="BA27" s="38"/>
      <c r="BB27" s="38"/>
      <c r="BC27" s="38"/>
      <c r="BD27" s="38" t="s">
        <v>81</v>
      </c>
      <c r="BE27" s="38"/>
      <c r="BF27" s="38">
        <v>40</v>
      </c>
      <c r="BG27" s="38" t="s">
        <v>950</v>
      </c>
      <c r="BH27" s="38"/>
      <c r="BJ27" s="71" t="s">
        <v>629</v>
      </c>
      <c r="BK27" s="71" t="s">
        <v>951</v>
      </c>
    </row>
    <row r="28" spans="1:63" s="72" customFormat="1" ht="30" customHeight="1">
      <c r="A28" s="40" t="s">
        <v>30</v>
      </c>
      <c r="B28" s="70" t="s">
        <v>643</v>
      </c>
      <c r="C28" s="40" t="s">
        <v>952</v>
      </c>
      <c r="D28" s="40" t="s">
        <v>645</v>
      </c>
      <c r="E28" s="54" t="s">
        <v>953</v>
      </c>
      <c r="F28" s="40">
        <v>1920</v>
      </c>
      <c r="G28" s="40">
        <v>1608</v>
      </c>
      <c r="H28" s="40"/>
      <c r="I28" s="40"/>
      <c r="J28" s="40">
        <v>1608</v>
      </c>
      <c r="K28" s="40"/>
      <c r="L28" s="40"/>
      <c r="M28" s="40"/>
      <c r="N28" s="54" t="s">
        <v>893</v>
      </c>
      <c r="O28" s="54" t="s">
        <v>954</v>
      </c>
      <c r="P28" s="54"/>
      <c r="Q28" s="54">
        <v>10</v>
      </c>
      <c r="R28" s="54">
        <v>5</v>
      </c>
      <c r="S28" s="54">
        <v>0</v>
      </c>
      <c r="T28" s="54">
        <v>0</v>
      </c>
      <c r="U28" s="54">
        <v>0</v>
      </c>
      <c r="V28" s="54"/>
      <c r="W28" s="40">
        <v>20</v>
      </c>
      <c r="X28" s="40">
        <v>2007</v>
      </c>
      <c r="Y28" s="40" t="s">
        <v>83</v>
      </c>
      <c r="Z28" s="40"/>
      <c r="AA28" s="40" t="s">
        <v>37</v>
      </c>
      <c r="AB28" s="40"/>
      <c r="AC28" s="38">
        <v>50</v>
      </c>
      <c r="AD28" s="38" t="str">
        <f t="shared" si="0"/>
        <v/>
      </c>
      <c r="AE28" s="38">
        <f t="shared" si="0"/>
        <v>740</v>
      </c>
      <c r="AF28" s="38"/>
      <c r="AG28" s="38"/>
      <c r="AH28" s="38"/>
      <c r="AI28" s="38"/>
      <c r="AJ28" s="38"/>
      <c r="AK28" s="38"/>
      <c r="AL28" s="38" t="s">
        <v>81</v>
      </c>
      <c r="AM28" s="38"/>
      <c r="AN28" s="38">
        <v>50</v>
      </c>
      <c r="AO28" s="38" t="s">
        <v>81</v>
      </c>
      <c r="AP28" s="38"/>
      <c r="AQ28" s="38">
        <v>210</v>
      </c>
      <c r="AR28" s="38"/>
      <c r="AS28" s="38"/>
      <c r="AT28" s="38"/>
      <c r="AU28" s="38"/>
      <c r="AV28" s="38"/>
      <c r="AW28" s="38"/>
      <c r="AX28" s="38" t="s">
        <v>81</v>
      </c>
      <c r="AY28" s="38"/>
      <c r="AZ28" s="38">
        <v>250</v>
      </c>
      <c r="BA28" s="38"/>
      <c r="BB28" s="38"/>
      <c r="BC28" s="38"/>
      <c r="BD28" s="38" t="s">
        <v>81</v>
      </c>
      <c r="BE28" s="38"/>
      <c r="BF28" s="38">
        <v>230</v>
      </c>
      <c r="BG28" s="38" t="s">
        <v>955</v>
      </c>
      <c r="BH28" s="38"/>
      <c r="BJ28" s="71" t="s">
        <v>647</v>
      </c>
      <c r="BK28" s="71" t="s">
        <v>956</v>
      </c>
    </row>
    <row r="29" spans="1:63" s="72" customFormat="1" ht="30" customHeight="1">
      <c r="A29" s="40" t="s">
        <v>30</v>
      </c>
      <c r="B29" s="70" t="s">
        <v>77</v>
      </c>
      <c r="C29" s="40" t="s">
        <v>957</v>
      </c>
      <c r="D29" s="40" t="s">
        <v>79</v>
      </c>
      <c r="E29" s="54" t="s">
        <v>735</v>
      </c>
      <c r="F29" s="40">
        <v>4025</v>
      </c>
      <c r="G29" s="40">
        <v>1399</v>
      </c>
      <c r="H29" s="40"/>
      <c r="I29" s="40"/>
      <c r="J29" s="40">
        <v>1399</v>
      </c>
      <c r="K29" s="40"/>
      <c r="L29" s="40"/>
      <c r="M29" s="40"/>
      <c r="N29" s="54" t="s">
        <v>929</v>
      </c>
      <c r="O29" s="54" t="s">
        <v>954</v>
      </c>
      <c r="P29" s="54"/>
      <c r="Q29" s="54">
        <v>6</v>
      </c>
      <c r="R29" s="54">
        <v>10</v>
      </c>
      <c r="S29" s="54">
        <v>0</v>
      </c>
      <c r="T29" s="54">
        <v>0</v>
      </c>
      <c r="U29" s="54">
        <v>14</v>
      </c>
      <c r="V29" s="54" t="s">
        <v>958</v>
      </c>
      <c r="W29" s="40">
        <v>30</v>
      </c>
      <c r="X29" s="40">
        <v>2003</v>
      </c>
      <c r="Y29" s="40" t="s">
        <v>109</v>
      </c>
      <c r="Z29" s="40"/>
      <c r="AA29" s="40" t="s">
        <v>37</v>
      </c>
      <c r="AB29" s="40"/>
      <c r="AC29" s="38"/>
      <c r="AD29" s="38" t="str">
        <f t="shared" si="0"/>
        <v/>
      </c>
      <c r="AE29" s="38" t="str">
        <f t="shared" si="0"/>
        <v/>
      </c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 t="s">
        <v>867</v>
      </c>
      <c r="BH29" s="38"/>
      <c r="BJ29" s="71" t="s">
        <v>84</v>
      </c>
      <c r="BK29" s="71" t="s">
        <v>959</v>
      </c>
    </row>
    <row r="30" spans="1:63" s="72" customFormat="1" ht="30" customHeight="1">
      <c r="A30" s="40" t="s">
        <v>30</v>
      </c>
      <c r="B30" s="70" t="s">
        <v>381</v>
      </c>
      <c r="C30" s="40" t="s">
        <v>960</v>
      </c>
      <c r="D30" s="40" t="s">
        <v>383</v>
      </c>
      <c r="E30" s="54" t="s">
        <v>739</v>
      </c>
      <c r="F30" s="40">
        <v>2272</v>
      </c>
      <c r="G30" s="40">
        <v>1758</v>
      </c>
      <c r="H30" s="40"/>
      <c r="I30" s="40"/>
      <c r="J30" s="40">
        <v>1758</v>
      </c>
      <c r="K30" s="40"/>
      <c r="L30" s="40"/>
      <c r="M30" s="40"/>
      <c r="N30" s="54" t="s">
        <v>865</v>
      </c>
      <c r="O30" s="54" t="s">
        <v>740</v>
      </c>
      <c r="P30" s="54"/>
      <c r="Q30" s="54">
        <v>27.6</v>
      </c>
      <c r="R30" s="54">
        <v>27.6</v>
      </c>
      <c r="S30" s="54">
        <v>0</v>
      </c>
      <c r="T30" s="54">
        <v>0</v>
      </c>
      <c r="U30" s="54">
        <v>0</v>
      </c>
      <c r="V30" s="54"/>
      <c r="W30" s="40">
        <v>27.6</v>
      </c>
      <c r="X30" s="40">
        <v>2001</v>
      </c>
      <c r="Y30" s="40" t="s">
        <v>109</v>
      </c>
      <c r="Z30" s="40"/>
      <c r="AA30" s="40" t="s">
        <v>37</v>
      </c>
      <c r="AB30" s="40"/>
      <c r="AC30" s="38">
        <v>212</v>
      </c>
      <c r="AD30" s="38" t="str">
        <f t="shared" si="0"/>
        <v/>
      </c>
      <c r="AE30" s="38">
        <f t="shared" si="0"/>
        <v>88</v>
      </c>
      <c r="AF30" s="38" t="s">
        <v>81</v>
      </c>
      <c r="AG30" s="38"/>
      <c r="AH30" s="38">
        <v>88</v>
      </c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 t="s">
        <v>934</v>
      </c>
      <c r="BH30" s="38"/>
      <c r="BJ30" s="71" t="s">
        <v>385</v>
      </c>
      <c r="BK30" s="71" t="s">
        <v>961</v>
      </c>
    </row>
    <row r="31" spans="1:63" s="72" customFormat="1" ht="30" customHeight="1">
      <c r="A31" s="40" t="s">
        <v>30</v>
      </c>
      <c r="B31" s="70" t="s">
        <v>742</v>
      </c>
      <c r="C31" s="40" t="s">
        <v>962</v>
      </c>
      <c r="D31" s="40" t="s">
        <v>744</v>
      </c>
      <c r="E31" s="54" t="s">
        <v>745</v>
      </c>
      <c r="F31" s="40">
        <v>2920</v>
      </c>
      <c r="G31" s="40">
        <v>1090</v>
      </c>
      <c r="H31" s="40"/>
      <c r="I31" s="40"/>
      <c r="J31" s="40">
        <v>1090</v>
      </c>
      <c r="K31" s="40"/>
      <c r="L31" s="40"/>
      <c r="M31" s="40"/>
      <c r="N31" s="54" t="s">
        <v>893</v>
      </c>
      <c r="O31" s="54" t="s">
        <v>963</v>
      </c>
      <c r="P31" s="54"/>
      <c r="Q31" s="54">
        <v>12</v>
      </c>
      <c r="R31" s="54">
        <v>5</v>
      </c>
      <c r="S31" s="54">
        <v>0</v>
      </c>
      <c r="T31" s="54">
        <v>0</v>
      </c>
      <c r="U31" s="54">
        <v>0</v>
      </c>
      <c r="V31" s="54"/>
      <c r="W31" s="40">
        <v>12</v>
      </c>
      <c r="X31" s="40">
        <v>2008</v>
      </c>
      <c r="Y31" s="40" t="s">
        <v>109</v>
      </c>
      <c r="Z31" s="40"/>
      <c r="AA31" s="40" t="s">
        <v>37</v>
      </c>
      <c r="AB31" s="40"/>
      <c r="AC31" s="38"/>
      <c r="AD31" s="38" t="str">
        <f t="shared" si="0"/>
        <v/>
      </c>
      <c r="AE31" s="38" t="str">
        <f t="shared" si="0"/>
        <v/>
      </c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 t="s">
        <v>867</v>
      </c>
      <c r="BH31" s="38"/>
      <c r="BJ31" s="71" t="s">
        <v>747</v>
      </c>
      <c r="BK31" s="71" t="s">
        <v>964</v>
      </c>
    </row>
    <row r="32" spans="1:63" s="72" customFormat="1" ht="30" customHeight="1">
      <c r="A32" s="40" t="s">
        <v>30</v>
      </c>
      <c r="B32" s="70" t="s">
        <v>387</v>
      </c>
      <c r="C32" s="40" t="s">
        <v>965</v>
      </c>
      <c r="D32" s="40" t="s">
        <v>389</v>
      </c>
      <c r="E32" s="54" t="s">
        <v>966</v>
      </c>
      <c r="F32" s="40">
        <v>318</v>
      </c>
      <c r="G32" s="40">
        <v>318</v>
      </c>
      <c r="H32" s="40">
        <v>0</v>
      </c>
      <c r="I32" s="40"/>
      <c r="J32" s="40">
        <v>318</v>
      </c>
      <c r="K32" s="40">
        <v>0</v>
      </c>
      <c r="L32" s="40">
        <v>0</v>
      </c>
      <c r="M32" s="40">
        <v>0</v>
      </c>
      <c r="N32" s="54" t="s">
        <v>695</v>
      </c>
      <c r="O32" s="54" t="s">
        <v>967</v>
      </c>
      <c r="P32" s="54"/>
      <c r="Q32" s="54">
        <v>3</v>
      </c>
      <c r="R32" s="54">
        <v>3</v>
      </c>
      <c r="S32" s="54">
        <v>0</v>
      </c>
      <c r="T32" s="54">
        <v>0</v>
      </c>
      <c r="U32" s="54">
        <v>0</v>
      </c>
      <c r="V32" s="54"/>
      <c r="W32" s="40">
        <v>3.2</v>
      </c>
      <c r="X32" s="40">
        <v>2000</v>
      </c>
      <c r="Y32" s="40" t="s">
        <v>109</v>
      </c>
      <c r="Z32" s="40"/>
      <c r="AA32" s="40" t="s">
        <v>37</v>
      </c>
      <c r="AB32" s="40"/>
      <c r="AC32" s="38"/>
      <c r="AD32" s="38" t="str">
        <f t="shared" si="0"/>
        <v/>
      </c>
      <c r="AE32" s="38" t="str">
        <f t="shared" si="0"/>
        <v/>
      </c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 t="s">
        <v>867</v>
      </c>
      <c r="BH32" s="38"/>
      <c r="BJ32" s="71" t="s">
        <v>392</v>
      </c>
      <c r="BK32" s="71" t="s">
        <v>968</v>
      </c>
    </row>
    <row r="33" spans="1:63" s="72" customFormat="1" ht="30" customHeight="1">
      <c r="A33" s="40" t="s">
        <v>30</v>
      </c>
      <c r="B33" s="70" t="s">
        <v>394</v>
      </c>
      <c r="C33" s="40" t="s">
        <v>969</v>
      </c>
      <c r="D33" s="40" t="s">
        <v>396</v>
      </c>
      <c r="E33" s="54" t="s">
        <v>970</v>
      </c>
      <c r="F33" s="40">
        <v>1779</v>
      </c>
      <c r="G33" s="40">
        <v>1094</v>
      </c>
      <c r="H33" s="40"/>
      <c r="I33" s="40"/>
      <c r="J33" s="40">
        <v>1094</v>
      </c>
      <c r="K33" s="40"/>
      <c r="L33" s="40"/>
      <c r="M33" s="40"/>
      <c r="N33" s="54" t="s">
        <v>45</v>
      </c>
      <c r="O33" s="54" t="s">
        <v>971</v>
      </c>
      <c r="P33" s="54"/>
      <c r="Q33" s="54">
        <v>21</v>
      </c>
      <c r="R33" s="54">
        <v>0</v>
      </c>
      <c r="S33" s="54">
        <v>0</v>
      </c>
      <c r="T33" s="54">
        <v>0</v>
      </c>
      <c r="U33" s="54">
        <v>0</v>
      </c>
      <c r="V33" s="54"/>
      <c r="W33" s="40">
        <v>21</v>
      </c>
      <c r="X33" s="40">
        <v>1987</v>
      </c>
      <c r="Y33" s="40" t="s">
        <v>109</v>
      </c>
      <c r="Z33" s="40"/>
      <c r="AA33" s="40" t="s">
        <v>37</v>
      </c>
      <c r="AB33" s="40"/>
      <c r="AC33" s="38"/>
      <c r="AD33" s="38" t="str">
        <f t="shared" si="0"/>
        <v/>
      </c>
      <c r="AE33" s="38" t="str">
        <f t="shared" si="0"/>
        <v/>
      </c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 t="s">
        <v>867</v>
      </c>
      <c r="BH33" s="38"/>
      <c r="BJ33" s="71" t="s">
        <v>399</v>
      </c>
      <c r="BK33" s="71" t="s">
        <v>972</v>
      </c>
    </row>
    <row r="34" spans="1:63" s="72" customFormat="1" ht="30" customHeight="1">
      <c r="A34" s="40" t="s">
        <v>30</v>
      </c>
      <c r="B34" s="70" t="s">
        <v>408</v>
      </c>
      <c r="C34" s="40" t="s">
        <v>973</v>
      </c>
      <c r="D34" s="40" t="s">
        <v>410</v>
      </c>
      <c r="E34" s="54" t="s">
        <v>974</v>
      </c>
      <c r="F34" s="40">
        <v>3275</v>
      </c>
      <c r="G34" s="40">
        <v>2940</v>
      </c>
      <c r="H34" s="40"/>
      <c r="I34" s="40"/>
      <c r="J34" s="40">
        <v>2940</v>
      </c>
      <c r="K34" s="40"/>
      <c r="L34" s="40"/>
      <c r="M34" s="40"/>
      <c r="N34" s="54" t="s">
        <v>893</v>
      </c>
      <c r="O34" s="54" t="s">
        <v>914</v>
      </c>
      <c r="P34" s="54"/>
      <c r="Q34" s="54">
        <v>12</v>
      </c>
      <c r="R34" s="54">
        <v>12</v>
      </c>
      <c r="S34" s="54">
        <v>0</v>
      </c>
      <c r="T34" s="54">
        <v>0</v>
      </c>
      <c r="U34" s="54">
        <v>0</v>
      </c>
      <c r="V34" s="54"/>
      <c r="W34" s="40">
        <v>12</v>
      </c>
      <c r="X34" s="40">
        <v>2009</v>
      </c>
      <c r="Y34" s="40" t="s">
        <v>109</v>
      </c>
      <c r="Z34" s="40"/>
      <c r="AA34" s="40" t="s">
        <v>37</v>
      </c>
      <c r="AB34" s="40"/>
      <c r="AC34" s="38"/>
      <c r="AD34" s="38" t="str">
        <f t="shared" si="0"/>
        <v/>
      </c>
      <c r="AE34" s="38" t="str">
        <f t="shared" si="0"/>
        <v/>
      </c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 t="s">
        <v>867</v>
      </c>
      <c r="BH34" s="38"/>
      <c r="BJ34" s="71" t="s">
        <v>412</v>
      </c>
      <c r="BK34" s="71" t="s">
        <v>975</v>
      </c>
    </row>
    <row r="35" spans="1:63" s="72" customFormat="1" ht="30" customHeight="1">
      <c r="A35" s="40" t="s">
        <v>30</v>
      </c>
      <c r="B35" s="70" t="s">
        <v>414</v>
      </c>
      <c r="C35" s="40" t="s">
        <v>976</v>
      </c>
      <c r="D35" s="40" t="s">
        <v>416</v>
      </c>
      <c r="E35" s="54" t="s">
        <v>977</v>
      </c>
      <c r="F35" s="40">
        <v>1473</v>
      </c>
      <c r="G35" s="40">
        <v>443</v>
      </c>
      <c r="H35" s="40"/>
      <c r="I35" s="40"/>
      <c r="J35" s="40">
        <v>443</v>
      </c>
      <c r="K35" s="40"/>
      <c r="L35" s="40"/>
      <c r="M35" s="40"/>
      <c r="N35" s="54" t="s">
        <v>45</v>
      </c>
      <c r="O35" s="54" t="s">
        <v>978</v>
      </c>
      <c r="P35" s="54"/>
      <c r="Q35" s="54">
        <v>0</v>
      </c>
      <c r="R35" s="54">
        <v>5</v>
      </c>
      <c r="S35" s="54">
        <v>0</v>
      </c>
      <c r="T35" s="54">
        <v>0</v>
      </c>
      <c r="U35" s="54">
        <v>0</v>
      </c>
      <c r="V35" s="54"/>
      <c r="W35" s="40">
        <v>5</v>
      </c>
      <c r="X35" s="40">
        <v>1985</v>
      </c>
      <c r="Y35" s="40" t="s">
        <v>109</v>
      </c>
      <c r="Z35" s="40"/>
      <c r="AA35" s="40" t="s">
        <v>37</v>
      </c>
      <c r="AB35" s="40"/>
      <c r="AC35" s="38"/>
      <c r="AD35" s="38" t="str">
        <f t="shared" si="0"/>
        <v/>
      </c>
      <c r="AE35" s="38" t="str">
        <f t="shared" si="0"/>
        <v/>
      </c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 t="s">
        <v>867</v>
      </c>
      <c r="BH35" s="38"/>
      <c r="BJ35" s="71" t="s">
        <v>418</v>
      </c>
      <c r="BK35" s="71" t="s">
        <v>979</v>
      </c>
    </row>
  </sheetData>
  <mergeCells count="34">
    <mergeCell ref="E2:E6"/>
    <mergeCell ref="A2:A6"/>
    <mergeCell ref="B2:B6"/>
    <mergeCell ref="C2:C6"/>
    <mergeCell ref="D2:D6"/>
    <mergeCell ref="P5:P6"/>
    <mergeCell ref="F2:F5"/>
    <mergeCell ref="G2:H5"/>
    <mergeCell ref="J2:K5"/>
    <mergeCell ref="L2:M5"/>
    <mergeCell ref="N2:N6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AD2:BF3"/>
    <mergeCell ref="BG2:BG6"/>
    <mergeCell ref="AO4:AQ4"/>
    <mergeCell ref="AR4:AT4"/>
    <mergeCell ref="AU4:AW4"/>
    <mergeCell ref="AX4:AZ4"/>
    <mergeCell ref="BA4:BC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9" man="1"/>
    <brk id="37" min="1" max="9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24.44140625" style="78" customWidth="1"/>
    <col min="6" max="7" width="7.77734375" style="44" customWidth="1"/>
    <col min="8" max="13" width="8.77734375" style="44" customWidth="1"/>
    <col min="14" max="14" width="19.21875" style="78" customWidth="1"/>
    <col min="15" max="15" width="10.33203125" style="78" customWidth="1"/>
    <col min="16" max="16" width="17.21875" style="78" customWidth="1"/>
    <col min="17" max="17" width="9" style="78" customWidth="1"/>
    <col min="18" max="18" width="10.109375" style="44" customWidth="1"/>
    <col min="19" max="19" width="11.44140625" style="44" customWidth="1"/>
    <col min="20" max="20" width="8.88671875" style="44" customWidth="1"/>
    <col min="21" max="25" width="9.5546875" style="44" customWidth="1"/>
    <col min="26" max="43" width="8.88671875" style="44"/>
    <col min="44" max="45" width="8.88671875" style="84"/>
    <col min="46" max="16384" width="8.88671875" style="44"/>
  </cols>
  <sheetData>
    <row r="1" spans="1:45" s="3" customFormat="1" ht="15" customHeight="1">
      <c r="A1" s="1" t="s">
        <v>763</v>
      </c>
      <c r="E1" s="46"/>
      <c r="N1" s="46"/>
      <c r="O1" s="46"/>
      <c r="P1" s="46"/>
      <c r="Q1" s="46"/>
      <c r="AA1" s="61"/>
      <c r="AC1" s="62"/>
      <c r="AK1" s="62"/>
      <c r="AR1" s="62"/>
      <c r="AS1" s="62"/>
    </row>
    <row r="2" spans="1:45" s="78" customFormat="1" ht="13.5" customHeight="1">
      <c r="A2" s="123" t="s">
        <v>764</v>
      </c>
      <c r="B2" s="231" t="s">
        <v>765</v>
      </c>
      <c r="C2" s="123" t="s">
        <v>766</v>
      </c>
      <c r="D2" s="123" t="s">
        <v>767</v>
      </c>
      <c r="E2" s="123" t="s">
        <v>5</v>
      </c>
      <c r="F2" s="215" t="s">
        <v>768</v>
      </c>
      <c r="G2" s="245"/>
      <c r="H2" s="218" t="s">
        <v>769</v>
      </c>
      <c r="I2" s="222"/>
      <c r="J2" s="218" t="s">
        <v>770</v>
      </c>
      <c r="K2" s="222"/>
      <c r="L2" s="218" t="s">
        <v>771</v>
      </c>
      <c r="M2" s="222"/>
      <c r="N2" s="218" t="s">
        <v>772</v>
      </c>
      <c r="O2" s="87"/>
      <c r="P2" s="123" t="s">
        <v>773</v>
      </c>
      <c r="Q2" s="123" t="s">
        <v>774</v>
      </c>
      <c r="R2" s="213" t="s">
        <v>775</v>
      </c>
      <c r="S2" s="123" t="s">
        <v>776</v>
      </c>
      <c r="T2" s="213" t="s">
        <v>777</v>
      </c>
      <c r="U2" s="213" t="s">
        <v>778</v>
      </c>
      <c r="V2" s="239" t="s">
        <v>779</v>
      </c>
      <c r="W2" s="240"/>
      <c r="X2" s="240"/>
      <c r="Y2" s="241"/>
      <c r="Z2" s="217" t="s">
        <v>780</v>
      </c>
      <c r="AA2" s="123" t="s">
        <v>781</v>
      </c>
      <c r="AB2" s="188" t="s">
        <v>782</v>
      </c>
      <c r="AC2" s="220"/>
      <c r="AD2" s="220"/>
      <c r="AE2" s="220"/>
      <c r="AF2" s="220"/>
      <c r="AG2" s="220"/>
      <c r="AH2" s="220"/>
      <c r="AI2" s="190"/>
      <c r="AJ2" s="123" t="s">
        <v>783</v>
      </c>
      <c r="AK2" s="218" t="s">
        <v>784</v>
      </c>
      <c r="AL2" s="235"/>
      <c r="AM2" s="235"/>
      <c r="AN2" s="222"/>
      <c r="AO2" s="215" t="s">
        <v>785</v>
      </c>
      <c r="AP2" s="222"/>
      <c r="AQ2" s="210" t="s">
        <v>786</v>
      </c>
      <c r="AR2" s="77"/>
      <c r="AS2" s="77"/>
    </row>
    <row r="3" spans="1:45" s="78" customFormat="1" ht="13.5" customHeight="1">
      <c r="A3" s="202"/>
      <c r="B3" s="232"/>
      <c r="C3" s="202"/>
      <c r="D3" s="202"/>
      <c r="E3" s="202"/>
      <c r="F3" s="216"/>
      <c r="G3" s="227"/>
      <c r="H3" s="219"/>
      <c r="I3" s="223"/>
      <c r="J3" s="219"/>
      <c r="K3" s="223"/>
      <c r="L3" s="219"/>
      <c r="M3" s="223"/>
      <c r="N3" s="219"/>
      <c r="O3" s="88"/>
      <c r="P3" s="202"/>
      <c r="Q3" s="202"/>
      <c r="R3" s="214"/>
      <c r="S3" s="202"/>
      <c r="T3" s="202"/>
      <c r="U3" s="214"/>
      <c r="V3" s="242"/>
      <c r="W3" s="243"/>
      <c r="X3" s="243"/>
      <c r="Y3" s="244"/>
      <c r="Z3" s="217"/>
      <c r="AA3" s="202"/>
      <c r="AB3" s="189"/>
      <c r="AC3" s="221"/>
      <c r="AD3" s="221"/>
      <c r="AE3" s="221"/>
      <c r="AF3" s="221"/>
      <c r="AG3" s="221"/>
      <c r="AH3" s="221"/>
      <c r="AI3" s="191"/>
      <c r="AJ3" s="202"/>
      <c r="AK3" s="219"/>
      <c r="AL3" s="236"/>
      <c r="AM3" s="236"/>
      <c r="AN3" s="223"/>
      <c r="AO3" s="230"/>
      <c r="AP3" s="224"/>
      <c r="AQ3" s="141"/>
      <c r="AR3" s="77"/>
      <c r="AS3" s="77"/>
    </row>
    <row r="4" spans="1:45" s="78" customFormat="1" ht="18.75" customHeight="1">
      <c r="A4" s="202"/>
      <c r="B4" s="232"/>
      <c r="C4" s="202"/>
      <c r="D4" s="202"/>
      <c r="E4" s="202"/>
      <c r="F4" s="216"/>
      <c r="G4" s="227"/>
      <c r="H4" s="219"/>
      <c r="I4" s="223"/>
      <c r="J4" s="219"/>
      <c r="K4" s="223"/>
      <c r="L4" s="219"/>
      <c r="M4" s="223"/>
      <c r="N4" s="219"/>
      <c r="O4" s="89"/>
      <c r="P4" s="202"/>
      <c r="Q4" s="202"/>
      <c r="R4" s="214"/>
      <c r="S4" s="202"/>
      <c r="T4" s="202"/>
      <c r="U4" s="214"/>
      <c r="V4" s="237" t="s">
        <v>787</v>
      </c>
      <c r="W4" s="123" t="s">
        <v>788</v>
      </c>
      <c r="X4" s="123" t="s">
        <v>789</v>
      </c>
      <c r="Y4" s="123" t="s">
        <v>790</v>
      </c>
      <c r="Z4" s="217"/>
      <c r="AA4" s="202"/>
      <c r="AB4" s="123" t="s">
        <v>791</v>
      </c>
      <c r="AC4" s="123" t="s">
        <v>792</v>
      </c>
      <c r="AD4" s="213" t="s">
        <v>793</v>
      </c>
      <c r="AE4" s="123" t="s">
        <v>794</v>
      </c>
      <c r="AF4" s="123" t="s">
        <v>795</v>
      </c>
      <c r="AG4" s="213" t="s">
        <v>796</v>
      </c>
      <c r="AH4" s="123" t="s">
        <v>797</v>
      </c>
      <c r="AI4" s="123" t="s">
        <v>798</v>
      </c>
      <c r="AJ4" s="202"/>
      <c r="AK4" s="219" t="s">
        <v>792</v>
      </c>
      <c r="AL4" s="123" t="s">
        <v>799</v>
      </c>
      <c r="AM4" s="123" t="s">
        <v>800</v>
      </c>
      <c r="AN4" s="123" t="s">
        <v>801</v>
      </c>
      <c r="AO4" s="123" t="s">
        <v>802</v>
      </c>
      <c r="AP4" s="123" t="s">
        <v>803</v>
      </c>
      <c r="AQ4" s="141"/>
      <c r="AR4" s="77"/>
      <c r="AS4" s="77"/>
    </row>
    <row r="5" spans="1:45" s="78" customFormat="1" ht="26.25" customHeight="1">
      <c r="A5" s="202"/>
      <c r="B5" s="232"/>
      <c r="C5" s="202"/>
      <c r="D5" s="202"/>
      <c r="E5" s="202"/>
      <c r="F5" s="216"/>
      <c r="G5" s="227"/>
      <c r="H5" s="219"/>
      <c r="I5" s="224"/>
      <c r="J5" s="219"/>
      <c r="K5" s="224"/>
      <c r="L5" s="219"/>
      <c r="M5" s="224"/>
      <c r="N5" s="202"/>
      <c r="O5" s="123" t="s">
        <v>804</v>
      </c>
      <c r="P5" s="202"/>
      <c r="Q5" s="202"/>
      <c r="R5" s="214"/>
      <c r="S5" s="202"/>
      <c r="T5" s="202"/>
      <c r="U5" s="214"/>
      <c r="V5" s="238"/>
      <c r="W5" s="202"/>
      <c r="X5" s="202"/>
      <c r="Y5" s="202"/>
      <c r="Z5" s="217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19"/>
      <c r="AL5" s="202"/>
      <c r="AM5" s="202"/>
      <c r="AN5" s="202"/>
      <c r="AO5" s="202"/>
      <c r="AP5" s="202"/>
      <c r="AQ5" s="141"/>
      <c r="AR5" s="77"/>
      <c r="AS5" s="77"/>
    </row>
    <row r="6" spans="1:45" s="82" customFormat="1" ht="13.5" customHeight="1">
      <c r="A6" s="202"/>
      <c r="B6" s="232"/>
      <c r="C6" s="202"/>
      <c r="D6" s="202"/>
      <c r="E6" s="202"/>
      <c r="F6" s="91" t="s">
        <v>805</v>
      </c>
      <c r="G6" s="92" t="s">
        <v>806</v>
      </c>
      <c r="H6" s="92" t="s">
        <v>805</v>
      </c>
      <c r="I6" s="92" t="s">
        <v>807</v>
      </c>
      <c r="J6" s="92" t="s">
        <v>805</v>
      </c>
      <c r="K6" s="92" t="s">
        <v>807</v>
      </c>
      <c r="L6" s="92" t="s">
        <v>805</v>
      </c>
      <c r="M6" s="92" t="s">
        <v>807</v>
      </c>
      <c r="N6" s="202"/>
      <c r="O6" s="202"/>
      <c r="P6" s="202"/>
      <c r="Q6" s="202"/>
      <c r="R6" s="64" t="s">
        <v>808</v>
      </c>
      <c r="S6" s="202"/>
      <c r="T6" s="202"/>
      <c r="U6" s="214"/>
      <c r="V6" s="93" t="s">
        <v>809</v>
      </c>
      <c r="W6" s="64" t="s">
        <v>810</v>
      </c>
      <c r="X6" s="64" t="s">
        <v>811</v>
      </c>
      <c r="Y6" s="64" t="s">
        <v>811</v>
      </c>
      <c r="Z6" s="123"/>
      <c r="AA6" s="64" t="s">
        <v>812</v>
      </c>
      <c r="AB6" s="94"/>
      <c r="AC6" s="90" t="s">
        <v>812</v>
      </c>
      <c r="AD6" s="64" t="s">
        <v>812</v>
      </c>
      <c r="AE6" s="64" t="s">
        <v>812</v>
      </c>
      <c r="AF6" s="64" t="s">
        <v>812</v>
      </c>
      <c r="AG6" s="64" t="s">
        <v>812</v>
      </c>
      <c r="AH6" s="64" t="s">
        <v>812</v>
      </c>
      <c r="AI6" s="64" t="s">
        <v>812</v>
      </c>
      <c r="AJ6" s="64" t="s">
        <v>813</v>
      </c>
      <c r="AK6" s="64" t="s">
        <v>812</v>
      </c>
      <c r="AL6" s="64" t="s">
        <v>812</v>
      </c>
      <c r="AM6" s="64" t="s">
        <v>812</v>
      </c>
      <c r="AN6" s="64" t="s">
        <v>812</v>
      </c>
      <c r="AO6" s="64" t="s">
        <v>814</v>
      </c>
      <c r="AP6" s="64" t="s">
        <v>814</v>
      </c>
      <c r="AQ6" s="142"/>
      <c r="AR6" s="81"/>
      <c r="AS6" s="81"/>
    </row>
    <row r="7" spans="1:45" s="72" customFormat="1" ht="30" customHeight="1">
      <c r="A7" s="40" t="s">
        <v>30</v>
      </c>
      <c r="B7" s="70" t="s">
        <v>313</v>
      </c>
      <c r="C7" s="40" t="s">
        <v>815</v>
      </c>
      <c r="D7" s="40" t="s">
        <v>315</v>
      </c>
      <c r="E7" s="54" t="s">
        <v>816</v>
      </c>
      <c r="F7" s="40">
        <v>4379</v>
      </c>
      <c r="G7" s="40"/>
      <c r="H7" s="40"/>
      <c r="I7" s="40"/>
      <c r="J7" s="40">
        <v>2064</v>
      </c>
      <c r="K7" s="40"/>
      <c r="L7" s="40">
        <v>2064</v>
      </c>
      <c r="M7" s="40"/>
      <c r="N7" s="54" t="s">
        <v>817</v>
      </c>
      <c r="O7" s="54"/>
      <c r="P7" s="54" t="s">
        <v>818</v>
      </c>
      <c r="Q7" s="54" t="s">
        <v>819</v>
      </c>
      <c r="R7" s="40">
        <v>25</v>
      </c>
      <c r="S7" s="40">
        <v>2000</v>
      </c>
      <c r="T7" s="40" t="s">
        <v>83</v>
      </c>
      <c r="U7" s="40"/>
      <c r="V7" s="40"/>
      <c r="W7" s="40"/>
      <c r="X7" s="40"/>
      <c r="Y7" s="40"/>
      <c r="Z7" s="40" t="s">
        <v>37</v>
      </c>
      <c r="AA7" s="40"/>
      <c r="AB7" s="40" t="s">
        <v>820</v>
      </c>
      <c r="AC7" s="40">
        <f t="shared" ref="AC7:AC12" si="0">IF(AD7&amp;AE7&amp;AF7&amp;AG7&amp;AH7&amp;AI7="","",SUM(AD7:AI7))</f>
        <v>99.999999999999986</v>
      </c>
      <c r="AD7" s="40">
        <v>42.1</v>
      </c>
      <c r="AE7" s="40">
        <v>34.799999999999997</v>
      </c>
      <c r="AF7" s="40">
        <v>5.3</v>
      </c>
      <c r="AG7" s="40">
        <v>16.399999999999999</v>
      </c>
      <c r="AH7" s="40">
        <v>0.8</v>
      </c>
      <c r="AI7" s="40">
        <v>0.6</v>
      </c>
      <c r="AJ7" s="40">
        <v>182</v>
      </c>
      <c r="AK7" s="40">
        <f t="shared" ref="AK7:AK12" si="1">IF(AL7&amp;AM7&amp;AN7="","",SUM(AL7:AN7))</f>
        <v>100</v>
      </c>
      <c r="AL7" s="40">
        <v>42.1</v>
      </c>
      <c r="AM7" s="40">
        <v>54.8</v>
      </c>
      <c r="AN7" s="40">
        <v>3.1</v>
      </c>
      <c r="AO7" s="40">
        <v>9250</v>
      </c>
      <c r="AP7" s="40">
        <v>8940</v>
      </c>
      <c r="AQ7" s="40"/>
      <c r="AR7" s="71" t="s">
        <v>317</v>
      </c>
      <c r="AS7" s="71" t="s">
        <v>821</v>
      </c>
    </row>
    <row r="8" spans="1:45" s="72" customFormat="1" ht="30" customHeight="1">
      <c r="A8" s="40" t="s">
        <v>30</v>
      </c>
      <c r="B8" s="70" t="s">
        <v>332</v>
      </c>
      <c r="C8" s="40" t="s">
        <v>822</v>
      </c>
      <c r="D8" s="40" t="s">
        <v>334</v>
      </c>
      <c r="E8" s="54" t="s">
        <v>823</v>
      </c>
      <c r="F8" s="40">
        <v>12090</v>
      </c>
      <c r="G8" s="40"/>
      <c r="H8" s="40"/>
      <c r="I8" s="40"/>
      <c r="J8" s="40"/>
      <c r="K8" s="40"/>
      <c r="L8" s="40">
        <v>6653</v>
      </c>
      <c r="M8" s="40"/>
      <c r="N8" s="54" t="s">
        <v>824</v>
      </c>
      <c r="O8" s="54"/>
      <c r="P8" s="54" t="s">
        <v>818</v>
      </c>
      <c r="Q8" s="54" t="s">
        <v>825</v>
      </c>
      <c r="R8" s="40">
        <v>61</v>
      </c>
      <c r="S8" s="40">
        <v>2004</v>
      </c>
      <c r="T8" s="40" t="s">
        <v>109</v>
      </c>
      <c r="U8" s="40"/>
      <c r="V8" s="40"/>
      <c r="W8" s="40"/>
      <c r="X8" s="40"/>
      <c r="Y8" s="40"/>
      <c r="Z8" s="40" t="s">
        <v>37</v>
      </c>
      <c r="AA8" s="40"/>
      <c r="AB8" s="40" t="s">
        <v>820</v>
      </c>
      <c r="AC8" s="40">
        <f t="shared" si="0"/>
        <v>100</v>
      </c>
      <c r="AD8" s="40">
        <v>45.8</v>
      </c>
      <c r="AE8" s="40">
        <v>28.4</v>
      </c>
      <c r="AF8" s="40">
        <v>8.6999999999999993</v>
      </c>
      <c r="AG8" s="40">
        <v>11.7</v>
      </c>
      <c r="AH8" s="40">
        <v>1.5</v>
      </c>
      <c r="AI8" s="40">
        <v>3.9</v>
      </c>
      <c r="AJ8" s="40">
        <v>217</v>
      </c>
      <c r="AK8" s="40">
        <f t="shared" si="1"/>
        <v>100</v>
      </c>
      <c r="AL8" s="40">
        <v>41.6</v>
      </c>
      <c r="AM8" s="40">
        <v>51.1</v>
      </c>
      <c r="AN8" s="40">
        <v>7.3</v>
      </c>
      <c r="AO8" s="40">
        <v>0</v>
      </c>
      <c r="AP8" s="40">
        <v>11083</v>
      </c>
      <c r="AQ8" s="40"/>
      <c r="AR8" s="71" t="s">
        <v>336</v>
      </c>
      <c r="AS8" s="71" t="s">
        <v>826</v>
      </c>
    </row>
    <row r="9" spans="1:45" s="72" customFormat="1" ht="30" customHeight="1">
      <c r="A9" s="40" t="s">
        <v>30</v>
      </c>
      <c r="B9" s="70" t="s">
        <v>616</v>
      </c>
      <c r="C9" s="40" t="s">
        <v>827</v>
      </c>
      <c r="D9" s="40" t="s">
        <v>618</v>
      </c>
      <c r="E9" s="54" t="s">
        <v>828</v>
      </c>
      <c r="F9" s="40">
        <v>12941</v>
      </c>
      <c r="G9" s="40"/>
      <c r="H9" s="40"/>
      <c r="I9" s="40"/>
      <c r="J9" s="40"/>
      <c r="K9" s="40"/>
      <c r="L9" s="40">
        <v>7241</v>
      </c>
      <c r="M9" s="40"/>
      <c r="N9" s="54" t="s">
        <v>829</v>
      </c>
      <c r="O9" s="54"/>
      <c r="P9" s="54" t="s">
        <v>818</v>
      </c>
      <c r="Q9" s="54" t="s">
        <v>825</v>
      </c>
      <c r="R9" s="40">
        <v>66</v>
      </c>
      <c r="S9" s="40">
        <v>2002</v>
      </c>
      <c r="T9" s="40" t="s">
        <v>109</v>
      </c>
      <c r="U9" s="40"/>
      <c r="V9" s="40"/>
      <c r="W9" s="40"/>
      <c r="X9" s="40"/>
      <c r="Y9" s="40"/>
      <c r="Z9" s="40" t="s">
        <v>37</v>
      </c>
      <c r="AA9" s="40"/>
      <c r="AB9" s="40" t="s">
        <v>830</v>
      </c>
      <c r="AC9" s="40">
        <f t="shared" si="0"/>
        <v>99.999999999999986</v>
      </c>
      <c r="AD9" s="40">
        <v>47</v>
      </c>
      <c r="AE9" s="40">
        <v>24.8</v>
      </c>
      <c r="AF9" s="40">
        <v>16.399999999999999</v>
      </c>
      <c r="AG9" s="40">
        <v>9.1999999999999993</v>
      </c>
      <c r="AH9" s="40">
        <v>0.1</v>
      </c>
      <c r="AI9" s="40">
        <v>2.5</v>
      </c>
      <c r="AJ9" s="40">
        <v>217</v>
      </c>
      <c r="AK9" s="40">
        <f t="shared" si="1"/>
        <v>100</v>
      </c>
      <c r="AL9" s="40">
        <v>39</v>
      </c>
      <c r="AM9" s="40">
        <v>55.6</v>
      </c>
      <c r="AN9" s="40">
        <v>5.4</v>
      </c>
      <c r="AO9" s="40">
        <v>9500</v>
      </c>
      <c r="AP9" s="40">
        <v>0</v>
      </c>
      <c r="AQ9" s="40"/>
      <c r="AR9" s="71" t="s">
        <v>622</v>
      </c>
      <c r="AS9" s="71" t="s">
        <v>831</v>
      </c>
    </row>
    <row r="10" spans="1:45" s="72" customFormat="1" ht="30" customHeight="1">
      <c r="A10" s="40" t="s">
        <v>30</v>
      </c>
      <c r="B10" s="70" t="s">
        <v>362</v>
      </c>
      <c r="C10" s="40" t="s">
        <v>832</v>
      </c>
      <c r="D10" s="40" t="s">
        <v>364</v>
      </c>
      <c r="E10" s="54" t="s">
        <v>833</v>
      </c>
      <c r="F10" s="40">
        <v>9103</v>
      </c>
      <c r="G10" s="40"/>
      <c r="H10" s="40">
        <v>42</v>
      </c>
      <c r="I10" s="40"/>
      <c r="J10" s="40">
        <v>5082</v>
      </c>
      <c r="K10" s="40"/>
      <c r="L10" s="40">
        <v>5086</v>
      </c>
      <c r="M10" s="40"/>
      <c r="N10" s="54" t="s">
        <v>829</v>
      </c>
      <c r="O10" s="54"/>
      <c r="P10" s="54" t="s">
        <v>818</v>
      </c>
      <c r="Q10" s="54" t="s">
        <v>825</v>
      </c>
      <c r="R10" s="40">
        <v>54</v>
      </c>
      <c r="S10" s="40">
        <v>2002</v>
      </c>
      <c r="T10" s="40" t="s">
        <v>109</v>
      </c>
      <c r="U10" s="40"/>
      <c r="V10" s="40"/>
      <c r="W10" s="40"/>
      <c r="X10" s="40"/>
      <c r="Y10" s="40"/>
      <c r="Z10" s="40" t="s">
        <v>37</v>
      </c>
      <c r="AA10" s="40"/>
      <c r="AB10" s="40" t="s">
        <v>820</v>
      </c>
      <c r="AC10" s="40">
        <f t="shared" si="0"/>
        <v>99.999999999999986</v>
      </c>
      <c r="AD10" s="40">
        <v>46.1</v>
      </c>
      <c r="AE10" s="40">
        <v>29.5</v>
      </c>
      <c r="AF10" s="40">
        <v>6</v>
      </c>
      <c r="AG10" s="40">
        <v>13.1</v>
      </c>
      <c r="AH10" s="40">
        <v>2.2000000000000002</v>
      </c>
      <c r="AI10" s="40">
        <v>3.1</v>
      </c>
      <c r="AJ10" s="40">
        <v>200</v>
      </c>
      <c r="AK10" s="40">
        <f t="shared" si="1"/>
        <v>100</v>
      </c>
      <c r="AL10" s="40">
        <v>48.1</v>
      </c>
      <c r="AM10" s="40">
        <v>46.1</v>
      </c>
      <c r="AN10" s="40">
        <v>5.8</v>
      </c>
      <c r="AO10" s="40">
        <v>10107</v>
      </c>
      <c r="AP10" s="40">
        <v>0</v>
      </c>
      <c r="AQ10" s="40"/>
      <c r="AR10" s="71" t="s">
        <v>366</v>
      </c>
      <c r="AS10" s="71" t="s">
        <v>834</v>
      </c>
    </row>
    <row r="11" spans="1:45" s="72" customFormat="1" ht="30" customHeight="1">
      <c r="A11" s="40" t="s">
        <v>30</v>
      </c>
      <c r="B11" s="70" t="s">
        <v>374</v>
      </c>
      <c r="C11" s="40" t="s">
        <v>835</v>
      </c>
      <c r="D11" s="40" t="s">
        <v>376</v>
      </c>
      <c r="E11" s="54" t="s">
        <v>836</v>
      </c>
      <c r="F11" s="40">
        <v>41802</v>
      </c>
      <c r="G11" s="40"/>
      <c r="H11" s="40">
        <v>181</v>
      </c>
      <c r="I11" s="40"/>
      <c r="J11" s="40">
        <v>24145</v>
      </c>
      <c r="K11" s="40"/>
      <c r="L11" s="40">
        <v>24152</v>
      </c>
      <c r="M11" s="40"/>
      <c r="N11" s="54" t="s">
        <v>829</v>
      </c>
      <c r="O11" s="54"/>
      <c r="P11" s="54" t="s">
        <v>818</v>
      </c>
      <c r="Q11" s="54" t="s">
        <v>825</v>
      </c>
      <c r="R11" s="40">
        <v>177</v>
      </c>
      <c r="S11" s="40">
        <v>2002</v>
      </c>
      <c r="T11" s="40" t="s">
        <v>109</v>
      </c>
      <c r="U11" s="40"/>
      <c r="V11" s="40"/>
      <c r="W11" s="40"/>
      <c r="X11" s="40"/>
      <c r="Y11" s="40"/>
      <c r="Z11" s="40" t="s">
        <v>37</v>
      </c>
      <c r="AA11" s="40"/>
      <c r="AB11" s="40" t="s">
        <v>820</v>
      </c>
      <c r="AC11" s="40">
        <f t="shared" si="0"/>
        <v>100</v>
      </c>
      <c r="AD11" s="40">
        <v>57.4</v>
      </c>
      <c r="AE11" s="40">
        <v>18.8</v>
      </c>
      <c r="AF11" s="40">
        <v>6.4</v>
      </c>
      <c r="AG11" s="40">
        <v>11.8</v>
      </c>
      <c r="AH11" s="40">
        <v>2.1</v>
      </c>
      <c r="AI11" s="40">
        <v>3.5</v>
      </c>
      <c r="AJ11" s="40">
        <v>158.4</v>
      </c>
      <c r="AK11" s="40">
        <f t="shared" si="1"/>
        <v>100.00000000000001</v>
      </c>
      <c r="AL11" s="40">
        <v>38.700000000000003</v>
      </c>
      <c r="AM11" s="40">
        <v>54.1</v>
      </c>
      <c r="AN11" s="40">
        <v>7.2</v>
      </c>
      <c r="AO11" s="40">
        <v>10600</v>
      </c>
      <c r="AP11" s="40">
        <v>10592</v>
      </c>
      <c r="AQ11" s="40"/>
      <c r="AR11" s="71" t="s">
        <v>379</v>
      </c>
      <c r="AS11" s="71" t="s">
        <v>837</v>
      </c>
    </row>
    <row r="12" spans="1:45" s="72" customFormat="1" ht="30" customHeight="1">
      <c r="A12" s="40" t="s">
        <v>30</v>
      </c>
      <c r="B12" s="70" t="s">
        <v>838</v>
      </c>
      <c r="C12" s="40" t="s">
        <v>839</v>
      </c>
      <c r="D12" s="40" t="s">
        <v>840</v>
      </c>
      <c r="E12" s="54" t="s">
        <v>841</v>
      </c>
      <c r="F12" s="40">
        <v>46005</v>
      </c>
      <c r="G12" s="40"/>
      <c r="H12" s="40"/>
      <c r="I12" s="40"/>
      <c r="J12" s="40">
        <v>24194</v>
      </c>
      <c r="K12" s="40"/>
      <c r="L12" s="40">
        <v>24194</v>
      </c>
      <c r="M12" s="40"/>
      <c r="N12" s="54" t="s">
        <v>842</v>
      </c>
      <c r="O12" s="54"/>
      <c r="P12" s="54" t="s">
        <v>818</v>
      </c>
      <c r="Q12" s="54" t="s">
        <v>825</v>
      </c>
      <c r="R12" s="40">
        <v>225</v>
      </c>
      <c r="S12" s="40">
        <v>2002</v>
      </c>
      <c r="T12" s="40" t="s">
        <v>97</v>
      </c>
      <c r="U12" s="40"/>
      <c r="V12" s="40"/>
      <c r="W12" s="40"/>
      <c r="X12" s="40"/>
      <c r="Y12" s="40"/>
      <c r="Z12" s="40" t="s">
        <v>37</v>
      </c>
      <c r="AA12" s="40"/>
      <c r="AB12" s="40" t="s">
        <v>820</v>
      </c>
      <c r="AC12" s="40">
        <f t="shared" si="0"/>
        <v>100</v>
      </c>
      <c r="AD12" s="40">
        <v>42</v>
      </c>
      <c r="AE12" s="40">
        <v>29.3</v>
      </c>
      <c r="AF12" s="40">
        <v>13.2</v>
      </c>
      <c r="AG12" s="40">
        <v>8</v>
      </c>
      <c r="AH12" s="40">
        <v>2.8</v>
      </c>
      <c r="AI12" s="40">
        <v>4.7</v>
      </c>
      <c r="AJ12" s="40">
        <v>201</v>
      </c>
      <c r="AK12" s="40">
        <f t="shared" si="1"/>
        <v>100</v>
      </c>
      <c r="AL12" s="40">
        <v>41.5</v>
      </c>
      <c r="AM12" s="40">
        <v>50.3</v>
      </c>
      <c r="AN12" s="40">
        <v>8.1999999999999993</v>
      </c>
      <c r="AO12" s="40">
        <v>11210</v>
      </c>
      <c r="AP12" s="40">
        <v>13160</v>
      </c>
      <c r="AQ12" s="40"/>
      <c r="AR12" s="71" t="s">
        <v>843</v>
      </c>
      <c r="AS12" s="71" t="s">
        <v>844</v>
      </c>
    </row>
  </sheetData>
  <mergeCells count="43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P2:P6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AD4:AD5"/>
    <mergeCell ref="AE4:AE5"/>
    <mergeCell ref="AF4:AF5"/>
    <mergeCell ref="AG4:AG5"/>
    <mergeCell ref="AH4:AH5"/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1" man="1"/>
    <brk id="21" min="1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9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24.44140625" style="78" customWidth="1"/>
    <col min="6" max="6" width="7.77734375" style="44" customWidth="1"/>
    <col min="7" max="7" width="15.21875" style="78" customWidth="1"/>
    <col min="8" max="8" width="9.33203125" style="78" customWidth="1"/>
    <col min="9" max="9" width="11.6640625" style="78" customWidth="1"/>
    <col min="10" max="10" width="9" style="78" customWidth="1"/>
    <col min="11" max="11" width="6.6640625" style="44" customWidth="1"/>
    <col min="12" max="12" width="5.5546875" style="44" customWidth="1"/>
    <col min="13" max="13" width="9.5546875" style="44" customWidth="1"/>
    <col min="14" max="14" width="8.88671875" style="44" customWidth="1"/>
    <col min="15" max="16" width="10.109375" style="44" customWidth="1"/>
    <col min="17" max="18" width="8.88671875" style="84"/>
    <col min="19" max="16384" width="8.88671875" style="44"/>
  </cols>
  <sheetData>
    <row r="1" spans="1:18" s="3" customFormat="1" ht="15" customHeight="1">
      <c r="A1" s="1" t="s">
        <v>749</v>
      </c>
      <c r="E1" s="46"/>
      <c r="G1" s="46"/>
      <c r="H1" s="46"/>
      <c r="I1" s="46"/>
      <c r="J1" s="46"/>
      <c r="P1" s="61"/>
      <c r="Q1" s="62"/>
      <c r="R1" s="62"/>
    </row>
    <row r="2" spans="1:18" s="78" customFormat="1" ht="13.5" customHeight="1">
      <c r="A2" s="123" t="s">
        <v>1</v>
      </c>
      <c r="B2" s="231" t="s">
        <v>750</v>
      </c>
      <c r="C2" s="123" t="s">
        <v>3</v>
      </c>
      <c r="D2" s="123" t="s">
        <v>4</v>
      </c>
      <c r="E2" s="123" t="s">
        <v>5</v>
      </c>
      <c r="F2" s="213" t="s">
        <v>49</v>
      </c>
      <c r="G2" s="218" t="s">
        <v>424</v>
      </c>
      <c r="H2" s="87"/>
      <c r="I2" s="218" t="s">
        <v>751</v>
      </c>
      <c r="J2" s="87"/>
      <c r="K2" s="213" t="s">
        <v>176</v>
      </c>
      <c r="L2" s="123" t="s">
        <v>52</v>
      </c>
      <c r="M2" s="213" t="s">
        <v>55</v>
      </c>
      <c r="N2" s="213" t="s">
        <v>56</v>
      </c>
      <c r="O2" s="123" t="s">
        <v>433</v>
      </c>
      <c r="P2" s="123" t="s">
        <v>434</v>
      </c>
      <c r="Q2" s="77"/>
      <c r="R2" s="77"/>
    </row>
    <row r="3" spans="1:18" s="78" customFormat="1" ht="13.5" customHeight="1">
      <c r="A3" s="202"/>
      <c r="B3" s="232"/>
      <c r="C3" s="202"/>
      <c r="D3" s="202"/>
      <c r="E3" s="202"/>
      <c r="F3" s="214"/>
      <c r="G3" s="219"/>
      <c r="H3" s="88"/>
      <c r="I3" s="219"/>
      <c r="J3" s="88"/>
      <c r="K3" s="214"/>
      <c r="L3" s="202"/>
      <c r="M3" s="202"/>
      <c r="N3" s="214"/>
      <c r="O3" s="202"/>
      <c r="P3" s="202"/>
      <c r="Q3" s="77"/>
      <c r="R3" s="77"/>
    </row>
    <row r="4" spans="1:18" s="78" customFormat="1" ht="18.75" customHeight="1">
      <c r="A4" s="202"/>
      <c r="B4" s="232"/>
      <c r="C4" s="202"/>
      <c r="D4" s="202"/>
      <c r="E4" s="202"/>
      <c r="F4" s="214"/>
      <c r="G4" s="219"/>
      <c r="H4" s="89"/>
      <c r="I4" s="219"/>
      <c r="J4" s="89"/>
      <c r="K4" s="214"/>
      <c r="L4" s="202"/>
      <c r="M4" s="202"/>
      <c r="N4" s="214"/>
      <c r="O4" s="202"/>
      <c r="P4" s="202"/>
      <c r="Q4" s="77"/>
      <c r="R4" s="77"/>
    </row>
    <row r="5" spans="1:18" s="78" customFormat="1" ht="26.25" customHeight="1">
      <c r="A5" s="202"/>
      <c r="B5" s="232"/>
      <c r="C5" s="202"/>
      <c r="D5" s="202"/>
      <c r="E5" s="202"/>
      <c r="F5" s="214"/>
      <c r="G5" s="202"/>
      <c r="H5" s="202" t="s">
        <v>196</v>
      </c>
      <c r="I5" s="202"/>
      <c r="J5" s="123" t="s">
        <v>196</v>
      </c>
      <c r="K5" s="214"/>
      <c r="L5" s="202"/>
      <c r="M5" s="202"/>
      <c r="N5" s="214"/>
      <c r="O5" s="202"/>
      <c r="P5" s="202"/>
      <c r="Q5" s="77"/>
      <c r="R5" s="77"/>
    </row>
    <row r="6" spans="1:18" s="82" customFormat="1" ht="13.5" customHeight="1">
      <c r="A6" s="202"/>
      <c r="B6" s="232"/>
      <c r="C6" s="202"/>
      <c r="D6" s="202"/>
      <c r="E6" s="202"/>
      <c r="F6" s="90" t="s">
        <v>198</v>
      </c>
      <c r="G6" s="202"/>
      <c r="H6" s="202"/>
      <c r="I6" s="202"/>
      <c r="J6" s="202"/>
      <c r="K6" s="64" t="s">
        <v>204</v>
      </c>
      <c r="L6" s="202"/>
      <c r="M6" s="202"/>
      <c r="N6" s="214"/>
      <c r="O6" s="202"/>
      <c r="P6" s="64" t="s">
        <v>455</v>
      </c>
      <c r="Q6" s="81"/>
      <c r="R6" s="81"/>
    </row>
    <row r="7" spans="1:18" s="72" customFormat="1" ht="30" customHeight="1">
      <c r="A7" s="40" t="s">
        <v>30</v>
      </c>
      <c r="B7" s="70" t="s">
        <v>92</v>
      </c>
      <c r="C7" s="40" t="s">
        <v>752</v>
      </c>
      <c r="D7" s="40" t="s">
        <v>94</v>
      </c>
      <c r="E7" s="54" t="s">
        <v>753</v>
      </c>
      <c r="F7" s="40">
        <v>17026</v>
      </c>
      <c r="G7" s="54" t="s">
        <v>754</v>
      </c>
      <c r="H7" s="54"/>
      <c r="I7" s="54" t="s">
        <v>755</v>
      </c>
      <c r="J7" s="54"/>
      <c r="K7" s="40">
        <v>113</v>
      </c>
      <c r="L7" s="40">
        <v>2001</v>
      </c>
      <c r="M7" s="40" t="s">
        <v>97</v>
      </c>
      <c r="N7" s="40"/>
      <c r="O7" s="40" t="s">
        <v>37</v>
      </c>
      <c r="P7" s="40"/>
      <c r="Q7" s="71" t="s">
        <v>98</v>
      </c>
      <c r="R7" s="71" t="s">
        <v>756</v>
      </c>
    </row>
    <row r="8" spans="1:18" s="72" customFormat="1" ht="30" customHeight="1">
      <c r="A8" s="40" t="s">
        <v>30</v>
      </c>
      <c r="B8" s="70" t="s">
        <v>727</v>
      </c>
      <c r="C8" s="40" t="s">
        <v>757</v>
      </c>
      <c r="D8" s="40" t="s">
        <v>729</v>
      </c>
      <c r="E8" s="54" t="s">
        <v>730</v>
      </c>
      <c r="F8" s="40">
        <v>24129</v>
      </c>
      <c r="G8" s="54" t="s">
        <v>754</v>
      </c>
      <c r="H8" s="54"/>
      <c r="I8" s="54" t="s">
        <v>755</v>
      </c>
      <c r="J8" s="54"/>
      <c r="K8" s="40">
        <v>200</v>
      </c>
      <c r="L8" s="40">
        <v>2005</v>
      </c>
      <c r="M8" s="40" t="s">
        <v>109</v>
      </c>
      <c r="N8" s="40"/>
      <c r="O8" s="40" t="s">
        <v>37</v>
      </c>
      <c r="P8" s="40"/>
      <c r="Q8" s="71" t="s">
        <v>732</v>
      </c>
      <c r="R8" s="71" t="s">
        <v>758</v>
      </c>
    </row>
    <row r="9" spans="1:18" s="72" customFormat="1" ht="30" customHeight="1">
      <c r="A9" s="40" t="s">
        <v>30</v>
      </c>
      <c r="B9" s="70" t="s">
        <v>381</v>
      </c>
      <c r="C9" s="40" t="s">
        <v>759</v>
      </c>
      <c r="D9" s="40" t="s">
        <v>383</v>
      </c>
      <c r="E9" s="54" t="s">
        <v>760</v>
      </c>
      <c r="F9" s="40">
        <v>34566</v>
      </c>
      <c r="G9" s="54" t="s">
        <v>754</v>
      </c>
      <c r="H9" s="54"/>
      <c r="I9" s="54" t="s">
        <v>755</v>
      </c>
      <c r="J9" s="54"/>
      <c r="K9" s="40">
        <v>199</v>
      </c>
      <c r="L9" s="40">
        <v>2007</v>
      </c>
      <c r="M9" s="40" t="s">
        <v>97</v>
      </c>
      <c r="N9" s="40"/>
      <c r="O9" s="40" t="s">
        <v>37</v>
      </c>
      <c r="P9" s="40"/>
      <c r="Q9" s="71" t="s">
        <v>385</v>
      </c>
      <c r="R9" s="71" t="s">
        <v>761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0.5546875" style="23" customWidth="1"/>
    <col min="7" max="7" width="23.109375" style="23" customWidth="1"/>
    <col min="8" max="8" width="26.33203125" style="6" customWidth="1"/>
    <col min="9" max="9" width="8" style="23" bestFit="1" customWidth="1"/>
    <col min="10" max="11" width="7.109375" style="23" customWidth="1"/>
    <col min="12" max="12" width="5.5546875" style="23" customWidth="1"/>
    <col min="13" max="13" width="8.88671875" style="23" customWidth="1"/>
    <col min="14" max="16" width="9.5546875" style="23" customWidth="1"/>
    <col min="17" max="18" width="8.88671875" style="25"/>
    <col min="19" max="16384" width="8.88671875" style="23"/>
  </cols>
  <sheetData>
    <row r="1" spans="1:18" s="2" customFormat="1" ht="15" customHeight="1">
      <c r="A1" s="1" t="s">
        <v>674</v>
      </c>
      <c r="H1" s="85"/>
      <c r="P1" s="4"/>
      <c r="Q1" s="5"/>
      <c r="R1" s="5"/>
    </row>
    <row r="2" spans="1:18" s="6" customFormat="1" ht="13.5" customHeight="1">
      <c r="A2" s="249" t="s">
        <v>675</v>
      </c>
      <c r="B2" s="251" t="s">
        <v>676</v>
      </c>
      <c r="C2" s="249" t="s">
        <v>677</v>
      </c>
      <c r="D2" s="249" t="s">
        <v>678</v>
      </c>
      <c r="E2" s="249" t="s">
        <v>5</v>
      </c>
      <c r="F2" s="249" t="s">
        <v>679</v>
      </c>
      <c r="G2" s="249" t="s">
        <v>680</v>
      </c>
      <c r="H2" s="246" t="s">
        <v>681</v>
      </c>
      <c r="I2" s="249" t="s">
        <v>682</v>
      </c>
      <c r="J2" s="246" t="s">
        <v>683</v>
      </c>
      <c r="K2" s="249" t="s">
        <v>684</v>
      </c>
      <c r="L2" s="249" t="s">
        <v>685</v>
      </c>
      <c r="M2" s="246" t="s">
        <v>686</v>
      </c>
      <c r="N2" s="246" t="s">
        <v>687</v>
      </c>
      <c r="O2" s="249" t="s">
        <v>688</v>
      </c>
      <c r="P2" s="249" t="s">
        <v>689</v>
      </c>
      <c r="Q2" s="7"/>
      <c r="R2" s="7"/>
    </row>
    <row r="3" spans="1:18" s="6" customFormat="1" ht="13.5" customHeight="1">
      <c r="A3" s="250"/>
      <c r="B3" s="252"/>
      <c r="C3" s="250"/>
      <c r="D3" s="250"/>
      <c r="E3" s="250"/>
      <c r="F3" s="250"/>
      <c r="G3" s="250"/>
      <c r="H3" s="250"/>
      <c r="I3" s="250"/>
      <c r="J3" s="247"/>
      <c r="K3" s="250"/>
      <c r="L3" s="250"/>
      <c r="M3" s="250"/>
      <c r="N3" s="247"/>
      <c r="O3" s="250"/>
      <c r="P3" s="250"/>
      <c r="Q3" s="7"/>
      <c r="R3" s="7"/>
    </row>
    <row r="4" spans="1:18" s="6" customFormat="1" ht="18.75" customHeight="1">
      <c r="A4" s="250"/>
      <c r="B4" s="252"/>
      <c r="C4" s="250"/>
      <c r="D4" s="250"/>
      <c r="E4" s="250"/>
      <c r="F4" s="250"/>
      <c r="G4" s="250"/>
      <c r="H4" s="250"/>
      <c r="I4" s="250"/>
      <c r="J4" s="247"/>
      <c r="K4" s="250"/>
      <c r="L4" s="250"/>
      <c r="M4" s="250"/>
      <c r="N4" s="247"/>
      <c r="O4" s="250"/>
      <c r="P4" s="250"/>
      <c r="Q4" s="7"/>
      <c r="R4" s="7"/>
    </row>
    <row r="5" spans="1:18" s="6" customFormat="1" ht="18.75" customHeight="1">
      <c r="A5" s="250"/>
      <c r="B5" s="252"/>
      <c r="C5" s="250"/>
      <c r="D5" s="250"/>
      <c r="E5" s="250"/>
      <c r="F5" s="250"/>
      <c r="G5" s="250"/>
      <c r="H5" s="250"/>
      <c r="I5" s="250"/>
      <c r="J5" s="247"/>
      <c r="K5" s="250"/>
      <c r="L5" s="250"/>
      <c r="M5" s="250"/>
      <c r="N5" s="247"/>
      <c r="O5" s="250"/>
      <c r="P5" s="250"/>
      <c r="Q5" s="7"/>
      <c r="R5" s="7"/>
    </row>
    <row r="6" spans="1:18" s="17" customFormat="1" ht="13.5" customHeight="1">
      <c r="A6" s="250"/>
      <c r="B6" s="252"/>
      <c r="C6" s="250"/>
      <c r="D6" s="250"/>
      <c r="E6" s="250"/>
      <c r="F6" s="9" t="s">
        <v>690</v>
      </c>
      <c r="G6" s="250"/>
      <c r="H6" s="250"/>
      <c r="I6" s="250"/>
      <c r="J6" s="9" t="s">
        <v>691</v>
      </c>
      <c r="K6" s="9" t="s">
        <v>691</v>
      </c>
      <c r="L6" s="250"/>
      <c r="M6" s="250"/>
      <c r="N6" s="247"/>
      <c r="O6" s="250"/>
      <c r="P6" s="9" t="s">
        <v>692</v>
      </c>
      <c r="Q6" s="18"/>
      <c r="R6" s="18"/>
    </row>
    <row r="7" spans="1:18" s="21" customFormat="1" ht="30" customHeight="1">
      <c r="A7" s="19" t="s">
        <v>30</v>
      </c>
      <c r="B7" s="20" t="s">
        <v>73</v>
      </c>
      <c r="C7" s="19" t="s">
        <v>693</v>
      </c>
      <c r="D7" s="19" t="s">
        <v>74</v>
      </c>
      <c r="E7" s="19" t="s">
        <v>694</v>
      </c>
      <c r="F7" s="19">
        <v>61</v>
      </c>
      <c r="G7" s="19" t="s">
        <v>695</v>
      </c>
      <c r="H7" s="86" t="s">
        <v>696</v>
      </c>
      <c r="I7" s="19">
        <v>2</v>
      </c>
      <c r="J7" s="19">
        <v>59</v>
      </c>
      <c r="K7" s="19">
        <v>0.1</v>
      </c>
      <c r="L7" s="19">
        <v>2000</v>
      </c>
      <c r="M7" s="19" t="s">
        <v>109</v>
      </c>
      <c r="N7" s="19"/>
      <c r="O7" s="19" t="s">
        <v>37</v>
      </c>
      <c r="P7" s="19"/>
      <c r="Q7" s="22" t="s">
        <v>76</v>
      </c>
      <c r="R7" s="22" t="s">
        <v>697</v>
      </c>
    </row>
    <row r="8" spans="1:18" s="21" customFormat="1" ht="30" customHeight="1">
      <c r="A8" s="19" t="s">
        <v>30</v>
      </c>
      <c r="B8" s="20" t="s">
        <v>73</v>
      </c>
      <c r="C8" s="19" t="s">
        <v>698</v>
      </c>
      <c r="D8" s="19" t="s">
        <v>74</v>
      </c>
      <c r="E8" s="19" t="s">
        <v>699</v>
      </c>
      <c r="F8" s="19">
        <v>55</v>
      </c>
      <c r="G8" s="19" t="s">
        <v>695</v>
      </c>
      <c r="H8" s="86" t="s">
        <v>696</v>
      </c>
      <c r="I8" s="19">
        <v>2</v>
      </c>
      <c r="J8" s="19">
        <v>59</v>
      </c>
      <c r="K8" s="19">
        <v>0.1</v>
      </c>
      <c r="L8" s="19">
        <v>2000</v>
      </c>
      <c r="M8" s="19" t="s">
        <v>109</v>
      </c>
      <c r="N8" s="19"/>
      <c r="O8" s="19" t="s">
        <v>37</v>
      </c>
      <c r="P8" s="19"/>
      <c r="Q8" s="22" t="s">
        <v>76</v>
      </c>
      <c r="R8" s="22" t="s">
        <v>700</v>
      </c>
    </row>
    <row r="9" spans="1:18" s="21" customFormat="1" ht="30" customHeight="1">
      <c r="A9" s="19" t="s">
        <v>30</v>
      </c>
      <c r="B9" s="20" t="s">
        <v>73</v>
      </c>
      <c r="C9" s="19" t="s">
        <v>701</v>
      </c>
      <c r="D9" s="19" t="s">
        <v>74</v>
      </c>
      <c r="E9" s="19" t="s">
        <v>702</v>
      </c>
      <c r="F9" s="19">
        <v>107</v>
      </c>
      <c r="G9" s="19" t="s">
        <v>695</v>
      </c>
      <c r="H9" s="86" t="s">
        <v>696</v>
      </c>
      <c r="I9" s="19">
        <v>2</v>
      </c>
      <c r="J9" s="19">
        <v>59</v>
      </c>
      <c r="K9" s="19">
        <v>0.1</v>
      </c>
      <c r="L9" s="19">
        <v>2000</v>
      </c>
      <c r="M9" s="19" t="s">
        <v>109</v>
      </c>
      <c r="N9" s="19"/>
      <c r="O9" s="19" t="s">
        <v>37</v>
      </c>
      <c r="P9" s="19"/>
      <c r="Q9" s="22" t="s">
        <v>76</v>
      </c>
      <c r="R9" s="22" t="s">
        <v>703</v>
      </c>
    </row>
    <row r="10" spans="1:18" s="21" customFormat="1" ht="30" customHeight="1">
      <c r="A10" s="19" t="s">
        <v>30</v>
      </c>
      <c r="B10" s="20" t="s">
        <v>224</v>
      </c>
      <c r="C10" s="19" t="s">
        <v>704</v>
      </c>
      <c r="D10" s="19" t="s">
        <v>226</v>
      </c>
      <c r="E10" s="19" t="s">
        <v>705</v>
      </c>
      <c r="F10" s="19">
        <v>755</v>
      </c>
      <c r="G10" s="19" t="s">
        <v>706</v>
      </c>
      <c r="H10" s="86" t="s">
        <v>707</v>
      </c>
      <c r="I10" s="19">
        <v>13</v>
      </c>
      <c r="J10" s="19">
        <v>444</v>
      </c>
      <c r="K10" s="19">
        <v>0</v>
      </c>
      <c r="L10" s="19">
        <v>1998</v>
      </c>
      <c r="M10" s="19" t="s">
        <v>83</v>
      </c>
      <c r="N10" s="19"/>
      <c r="O10" s="19" t="s">
        <v>37</v>
      </c>
      <c r="P10" s="19"/>
      <c r="Q10" s="22" t="s">
        <v>229</v>
      </c>
      <c r="R10" s="22" t="s">
        <v>708</v>
      </c>
    </row>
    <row r="11" spans="1:18" s="21" customFormat="1" ht="30" customHeight="1">
      <c r="A11" s="19" t="s">
        <v>30</v>
      </c>
      <c r="B11" s="20" t="s">
        <v>284</v>
      </c>
      <c r="C11" s="19" t="s">
        <v>709</v>
      </c>
      <c r="D11" s="19" t="s">
        <v>286</v>
      </c>
      <c r="E11" s="19" t="s">
        <v>710</v>
      </c>
      <c r="F11" s="19">
        <v>1826</v>
      </c>
      <c r="G11" s="19" t="s">
        <v>706</v>
      </c>
      <c r="H11" s="86" t="s">
        <v>711</v>
      </c>
      <c r="I11" s="19">
        <v>13</v>
      </c>
      <c r="J11" s="19">
        <v>0</v>
      </c>
      <c r="K11" s="19">
        <v>280</v>
      </c>
      <c r="L11" s="19">
        <v>1993</v>
      </c>
      <c r="M11" s="19" t="s">
        <v>109</v>
      </c>
      <c r="N11" s="19"/>
      <c r="O11" s="19" t="s">
        <v>37</v>
      </c>
      <c r="P11" s="19"/>
      <c r="Q11" s="22" t="s">
        <v>289</v>
      </c>
      <c r="R11" s="22" t="s">
        <v>712</v>
      </c>
    </row>
    <row r="12" spans="1:18" s="21" customFormat="1" ht="30" customHeight="1">
      <c r="A12" s="19" t="s">
        <v>30</v>
      </c>
      <c r="B12" s="20" t="s">
        <v>291</v>
      </c>
      <c r="C12" s="19" t="s">
        <v>713</v>
      </c>
      <c r="D12" s="19" t="s">
        <v>293</v>
      </c>
      <c r="E12" s="19" t="s">
        <v>714</v>
      </c>
      <c r="F12" s="19">
        <v>860</v>
      </c>
      <c r="G12" s="19" t="s">
        <v>706</v>
      </c>
      <c r="H12" s="86" t="s">
        <v>715</v>
      </c>
      <c r="I12" s="19">
        <v>9</v>
      </c>
      <c r="J12" s="19">
        <v>359</v>
      </c>
      <c r="K12" s="19">
        <v>0</v>
      </c>
      <c r="L12" s="19">
        <v>1999</v>
      </c>
      <c r="M12" s="19" t="s">
        <v>109</v>
      </c>
      <c r="N12" s="19"/>
      <c r="O12" s="19" t="s">
        <v>37</v>
      </c>
      <c r="P12" s="19"/>
      <c r="Q12" s="22" t="s">
        <v>296</v>
      </c>
      <c r="R12" s="22" t="s">
        <v>716</v>
      </c>
    </row>
    <row r="13" spans="1:18" s="21" customFormat="1" ht="30" customHeight="1">
      <c r="A13" s="19" t="s">
        <v>30</v>
      </c>
      <c r="B13" s="20" t="s">
        <v>605</v>
      </c>
      <c r="C13" s="19" t="s">
        <v>717</v>
      </c>
      <c r="D13" s="19" t="s">
        <v>607</v>
      </c>
      <c r="E13" s="19" t="s">
        <v>718</v>
      </c>
      <c r="F13" s="19">
        <v>1804.25</v>
      </c>
      <c r="G13" s="19" t="s">
        <v>706</v>
      </c>
      <c r="H13" s="86" t="s">
        <v>715</v>
      </c>
      <c r="I13" s="19">
        <v>14</v>
      </c>
      <c r="J13" s="19">
        <v>700</v>
      </c>
      <c r="K13" s="19">
        <v>0</v>
      </c>
      <c r="L13" s="19">
        <v>2003</v>
      </c>
      <c r="M13" s="19" t="s">
        <v>109</v>
      </c>
      <c r="N13" s="19"/>
      <c r="O13" s="19" t="s">
        <v>37</v>
      </c>
      <c r="P13" s="19"/>
      <c r="Q13" s="22" t="s">
        <v>611</v>
      </c>
      <c r="R13" s="22" t="s">
        <v>719</v>
      </c>
    </row>
    <row r="14" spans="1:18" s="21" customFormat="1" ht="30" customHeight="1">
      <c r="A14" s="19" t="s">
        <v>30</v>
      </c>
      <c r="B14" s="20" t="s">
        <v>605</v>
      </c>
      <c r="C14" s="19" t="s">
        <v>720</v>
      </c>
      <c r="D14" s="19" t="s">
        <v>607</v>
      </c>
      <c r="E14" s="19" t="s">
        <v>721</v>
      </c>
      <c r="F14" s="19">
        <v>982</v>
      </c>
      <c r="G14" s="19" t="s">
        <v>706</v>
      </c>
      <c r="H14" s="86" t="s">
        <v>715</v>
      </c>
      <c r="I14" s="19">
        <v>12</v>
      </c>
      <c r="J14" s="19">
        <v>770</v>
      </c>
      <c r="K14" s="19">
        <v>0</v>
      </c>
      <c r="L14" s="19">
        <v>2003</v>
      </c>
      <c r="M14" s="19" t="s">
        <v>109</v>
      </c>
      <c r="N14" s="19"/>
      <c r="O14" s="19" t="s">
        <v>37</v>
      </c>
      <c r="P14" s="19"/>
      <c r="Q14" s="22" t="s">
        <v>611</v>
      </c>
      <c r="R14" s="22" t="s">
        <v>722</v>
      </c>
    </row>
    <row r="15" spans="1:18" s="21" customFormat="1" ht="30" customHeight="1">
      <c r="A15" s="19" t="s">
        <v>30</v>
      </c>
      <c r="B15" s="20" t="s">
        <v>356</v>
      </c>
      <c r="C15" s="19" t="s">
        <v>723</v>
      </c>
      <c r="D15" s="19" t="s">
        <v>358</v>
      </c>
      <c r="E15" s="19" t="s">
        <v>724</v>
      </c>
      <c r="F15" s="19">
        <v>292</v>
      </c>
      <c r="G15" s="19" t="s">
        <v>706</v>
      </c>
      <c r="H15" s="86" t="s">
        <v>725</v>
      </c>
      <c r="I15" s="19">
        <v>9</v>
      </c>
      <c r="J15" s="19">
        <v>192</v>
      </c>
      <c r="K15" s="19">
        <v>25</v>
      </c>
      <c r="L15" s="19">
        <v>2002</v>
      </c>
      <c r="M15" s="19" t="s">
        <v>83</v>
      </c>
      <c r="N15" s="19"/>
      <c r="O15" s="19" t="s">
        <v>37</v>
      </c>
      <c r="P15" s="19"/>
      <c r="Q15" s="22" t="s">
        <v>360</v>
      </c>
      <c r="R15" s="22" t="s">
        <v>726</v>
      </c>
    </row>
    <row r="16" spans="1:18" s="21" customFormat="1" ht="30" customHeight="1">
      <c r="A16" s="19" t="s">
        <v>30</v>
      </c>
      <c r="B16" s="20" t="s">
        <v>727</v>
      </c>
      <c r="C16" s="19" t="s">
        <v>728</v>
      </c>
      <c r="D16" s="19" t="s">
        <v>729</v>
      </c>
      <c r="E16" s="19" t="s">
        <v>730</v>
      </c>
      <c r="F16" s="19">
        <v>425</v>
      </c>
      <c r="G16" s="19" t="s">
        <v>706</v>
      </c>
      <c r="H16" s="86" t="s">
        <v>731</v>
      </c>
      <c r="I16" s="19">
        <v>2</v>
      </c>
      <c r="J16" s="19">
        <v>733</v>
      </c>
      <c r="K16" s="19">
        <v>50</v>
      </c>
      <c r="L16" s="19">
        <v>2006</v>
      </c>
      <c r="M16" s="19" t="s">
        <v>109</v>
      </c>
      <c r="N16" s="19"/>
      <c r="O16" s="19" t="s">
        <v>37</v>
      </c>
      <c r="P16" s="19"/>
      <c r="Q16" s="22" t="s">
        <v>732</v>
      </c>
      <c r="R16" s="22" t="s">
        <v>733</v>
      </c>
    </row>
    <row r="17" spans="1:18" s="21" customFormat="1" ht="30" customHeight="1">
      <c r="A17" s="19" t="s">
        <v>30</v>
      </c>
      <c r="B17" s="20" t="s">
        <v>77</v>
      </c>
      <c r="C17" s="19" t="s">
        <v>734</v>
      </c>
      <c r="D17" s="19" t="s">
        <v>79</v>
      </c>
      <c r="E17" s="19" t="s">
        <v>735</v>
      </c>
      <c r="F17" s="19">
        <v>1399</v>
      </c>
      <c r="G17" s="19" t="s">
        <v>45</v>
      </c>
      <c r="H17" s="86" t="s">
        <v>736</v>
      </c>
      <c r="I17" s="19">
        <v>18</v>
      </c>
      <c r="J17" s="19">
        <v>351</v>
      </c>
      <c r="K17" s="19">
        <v>0</v>
      </c>
      <c r="L17" s="19">
        <v>2003</v>
      </c>
      <c r="M17" s="19" t="s">
        <v>109</v>
      </c>
      <c r="N17" s="19"/>
      <c r="O17" s="19" t="s">
        <v>37</v>
      </c>
      <c r="P17" s="19"/>
      <c r="Q17" s="22" t="s">
        <v>84</v>
      </c>
      <c r="R17" s="22" t="s">
        <v>737</v>
      </c>
    </row>
    <row r="18" spans="1:18" s="21" customFormat="1" ht="30" customHeight="1">
      <c r="A18" s="19" t="s">
        <v>30</v>
      </c>
      <c r="B18" s="20" t="s">
        <v>381</v>
      </c>
      <c r="C18" s="19" t="s">
        <v>738</v>
      </c>
      <c r="D18" s="19" t="s">
        <v>383</v>
      </c>
      <c r="E18" s="19" t="s">
        <v>739</v>
      </c>
      <c r="F18" s="19">
        <v>1758</v>
      </c>
      <c r="G18" s="19" t="s">
        <v>695</v>
      </c>
      <c r="H18" s="86" t="s">
        <v>740</v>
      </c>
      <c r="I18" s="19">
        <v>8</v>
      </c>
      <c r="J18" s="19">
        <v>211</v>
      </c>
      <c r="K18" s="19">
        <v>0</v>
      </c>
      <c r="L18" s="19">
        <v>2001</v>
      </c>
      <c r="M18" s="19" t="s">
        <v>109</v>
      </c>
      <c r="N18" s="19"/>
      <c r="O18" s="19" t="s">
        <v>37</v>
      </c>
      <c r="P18" s="19"/>
      <c r="Q18" s="22" t="s">
        <v>385</v>
      </c>
      <c r="R18" s="22" t="s">
        <v>741</v>
      </c>
    </row>
    <row r="19" spans="1:18" s="21" customFormat="1" ht="30" customHeight="1">
      <c r="A19" s="19" t="s">
        <v>30</v>
      </c>
      <c r="B19" s="20" t="s">
        <v>742</v>
      </c>
      <c r="C19" s="19" t="s">
        <v>743</v>
      </c>
      <c r="D19" s="19" t="s">
        <v>744</v>
      </c>
      <c r="E19" s="19" t="s">
        <v>745</v>
      </c>
      <c r="F19" s="19">
        <v>1821</v>
      </c>
      <c r="G19" s="19" t="s">
        <v>706</v>
      </c>
      <c r="H19" s="86" t="s">
        <v>746</v>
      </c>
      <c r="I19" s="19">
        <v>42</v>
      </c>
      <c r="J19" s="19">
        <v>667</v>
      </c>
      <c r="K19" s="19">
        <v>151</v>
      </c>
      <c r="L19" s="19">
        <v>2008</v>
      </c>
      <c r="M19" s="19" t="s">
        <v>109</v>
      </c>
      <c r="N19" s="19"/>
      <c r="O19" s="19" t="s">
        <v>37</v>
      </c>
      <c r="P19" s="19"/>
      <c r="Q19" s="22" t="s">
        <v>747</v>
      </c>
      <c r="R19" s="22" t="s">
        <v>748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41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24.44140625" style="78" customWidth="1"/>
    <col min="6" max="7" width="11.109375" style="44" customWidth="1"/>
    <col min="8" max="8" width="11" style="44" customWidth="1"/>
    <col min="9" max="9" width="33" style="78" customWidth="1"/>
    <col min="10" max="10" width="8.77734375" style="44" customWidth="1"/>
    <col min="11" max="11" width="5.5546875" style="44" customWidth="1"/>
    <col min="12" max="12" width="11" style="44" customWidth="1"/>
    <col min="13" max="13" width="11.33203125" style="44" customWidth="1"/>
    <col min="14" max="14" width="5.5546875" style="44" customWidth="1"/>
    <col min="15" max="16" width="19" style="78" customWidth="1"/>
    <col min="17" max="18" width="8.88671875" style="44" customWidth="1"/>
    <col min="19" max="19" width="9.5546875" style="44" customWidth="1"/>
    <col min="20" max="20" width="9.33203125" style="44" customWidth="1"/>
    <col min="21" max="21" width="8.88671875" style="44"/>
    <col min="22" max="25" width="19" style="78" customWidth="1"/>
    <col min="26" max="32" width="9.88671875" style="78" customWidth="1"/>
    <col min="33" max="33" width="11.21875" style="78" customWidth="1"/>
    <col min="34" max="36" width="10.21875" style="78" customWidth="1"/>
    <col min="37" max="37" width="16.33203125" style="78" customWidth="1"/>
    <col min="38" max="39" width="8.88671875" style="84"/>
    <col min="40" max="16384" width="8.88671875" style="44"/>
  </cols>
  <sheetData>
    <row r="1" spans="1:39" s="3" customFormat="1" ht="15" customHeight="1">
      <c r="A1" s="1" t="s">
        <v>420</v>
      </c>
      <c r="E1" s="46"/>
      <c r="I1" s="46"/>
      <c r="O1" s="46"/>
      <c r="P1" s="46"/>
      <c r="U1" s="61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62"/>
      <c r="AM1" s="62"/>
    </row>
    <row r="2" spans="1:39" s="78" customFormat="1" ht="13.5" customHeight="1">
      <c r="A2" s="123" t="s">
        <v>1</v>
      </c>
      <c r="B2" s="231" t="s">
        <v>2</v>
      </c>
      <c r="C2" s="123" t="s">
        <v>3</v>
      </c>
      <c r="D2" s="123" t="s">
        <v>4</v>
      </c>
      <c r="E2" s="123" t="s">
        <v>5</v>
      </c>
      <c r="F2" s="213" t="s">
        <v>421</v>
      </c>
      <c r="G2" s="213" t="s">
        <v>422</v>
      </c>
      <c r="H2" s="213" t="s">
        <v>423</v>
      </c>
      <c r="I2" s="123" t="s">
        <v>424</v>
      </c>
      <c r="J2" s="123" t="s">
        <v>425</v>
      </c>
      <c r="K2" s="123" t="s">
        <v>426</v>
      </c>
      <c r="L2" s="255" t="s">
        <v>427</v>
      </c>
      <c r="M2" s="255" t="s">
        <v>428</v>
      </c>
      <c r="N2" s="123" t="s">
        <v>429</v>
      </c>
      <c r="O2" s="123" t="s">
        <v>430</v>
      </c>
      <c r="P2" s="213" t="s">
        <v>431</v>
      </c>
      <c r="Q2" s="213" t="s">
        <v>55</v>
      </c>
      <c r="R2" s="123" t="s">
        <v>432</v>
      </c>
      <c r="S2" s="213" t="s">
        <v>56</v>
      </c>
      <c r="T2" s="123" t="s">
        <v>433</v>
      </c>
      <c r="U2" s="123" t="s">
        <v>434</v>
      </c>
      <c r="V2" s="218" t="s">
        <v>435</v>
      </c>
      <c r="W2" s="76"/>
      <c r="X2" s="217" t="s">
        <v>436</v>
      </c>
      <c r="Y2" s="253" t="s">
        <v>437</v>
      </c>
      <c r="Z2" s="225" t="s">
        <v>438</v>
      </c>
      <c r="AA2" s="235"/>
      <c r="AB2" s="235"/>
      <c r="AC2" s="235"/>
      <c r="AD2" s="235"/>
      <c r="AE2" s="222"/>
      <c r="AF2" s="123" t="s">
        <v>439</v>
      </c>
      <c r="AG2" s="218" t="s">
        <v>440</v>
      </c>
      <c r="AH2" s="235"/>
      <c r="AI2" s="235"/>
      <c r="AJ2" s="235"/>
      <c r="AK2" s="222"/>
      <c r="AL2" s="77"/>
      <c r="AM2" s="77"/>
    </row>
    <row r="3" spans="1:39" s="78" customFormat="1" ht="13.5" customHeight="1">
      <c r="A3" s="202"/>
      <c r="B3" s="232"/>
      <c r="C3" s="202"/>
      <c r="D3" s="202"/>
      <c r="E3" s="202"/>
      <c r="F3" s="214"/>
      <c r="G3" s="214"/>
      <c r="H3" s="214"/>
      <c r="I3" s="202"/>
      <c r="J3" s="202"/>
      <c r="K3" s="202"/>
      <c r="L3" s="256"/>
      <c r="M3" s="256"/>
      <c r="N3" s="202"/>
      <c r="O3" s="202"/>
      <c r="P3" s="202"/>
      <c r="Q3" s="202"/>
      <c r="R3" s="202"/>
      <c r="S3" s="214"/>
      <c r="T3" s="202"/>
      <c r="U3" s="202"/>
      <c r="V3" s="219"/>
      <c r="W3" s="79"/>
      <c r="X3" s="217"/>
      <c r="Y3" s="253"/>
      <c r="Z3" s="254"/>
      <c r="AA3" s="254"/>
      <c r="AB3" s="254"/>
      <c r="AC3" s="254"/>
      <c r="AD3" s="254"/>
      <c r="AE3" s="224"/>
      <c r="AF3" s="202"/>
      <c r="AG3" s="230"/>
      <c r="AH3" s="254"/>
      <c r="AI3" s="254"/>
      <c r="AJ3" s="254"/>
      <c r="AK3" s="224"/>
      <c r="AL3" s="77"/>
      <c r="AM3" s="77"/>
    </row>
    <row r="4" spans="1:39" s="78" customFormat="1" ht="18.75" customHeight="1">
      <c r="A4" s="202"/>
      <c r="B4" s="232"/>
      <c r="C4" s="202"/>
      <c r="D4" s="202"/>
      <c r="E4" s="202"/>
      <c r="F4" s="214"/>
      <c r="G4" s="214"/>
      <c r="H4" s="214"/>
      <c r="I4" s="202"/>
      <c r="J4" s="202"/>
      <c r="K4" s="202"/>
      <c r="L4" s="256"/>
      <c r="M4" s="256"/>
      <c r="N4" s="202"/>
      <c r="O4" s="202"/>
      <c r="P4" s="202"/>
      <c r="Q4" s="202"/>
      <c r="R4" s="202"/>
      <c r="S4" s="214"/>
      <c r="T4" s="202"/>
      <c r="U4" s="202"/>
      <c r="V4" s="219"/>
      <c r="W4" s="218" t="s">
        <v>441</v>
      </c>
      <c r="X4" s="217"/>
      <c r="Y4" s="253"/>
      <c r="Z4" s="245" t="s">
        <v>442</v>
      </c>
      <c r="AA4" s="213" t="s">
        <v>443</v>
      </c>
      <c r="AB4" s="213" t="s">
        <v>444</v>
      </c>
      <c r="AC4" s="213" t="s">
        <v>445</v>
      </c>
      <c r="AD4" s="213" t="s">
        <v>446</v>
      </c>
      <c r="AE4" s="213" t="s">
        <v>447</v>
      </c>
      <c r="AF4" s="202"/>
      <c r="AG4" s="213" t="s">
        <v>448</v>
      </c>
      <c r="AH4" s="213" t="s">
        <v>449</v>
      </c>
      <c r="AI4" s="213" t="s">
        <v>194</v>
      </c>
      <c r="AJ4" s="213" t="s">
        <v>450</v>
      </c>
      <c r="AK4" s="123" t="s">
        <v>451</v>
      </c>
      <c r="AL4" s="77"/>
      <c r="AM4" s="77"/>
    </row>
    <row r="5" spans="1:39" s="78" customFormat="1" ht="26.25" customHeight="1">
      <c r="A5" s="202"/>
      <c r="B5" s="232"/>
      <c r="C5" s="202"/>
      <c r="D5" s="202"/>
      <c r="E5" s="202"/>
      <c r="F5" s="214"/>
      <c r="G5" s="214"/>
      <c r="H5" s="214"/>
      <c r="I5" s="202"/>
      <c r="J5" s="202"/>
      <c r="K5" s="202"/>
      <c r="L5" s="256"/>
      <c r="M5" s="256"/>
      <c r="N5" s="202"/>
      <c r="O5" s="202"/>
      <c r="P5" s="202"/>
      <c r="Q5" s="202"/>
      <c r="R5" s="202"/>
      <c r="S5" s="214"/>
      <c r="T5" s="202"/>
      <c r="U5" s="202"/>
      <c r="V5" s="219"/>
      <c r="W5" s="219"/>
      <c r="X5" s="217"/>
      <c r="Y5" s="253"/>
      <c r="Z5" s="223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77"/>
      <c r="AM5" s="77"/>
    </row>
    <row r="6" spans="1:39" s="82" customFormat="1" ht="13.5" customHeight="1">
      <c r="A6" s="202"/>
      <c r="B6" s="232"/>
      <c r="C6" s="202"/>
      <c r="D6" s="202"/>
      <c r="E6" s="202"/>
      <c r="F6" s="64" t="s">
        <v>90</v>
      </c>
      <c r="G6" s="64" t="s">
        <v>452</v>
      </c>
      <c r="H6" s="64" t="s">
        <v>453</v>
      </c>
      <c r="I6" s="202"/>
      <c r="J6" s="202"/>
      <c r="K6" s="202"/>
      <c r="L6" s="80" t="s">
        <v>454</v>
      </c>
      <c r="M6" s="80" t="s">
        <v>453</v>
      </c>
      <c r="N6" s="202"/>
      <c r="O6" s="202"/>
      <c r="P6" s="202"/>
      <c r="Q6" s="202"/>
      <c r="R6" s="202"/>
      <c r="S6" s="214"/>
      <c r="T6" s="202"/>
      <c r="U6" s="64" t="s">
        <v>455</v>
      </c>
      <c r="V6" s="230"/>
      <c r="W6" s="230"/>
      <c r="X6" s="217"/>
      <c r="Y6" s="253"/>
      <c r="Z6" s="65" t="s">
        <v>456</v>
      </c>
      <c r="AA6" s="64" t="s">
        <v>456</v>
      </c>
      <c r="AB6" s="64" t="s">
        <v>456</v>
      </c>
      <c r="AC6" s="64" t="s">
        <v>456</v>
      </c>
      <c r="AD6" s="64" t="s">
        <v>456</v>
      </c>
      <c r="AE6" s="64" t="s">
        <v>456</v>
      </c>
      <c r="AF6" s="202"/>
      <c r="AG6" s="64" t="s">
        <v>457</v>
      </c>
      <c r="AH6" s="64" t="s">
        <v>455</v>
      </c>
      <c r="AI6" s="64" t="s">
        <v>202</v>
      </c>
      <c r="AJ6" s="64"/>
      <c r="AK6" s="64" t="s">
        <v>458</v>
      </c>
      <c r="AL6" s="81"/>
      <c r="AM6" s="81"/>
    </row>
    <row r="7" spans="1:39" s="72" customFormat="1" ht="30" customHeight="1">
      <c r="A7" s="40" t="s">
        <v>30</v>
      </c>
      <c r="B7" s="70" t="s">
        <v>73</v>
      </c>
      <c r="C7" s="40" t="s">
        <v>459</v>
      </c>
      <c r="D7" s="40" t="s">
        <v>74</v>
      </c>
      <c r="E7" s="54" t="s">
        <v>460</v>
      </c>
      <c r="F7" s="40">
        <v>103567.1</v>
      </c>
      <c r="G7" s="40">
        <v>131752.85</v>
      </c>
      <c r="H7" s="40">
        <v>1354494.8</v>
      </c>
      <c r="I7" s="54" t="s">
        <v>461</v>
      </c>
      <c r="J7" s="40" t="s">
        <v>462</v>
      </c>
      <c r="K7" s="40">
        <v>1998</v>
      </c>
      <c r="L7" s="40">
        <v>573000</v>
      </c>
      <c r="M7" s="40">
        <v>7150000</v>
      </c>
      <c r="N7" s="40">
        <v>2022</v>
      </c>
      <c r="O7" s="54" t="s">
        <v>463</v>
      </c>
      <c r="P7" s="54" t="s">
        <v>464</v>
      </c>
      <c r="Q7" s="40" t="s">
        <v>109</v>
      </c>
      <c r="R7" s="40" t="s">
        <v>465</v>
      </c>
      <c r="S7" s="40"/>
      <c r="T7" s="40" t="s">
        <v>466</v>
      </c>
      <c r="U7" s="40">
        <v>47</v>
      </c>
      <c r="V7" s="54" t="s">
        <v>467</v>
      </c>
      <c r="W7" s="54"/>
      <c r="X7" s="54"/>
      <c r="Y7" s="54"/>
      <c r="Z7" s="54" t="s">
        <v>468</v>
      </c>
      <c r="AA7" s="54" t="s">
        <v>468</v>
      </c>
      <c r="AB7" s="54">
        <v>42</v>
      </c>
      <c r="AC7" s="54">
        <v>17</v>
      </c>
      <c r="AD7" s="54">
        <v>8</v>
      </c>
      <c r="AE7" s="54">
        <v>6.9</v>
      </c>
      <c r="AF7" s="54" t="s">
        <v>469</v>
      </c>
      <c r="AG7" s="54"/>
      <c r="AH7" s="54"/>
      <c r="AI7" s="54"/>
      <c r="AJ7" s="54"/>
      <c r="AK7" s="54"/>
      <c r="AL7" s="71" t="s">
        <v>76</v>
      </c>
      <c r="AM7" s="71" t="s">
        <v>470</v>
      </c>
    </row>
    <row r="8" spans="1:39" s="72" customFormat="1" ht="30" customHeight="1">
      <c r="A8" s="40" t="s">
        <v>30</v>
      </c>
      <c r="B8" s="70" t="s">
        <v>31</v>
      </c>
      <c r="C8" s="40" t="s">
        <v>471</v>
      </c>
      <c r="D8" s="40" t="s">
        <v>33</v>
      </c>
      <c r="E8" s="54" t="s">
        <v>472</v>
      </c>
      <c r="F8" s="40">
        <v>24467.63</v>
      </c>
      <c r="G8" s="40">
        <v>30966</v>
      </c>
      <c r="H8" s="40">
        <v>1214122.3700000001</v>
      </c>
      <c r="I8" s="54" t="s">
        <v>473</v>
      </c>
      <c r="J8" s="40" t="s">
        <v>474</v>
      </c>
      <c r="K8" s="40">
        <v>1996</v>
      </c>
      <c r="L8" s="40">
        <v>180000</v>
      </c>
      <c r="M8" s="40">
        <v>2345000</v>
      </c>
      <c r="N8" s="40">
        <v>2035</v>
      </c>
      <c r="O8" s="54" t="s">
        <v>475</v>
      </c>
      <c r="P8" s="54" t="s">
        <v>476</v>
      </c>
      <c r="Q8" s="40" t="s">
        <v>97</v>
      </c>
      <c r="R8" s="40" t="s">
        <v>465</v>
      </c>
      <c r="S8" s="40"/>
      <c r="T8" s="40" t="s">
        <v>466</v>
      </c>
      <c r="U8" s="40">
        <v>88.02</v>
      </c>
      <c r="V8" s="54" t="s">
        <v>477</v>
      </c>
      <c r="W8" s="54" t="s">
        <v>478</v>
      </c>
      <c r="X8" s="54" t="s">
        <v>479</v>
      </c>
      <c r="Y8" s="54" t="s">
        <v>480</v>
      </c>
      <c r="Z8" s="54">
        <v>24</v>
      </c>
      <c r="AA8" s="54" t="s">
        <v>481</v>
      </c>
      <c r="AB8" s="54">
        <v>14</v>
      </c>
      <c r="AC8" s="54">
        <v>7</v>
      </c>
      <c r="AD8" s="54">
        <v>12</v>
      </c>
      <c r="AE8" s="54">
        <v>3.1</v>
      </c>
      <c r="AF8" s="54" t="s">
        <v>469</v>
      </c>
      <c r="AG8" s="54"/>
      <c r="AH8" s="54"/>
      <c r="AI8" s="54"/>
      <c r="AJ8" s="54"/>
      <c r="AK8" s="54"/>
      <c r="AL8" s="71" t="s">
        <v>38</v>
      </c>
      <c r="AM8" s="71" t="s">
        <v>482</v>
      </c>
    </row>
    <row r="9" spans="1:39" s="72" customFormat="1" ht="30" customHeight="1">
      <c r="A9" s="40" t="s">
        <v>30</v>
      </c>
      <c r="B9" s="70" t="s">
        <v>31</v>
      </c>
      <c r="C9" s="40" t="s">
        <v>483</v>
      </c>
      <c r="D9" s="40" t="s">
        <v>33</v>
      </c>
      <c r="E9" s="54" t="s">
        <v>484</v>
      </c>
      <c r="F9" s="40">
        <v>64726.3</v>
      </c>
      <c r="G9" s="40">
        <v>75942.649999999994</v>
      </c>
      <c r="H9" s="40">
        <v>1484806.22</v>
      </c>
      <c r="I9" s="54" t="s">
        <v>473</v>
      </c>
      <c r="J9" s="40" t="s">
        <v>474</v>
      </c>
      <c r="K9" s="40">
        <v>1988</v>
      </c>
      <c r="L9" s="40">
        <v>225000</v>
      </c>
      <c r="M9" s="40">
        <v>5027000</v>
      </c>
      <c r="N9" s="40">
        <v>2032</v>
      </c>
      <c r="O9" s="54" t="s">
        <v>485</v>
      </c>
      <c r="P9" s="54" t="s">
        <v>486</v>
      </c>
      <c r="Q9" s="40" t="s">
        <v>97</v>
      </c>
      <c r="R9" s="40" t="s">
        <v>465</v>
      </c>
      <c r="S9" s="40"/>
      <c r="T9" s="40" t="s">
        <v>466</v>
      </c>
      <c r="U9" s="40">
        <v>90.2</v>
      </c>
      <c r="V9" s="54" t="s">
        <v>477</v>
      </c>
      <c r="W9" s="54" t="s">
        <v>478</v>
      </c>
      <c r="X9" s="54" t="s">
        <v>479</v>
      </c>
      <c r="Y9" s="54" t="s">
        <v>480</v>
      </c>
      <c r="Z9" s="54">
        <v>2.4</v>
      </c>
      <c r="AA9" s="54">
        <v>12</v>
      </c>
      <c r="AB9" s="54">
        <v>9.8000000000000007</v>
      </c>
      <c r="AC9" s="54">
        <v>14</v>
      </c>
      <c r="AD9" s="54">
        <v>11</v>
      </c>
      <c r="AE9" s="54">
        <v>19</v>
      </c>
      <c r="AF9" s="54" t="s">
        <v>469</v>
      </c>
      <c r="AG9" s="54"/>
      <c r="AH9" s="54"/>
      <c r="AI9" s="54"/>
      <c r="AJ9" s="54"/>
      <c r="AK9" s="54"/>
      <c r="AL9" s="71" t="s">
        <v>38</v>
      </c>
      <c r="AM9" s="71" t="s">
        <v>487</v>
      </c>
    </row>
    <row r="10" spans="1:39" s="72" customFormat="1" ht="30" customHeight="1">
      <c r="A10" s="40" t="s">
        <v>30</v>
      </c>
      <c r="B10" s="70" t="s">
        <v>205</v>
      </c>
      <c r="C10" s="40" t="s">
        <v>488</v>
      </c>
      <c r="D10" s="40" t="s">
        <v>207</v>
      </c>
      <c r="E10" s="54" t="s">
        <v>489</v>
      </c>
      <c r="F10" s="40">
        <v>2840</v>
      </c>
      <c r="G10" s="40">
        <v>1507</v>
      </c>
      <c r="H10" s="40">
        <v>102888</v>
      </c>
      <c r="I10" s="54" t="s">
        <v>490</v>
      </c>
      <c r="J10" s="40" t="s">
        <v>474</v>
      </c>
      <c r="K10" s="40">
        <v>1994</v>
      </c>
      <c r="L10" s="40">
        <v>25300</v>
      </c>
      <c r="M10" s="40">
        <v>288277</v>
      </c>
      <c r="N10" s="40">
        <v>2031</v>
      </c>
      <c r="O10" s="54" t="s">
        <v>491</v>
      </c>
      <c r="P10" s="54" t="s">
        <v>492</v>
      </c>
      <c r="Q10" s="40" t="s">
        <v>97</v>
      </c>
      <c r="R10" s="40" t="s">
        <v>465</v>
      </c>
      <c r="S10" s="40"/>
      <c r="T10" s="40" t="s">
        <v>37</v>
      </c>
      <c r="U10" s="40"/>
      <c r="V10" s="54" t="s">
        <v>477</v>
      </c>
      <c r="W10" s="54" t="s">
        <v>478</v>
      </c>
      <c r="X10" s="54" t="s">
        <v>493</v>
      </c>
      <c r="Y10" s="54" t="s">
        <v>480</v>
      </c>
      <c r="Z10" s="54">
        <v>25.9</v>
      </c>
      <c r="AA10" s="54">
        <v>10.199999999999999</v>
      </c>
      <c r="AB10" s="54">
        <v>16.2</v>
      </c>
      <c r="AC10" s="54">
        <v>20.399999999999999</v>
      </c>
      <c r="AD10" s="54">
        <v>42.5</v>
      </c>
      <c r="AE10" s="54">
        <v>34.700000000000003</v>
      </c>
      <c r="AF10" s="54" t="s">
        <v>469</v>
      </c>
      <c r="AG10" s="54"/>
      <c r="AH10" s="54"/>
      <c r="AI10" s="54"/>
      <c r="AJ10" s="54"/>
      <c r="AK10" s="54"/>
      <c r="AL10" s="71" t="s">
        <v>214</v>
      </c>
      <c r="AM10" s="71" t="s">
        <v>494</v>
      </c>
    </row>
    <row r="11" spans="1:39" s="72" customFormat="1" ht="30" customHeight="1">
      <c r="A11" s="40" t="s">
        <v>30</v>
      </c>
      <c r="B11" s="70" t="s">
        <v>495</v>
      </c>
      <c r="C11" s="40" t="s">
        <v>496</v>
      </c>
      <c r="D11" s="40" t="s">
        <v>497</v>
      </c>
      <c r="E11" s="54" t="s">
        <v>498</v>
      </c>
      <c r="F11" s="40">
        <v>2198</v>
      </c>
      <c r="G11" s="40">
        <v>2215</v>
      </c>
      <c r="H11" s="40">
        <v>130742</v>
      </c>
      <c r="I11" s="54" t="s">
        <v>499</v>
      </c>
      <c r="J11" s="40" t="s">
        <v>474</v>
      </c>
      <c r="K11" s="40">
        <v>2005</v>
      </c>
      <c r="L11" s="40">
        <v>12300</v>
      </c>
      <c r="M11" s="40">
        <v>204000</v>
      </c>
      <c r="N11" s="40">
        <v>2019</v>
      </c>
      <c r="O11" s="54" t="s">
        <v>491</v>
      </c>
      <c r="P11" s="54" t="s">
        <v>500</v>
      </c>
      <c r="Q11" s="40" t="s">
        <v>83</v>
      </c>
      <c r="R11" s="40" t="s">
        <v>465</v>
      </c>
      <c r="S11" s="40"/>
      <c r="T11" s="40" t="s">
        <v>37</v>
      </c>
      <c r="U11" s="40"/>
      <c r="V11" s="54" t="s">
        <v>477</v>
      </c>
      <c r="W11" s="54" t="s">
        <v>478</v>
      </c>
      <c r="X11" s="54" t="s">
        <v>479</v>
      </c>
      <c r="Y11" s="54" t="s">
        <v>480</v>
      </c>
      <c r="Z11" s="54"/>
      <c r="AA11" s="54"/>
      <c r="AB11" s="54"/>
      <c r="AC11" s="54"/>
      <c r="AD11" s="54"/>
      <c r="AE11" s="54"/>
      <c r="AF11" s="54" t="s">
        <v>469</v>
      </c>
      <c r="AG11" s="54"/>
      <c r="AH11" s="54"/>
      <c r="AI11" s="54"/>
      <c r="AJ11" s="54"/>
      <c r="AK11" s="54"/>
      <c r="AL11" s="71" t="s">
        <v>501</v>
      </c>
      <c r="AM11" s="71" t="s">
        <v>502</v>
      </c>
    </row>
    <row r="12" spans="1:39" s="72" customFormat="1" ht="30" customHeight="1">
      <c r="A12" s="40" t="s">
        <v>30</v>
      </c>
      <c r="B12" s="70" t="s">
        <v>495</v>
      </c>
      <c r="C12" s="40" t="s">
        <v>503</v>
      </c>
      <c r="D12" s="40" t="s">
        <v>497</v>
      </c>
      <c r="E12" s="54" t="s">
        <v>504</v>
      </c>
      <c r="F12" s="40">
        <v>0</v>
      </c>
      <c r="G12" s="40">
        <v>0</v>
      </c>
      <c r="H12" s="40">
        <v>0</v>
      </c>
      <c r="I12" s="54" t="s">
        <v>505</v>
      </c>
      <c r="J12" s="40" t="s">
        <v>474</v>
      </c>
      <c r="K12" s="40">
        <v>1979</v>
      </c>
      <c r="L12" s="40">
        <v>85531</v>
      </c>
      <c r="M12" s="40">
        <v>811614</v>
      </c>
      <c r="N12" s="40">
        <v>2002</v>
      </c>
      <c r="O12" s="54" t="s">
        <v>463</v>
      </c>
      <c r="P12" s="54" t="s">
        <v>500</v>
      </c>
      <c r="Q12" s="40" t="s">
        <v>83</v>
      </c>
      <c r="R12" s="40" t="s">
        <v>506</v>
      </c>
      <c r="S12" s="40"/>
      <c r="T12" s="40" t="s">
        <v>37</v>
      </c>
      <c r="U12" s="40"/>
      <c r="V12" s="54" t="s">
        <v>467</v>
      </c>
      <c r="W12" s="54"/>
      <c r="X12" s="54"/>
      <c r="Y12" s="54"/>
      <c r="Z12" s="54"/>
      <c r="AA12" s="54"/>
      <c r="AB12" s="54"/>
      <c r="AC12" s="54"/>
      <c r="AD12" s="54"/>
      <c r="AE12" s="54"/>
      <c r="AF12" s="54" t="s">
        <v>469</v>
      </c>
      <c r="AG12" s="54"/>
      <c r="AH12" s="54"/>
      <c r="AI12" s="54"/>
      <c r="AJ12" s="54"/>
      <c r="AK12" s="54"/>
      <c r="AL12" s="71" t="s">
        <v>501</v>
      </c>
      <c r="AM12" s="71" t="s">
        <v>507</v>
      </c>
    </row>
    <row r="13" spans="1:39" s="72" customFormat="1" ht="30" customHeight="1">
      <c r="A13" s="40" t="s">
        <v>30</v>
      </c>
      <c r="B13" s="70" t="s">
        <v>224</v>
      </c>
      <c r="C13" s="40" t="s">
        <v>508</v>
      </c>
      <c r="D13" s="40" t="s">
        <v>226</v>
      </c>
      <c r="E13" s="54" t="s">
        <v>509</v>
      </c>
      <c r="F13" s="40">
        <v>473</v>
      </c>
      <c r="G13" s="40">
        <v>690</v>
      </c>
      <c r="H13" s="40">
        <v>3736</v>
      </c>
      <c r="I13" s="54" t="s">
        <v>510</v>
      </c>
      <c r="J13" s="40" t="s">
        <v>511</v>
      </c>
      <c r="K13" s="40">
        <v>1998</v>
      </c>
      <c r="L13" s="40">
        <v>5000</v>
      </c>
      <c r="M13" s="40">
        <v>26800</v>
      </c>
      <c r="N13" s="40">
        <v>2020</v>
      </c>
      <c r="O13" s="54" t="s">
        <v>491</v>
      </c>
      <c r="P13" s="54" t="s">
        <v>512</v>
      </c>
      <c r="Q13" s="40" t="s">
        <v>83</v>
      </c>
      <c r="R13" s="40" t="s">
        <v>465</v>
      </c>
      <c r="S13" s="40"/>
      <c r="T13" s="40" t="s">
        <v>37</v>
      </c>
      <c r="U13" s="40"/>
      <c r="V13" s="54" t="s">
        <v>477</v>
      </c>
      <c r="W13" s="54" t="s">
        <v>513</v>
      </c>
      <c r="X13" s="54" t="s">
        <v>493</v>
      </c>
      <c r="Y13" s="54" t="s">
        <v>480</v>
      </c>
      <c r="Z13" s="54">
        <v>2</v>
      </c>
      <c r="AA13" s="54">
        <v>1</v>
      </c>
      <c r="AB13" s="54">
        <v>17</v>
      </c>
      <c r="AC13" s="54">
        <v>8.1999999999999993</v>
      </c>
      <c r="AD13" s="54"/>
      <c r="AE13" s="54"/>
      <c r="AF13" s="54" t="s">
        <v>469</v>
      </c>
      <c r="AG13" s="54"/>
      <c r="AH13" s="54"/>
      <c r="AI13" s="54"/>
      <c r="AJ13" s="54"/>
      <c r="AK13" s="54"/>
      <c r="AL13" s="71" t="s">
        <v>229</v>
      </c>
      <c r="AM13" s="71" t="s">
        <v>514</v>
      </c>
    </row>
    <row r="14" spans="1:39" s="72" customFormat="1" ht="30" customHeight="1">
      <c r="A14" s="40" t="s">
        <v>30</v>
      </c>
      <c r="B14" s="70" t="s">
        <v>515</v>
      </c>
      <c r="C14" s="40" t="s">
        <v>516</v>
      </c>
      <c r="D14" s="40" t="s">
        <v>517</v>
      </c>
      <c r="E14" s="54" t="s">
        <v>518</v>
      </c>
      <c r="F14" s="40">
        <v>170</v>
      </c>
      <c r="G14" s="40">
        <v>166</v>
      </c>
      <c r="H14" s="40">
        <v>42594</v>
      </c>
      <c r="I14" s="54" t="s">
        <v>519</v>
      </c>
      <c r="J14" s="40" t="s">
        <v>511</v>
      </c>
      <c r="K14" s="40">
        <v>1978</v>
      </c>
      <c r="L14" s="40">
        <v>32470</v>
      </c>
      <c r="M14" s="40">
        <v>152514</v>
      </c>
      <c r="N14" s="40">
        <v>2022</v>
      </c>
      <c r="O14" s="54" t="s">
        <v>520</v>
      </c>
      <c r="P14" s="54" t="s">
        <v>521</v>
      </c>
      <c r="Q14" s="40" t="s">
        <v>83</v>
      </c>
      <c r="R14" s="40" t="s">
        <v>465</v>
      </c>
      <c r="S14" s="40"/>
      <c r="T14" s="40" t="s">
        <v>37</v>
      </c>
      <c r="U14" s="40"/>
      <c r="V14" s="54" t="s">
        <v>477</v>
      </c>
      <c r="W14" s="54" t="s">
        <v>513</v>
      </c>
      <c r="X14" s="54" t="s">
        <v>522</v>
      </c>
      <c r="Y14" s="54" t="s">
        <v>480</v>
      </c>
      <c r="Z14" s="54">
        <v>1.03</v>
      </c>
      <c r="AA14" s="54">
        <v>0.51</v>
      </c>
      <c r="AB14" s="54">
        <v>5.86</v>
      </c>
      <c r="AC14" s="54">
        <v>6.01</v>
      </c>
      <c r="AD14" s="54">
        <v>2.13</v>
      </c>
      <c r="AE14" s="54">
        <v>2.5099999999999998</v>
      </c>
      <c r="AF14" s="54" t="s">
        <v>469</v>
      </c>
      <c r="AG14" s="54"/>
      <c r="AH14" s="54"/>
      <c r="AI14" s="54"/>
      <c r="AJ14" s="54"/>
      <c r="AK14" s="54"/>
      <c r="AL14" s="71" t="s">
        <v>523</v>
      </c>
      <c r="AM14" s="71" t="s">
        <v>524</v>
      </c>
    </row>
    <row r="15" spans="1:39" s="72" customFormat="1" ht="30" customHeight="1">
      <c r="A15" s="40" t="s">
        <v>30</v>
      </c>
      <c r="B15" s="70" t="s">
        <v>515</v>
      </c>
      <c r="C15" s="40" t="s">
        <v>525</v>
      </c>
      <c r="D15" s="40" t="s">
        <v>517</v>
      </c>
      <c r="E15" s="54" t="s">
        <v>526</v>
      </c>
      <c r="F15" s="40">
        <v>1260</v>
      </c>
      <c r="G15" s="40">
        <v>248</v>
      </c>
      <c r="H15" s="40">
        <v>7328</v>
      </c>
      <c r="I15" s="54" t="s">
        <v>527</v>
      </c>
      <c r="J15" s="40" t="s">
        <v>511</v>
      </c>
      <c r="K15" s="40">
        <v>2015</v>
      </c>
      <c r="L15" s="40">
        <v>3400</v>
      </c>
      <c r="M15" s="40">
        <v>9600</v>
      </c>
      <c r="N15" s="40">
        <v>2020</v>
      </c>
      <c r="O15" s="54" t="s">
        <v>528</v>
      </c>
      <c r="P15" s="54" t="s">
        <v>464</v>
      </c>
      <c r="Q15" s="40" t="s">
        <v>97</v>
      </c>
      <c r="R15" s="40" t="s">
        <v>465</v>
      </c>
      <c r="S15" s="40"/>
      <c r="T15" s="40" t="s">
        <v>37</v>
      </c>
      <c r="U15" s="40"/>
      <c r="V15" s="54" t="s">
        <v>477</v>
      </c>
      <c r="W15" s="54" t="s">
        <v>513</v>
      </c>
      <c r="X15" s="54" t="s">
        <v>522</v>
      </c>
      <c r="Y15" s="54" t="s">
        <v>480</v>
      </c>
      <c r="Z15" s="54">
        <v>20.34</v>
      </c>
      <c r="AA15" s="54">
        <v>7.44</v>
      </c>
      <c r="AB15" s="54">
        <v>26.85</v>
      </c>
      <c r="AC15" s="54">
        <v>14.27</v>
      </c>
      <c r="AD15" s="54">
        <v>54.18</v>
      </c>
      <c r="AE15" s="54">
        <v>44.26</v>
      </c>
      <c r="AF15" s="54" t="s">
        <v>469</v>
      </c>
      <c r="AG15" s="54"/>
      <c r="AH15" s="54"/>
      <c r="AI15" s="54"/>
      <c r="AJ15" s="54"/>
      <c r="AK15" s="54"/>
      <c r="AL15" s="71" t="s">
        <v>523</v>
      </c>
      <c r="AM15" s="71" t="s">
        <v>529</v>
      </c>
    </row>
    <row r="16" spans="1:39" s="72" customFormat="1" ht="30" customHeight="1">
      <c r="A16" s="40" t="s">
        <v>30</v>
      </c>
      <c r="B16" s="70" t="s">
        <v>530</v>
      </c>
      <c r="C16" s="40" t="s">
        <v>531</v>
      </c>
      <c r="D16" s="40" t="s">
        <v>532</v>
      </c>
      <c r="E16" s="54" t="s">
        <v>533</v>
      </c>
      <c r="F16" s="40">
        <v>798</v>
      </c>
      <c r="G16" s="40">
        <v>357</v>
      </c>
      <c r="H16" s="40">
        <v>36271</v>
      </c>
      <c r="I16" s="54" t="s">
        <v>519</v>
      </c>
      <c r="J16" s="40" t="s">
        <v>474</v>
      </c>
      <c r="K16" s="40">
        <v>1976</v>
      </c>
      <c r="L16" s="40">
        <v>36200</v>
      </c>
      <c r="M16" s="40">
        <v>158340</v>
      </c>
      <c r="N16" s="40">
        <v>2052</v>
      </c>
      <c r="O16" s="54" t="s">
        <v>534</v>
      </c>
      <c r="P16" s="54" t="s">
        <v>535</v>
      </c>
      <c r="Q16" s="40" t="s">
        <v>109</v>
      </c>
      <c r="R16" s="40" t="s">
        <v>465</v>
      </c>
      <c r="S16" s="40"/>
      <c r="T16" s="40" t="s">
        <v>37</v>
      </c>
      <c r="U16" s="40"/>
      <c r="V16" s="54" t="s">
        <v>477</v>
      </c>
      <c r="W16" s="54" t="s">
        <v>478</v>
      </c>
      <c r="X16" s="54" t="s">
        <v>479</v>
      </c>
      <c r="Y16" s="54" t="s">
        <v>480</v>
      </c>
      <c r="Z16" s="54"/>
      <c r="AA16" s="54">
        <v>1.8</v>
      </c>
      <c r="AB16" s="54"/>
      <c r="AC16" s="54">
        <v>5.9</v>
      </c>
      <c r="AD16" s="54"/>
      <c r="AE16" s="54">
        <v>0.7</v>
      </c>
      <c r="AF16" s="54" t="s">
        <v>469</v>
      </c>
      <c r="AG16" s="54"/>
      <c r="AH16" s="54"/>
      <c r="AI16" s="54"/>
      <c r="AJ16" s="54"/>
      <c r="AK16" s="54"/>
      <c r="AL16" s="71" t="s">
        <v>536</v>
      </c>
      <c r="AM16" s="71" t="s">
        <v>537</v>
      </c>
    </row>
    <row r="17" spans="1:39" s="72" customFormat="1" ht="30" customHeight="1">
      <c r="A17" s="40" t="s">
        <v>30</v>
      </c>
      <c r="B17" s="70" t="s">
        <v>530</v>
      </c>
      <c r="C17" s="40" t="s">
        <v>538</v>
      </c>
      <c r="D17" s="40" t="s">
        <v>532</v>
      </c>
      <c r="E17" s="54" t="s">
        <v>539</v>
      </c>
      <c r="F17" s="40">
        <v>5.7</v>
      </c>
      <c r="G17" s="40">
        <v>2.5</v>
      </c>
      <c r="H17" s="40">
        <v>2929</v>
      </c>
      <c r="I17" s="54" t="s">
        <v>519</v>
      </c>
      <c r="J17" s="40" t="s">
        <v>474</v>
      </c>
      <c r="K17" s="40">
        <v>1998</v>
      </c>
      <c r="L17" s="40">
        <v>1400</v>
      </c>
      <c r="M17" s="40">
        <v>3560</v>
      </c>
      <c r="N17" s="40">
        <v>2048</v>
      </c>
      <c r="O17" s="54" t="s">
        <v>491</v>
      </c>
      <c r="P17" s="54" t="s">
        <v>540</v>
      </c>
      <c r="Q17" s="40" t="s">
        <v>109</v>
      </c>
      <c r="R17" s="40" t="s">
        <v>465</v>
      </c>
      <c r="S17" s="40"/>
      <c r="T17" s="40" t="s">
        <v>37</v>
      </c>
      <c r="U17" s="40"/>
      <c r="V17" s="54" t="s">
        <v>477</v>
      </c>
      <c r="W17" s="54" t="s">
        <v>513</v>
      </c>
      <c r="X17" s="54" t="s">
        <v>493</v>
      </c>
      <c r="Y17" s="54" t="s">
        <v>480</v>
      </c>
      <c r="Z17" s="54"/>
      <c r="AA17" s="54">
        <v>1.6</v>
      </c>
      <c r="AB17" s="54"/>
      <c r="AC17" s="54">
        <v>4.4000000000000004</v>
      </c>
      <c r="AD17" s="54"/>
      <c r="AE17" s="54">
        <v>5.5</v>
      </c>
      <c r="AF17" s="54" t="s">
        <v>469</v>
      </c>
      <c r="AG17" s="54"/>
      <c r="AH17" s="54"/>
      <c r="AI17" s="54"/>
      <c r="AJ17" s="54"/>
      <c r="AK17" s="54"/>
      <c r="AL17" s="71" t="s">
        <v>536</v>
      </c>
      <c r="AM17" s="71" t="s">
        <v>541</v>
      </c>
    </row>
    <row r="18" spans="1:39" s="72" customFormat="1" ht="30" customHeight="1">
      <c r="A18" s="40" t="s">
        <v>30</v>
      </c>
      <c r="B18" s="70" t="s">
        <v>542</v>
      </c>
      <c r="C18" s="40" t="s">
        <v>543</v>
      </c>
      <c r="D18" s="40" t="s">
        <v>544</v>
      </c>
      <c r="E18" s="54" t="s">
        <v>545</v>
      </c>
      <c r="F18" s="40">
        <v>384</v>
      </c>
      <c r="G18" s="40">
        <v>300</v>
      </c>
      <c r="H18" s="40">
        <v>23124</v>
      </c>
      <c r="I18" s="54" t="s">
        <v>546</v>
      </c>
      <c r="J18" s="40" t="s">
        <v>474</v>
      </c>
      <c r="K18" s="40">
        <v>1991</v>
      </c>
      <c r="L18" s="40">
        <v>7000</v>
      </c>
      <c r="M18" s="40">
        <v>42550</v>
      </c>
      <c r="N18" s="40">
        <v>2021</v>
      </c>
      <c r="O18" s="54" t="s">
        <v>491</v>
      </c>
      <c r="P18" s="54" t="s">
        <v>500</v>
      </c>
      <c r="Q18" s="40" t="s">
        <v>83</v>
      </c>
      <c r="R18" s="40" t="s">
        <v>465</v>
      </c>
      <c r="S18" s="40"/>
      <c r="T18" s="40" t="s">
        <v>37</v>
      </c>
      <c r="U18" s="40"/>
      <c r="V18" s="54" t="s">
        <v>467</v>
      </c>
      <c r="W18" s="54"/>
      <c r="X18" s="54"/>
      <c r="Y18" s="54"/>
      <c r="Z18" s="54"/>
      <c r="AA18" s="54">
        <v>0.65</v>
      </c>
      <c r="AB18" s="54"/>
      <c r="AC18" s="54">
        <v>2.758</v>
      </c>
      <c r="AD18" s="54"/>
      <c r="AE18" s="54">
        <v>3.1749999999999998</v>
      </c>
      <c r="AF18" s="54" t="s">
        <v>469</v>
      </c>
      <c r="AG18" s="54"/>
      <c r="AH18" s="54"/>
      <c r="AI18" s="54"/>
      <c r="AJ18" s="54"/>
      <c r="AK18" s="54"/>
      <c r="AL18" s="71" t="s">
        <v>547</v>
      </c>
      <c r="AM18" s="71" t="s">
        <v>548</v>
      </c>
    </row>
    <row r="19" spans="1:39" s="72" customFormat="1" ht="30" customHeight="1">
      <c r="A19" s="40" t="s">
        <v>30</v>
      </c>
      <c r="B19" s="70" t="s">
        <v>262</v>
      </c>
      <c r="C19" s="40" t="s">
        <v>549</v>
      </c>
      <c r="D19" s="40" t="s">
        <v>264</v>
      </c>
      <c r="E19" s="54" t="s">
        <v>550</v>
      </c>
      <c r="F19" s="40">
        <v>302.5</v>
      </c>
      <c r="G19" s="40">
        <v>275</v>
      </c>
      <c r="H19" s="40">
        <v>15358.7</v>
      </c>
      <c r="I19" s="54" t="s">
        <v>519</v>
      </c>
      <c r="J19" s="40" t="s">
        <v>474</v>
      </c>
      <c r="K19" s="40">
        <v>1987</v>
      </c>
      <c r="L19" s="40">
        <v>7412</v>
      </c>
      <c r="M19" s="40">
        <v>25381</v>
      </c>
      <c r="N19" s="40">
        <v>2033</v>
      </c>
      <c r="O19" s="54" t="s">
        <v>520</v>
      </c>
      <c r="P19" s="54" t="s">
        <v>551</v>
      </c>
      <c r="Q19" s="40" t="s">
        <v>109</v>
      </c>
      <c r="R19" s="40" t="s">
        <v>465</v>
      </c>
      <c r="S19" s="40"/>
      <c r="T19" s="40" t="s">
        <v>37</v>
      </c>
      <c r="U19" s="40"/>
      <c r="V19" s="54" t="s">
        <v>477</v>
      </c>
      <c r="W19" s="54" t="s">
        <v>478</v>
      </c>
      <c r="X19" s="54" t="s">
        <v>479</v>
      </c>
      <c r="Y19" s="54" t="s">
        <v>480</v>
      </c>
      <c r="Z19" s="54"/>
      <c r="AA19" s="54">
        <v>1.5</v>
      </c>
      <c r="AB19" s="54"/>
      <c r="AC19" s="54">
        <v>2.2999999999999998</v>
      </c>
      <c r="AD19" s="54"/>
      <c r="AE19" s="54">
        <v>7</v>
      </c>
      <c r="AF19" s="54" t="s">
        <v>469</v>
      </c>
      <c r="AG19" s="54"/>
      <c r="AH19" s="54"/>
      <c r="AI19" s="54"/>
      <c r="AJ19" s="54"/>
      <c r="AK19" s="54"/>
      <c r="AL19" s="71" t="s">
        <v>266</v>
      </c>
      <c r="AM19" s="71" t="s">
        <v>552</v>
      </c>
    </row>
    <row r="20" spans="1:39" s="72" customFormat="1" ht="30" customHeight="1">
      <c r="A20" s="40" t="s">
        <v>30</v>
      </c>
      <c r="B20" s="70" t="s">
        <v>553</v>
      </c>
      <c r="C20" s="40" t="s">
        <v>554</v>
      </c>
      <c r="D20" s="40" t="s">
        <v>555</v>
      </c>
      <c r="E20" s="54" t="s">
        <v>556</v>
      </c>
      <c r="F20" s="40">
        <v>229</v>
      </c>
      <c r="G20" s="40">
        <v>162</v>
      </c>
      <c r="H20" s="40">
        <v>4671</v>
      </c>
      <c r="I20" s="54" t="s">
        <v>519</v>
      </c>
      <c r="J20" s="40" t="s">
        <v>474</v>
      </c>
      <c r="K20" s="40">
        <v>1983</v>
      </c>
      <c r="L20" s="40">
        <v>8657</v>
      </c>
      <c r="M20" s="40">
        <v>33983</v>
      </c>
      <c r="N20" s="40">
        <v>2038</v>
      </c>
      <c r="O20" s="54" t="s">
        <v>534</v>
      </c>
      <c r="P20" s="54" t="s">
        <v>535</v>
      </c>
      <c r="Q20" s="40" t="s">
        <v>83</v>
      </c>
      <c r="R20" s="40" t="s">
        <v>465</v>
      </c>
      <c r="S20" s="40"/>
      <c r="T20" s="40" t="s">
        <v>37</v>
      </c>
      <c r="U20" s="40"/>
      <c r="V20" s="54" t="s">
        <v>467</v>
      </c>
      <c r="W20" s="54"/>
      <c r="X20" s="54"/>
      <c r="Y20" s="54"/>
      <c r="Z20" s="54">
        <v>0.5</v>
      </c>
      <c r="AA20" s="54">
        <v>0.5</v>
      </c>
      <c r="AB20" s="54">
        <v>0.8</v>
      </c>
      <c r="AC20" s="54">
        <v>0.8</v>
      </c>
      <c r="AD20" s="54">
        <v>2.8</v>
      </c>
      <c r="AE20" s="54">
        <v>1.7</v>
      </c>
      <c r="AF20" s="54" t="s">
        <v>469</v>
      </c>
      <c r="AG20" s="54"/>
      <c r="AH20" s="54"/>
      <c r="AI20" s="54"/>
      <c r="AJ20" s="54"/>
      <c r="AK20" s="54"/>
      <c r="AL20" s="71" t="s">
        <v>557</v>
      </c>
      <c r="AM20" s="71" t="s">
        <v>558</v>
      </c>
    </row>
    <row r="21" spans="1:39" s="72" customFormat="1" ht="30" customHeight="1">
      <c r="A21" s="40" t="s">
        <v>30</v>
      </c>
      <c r="B21" s="70" t="s">
        <v>129</v>
      </c>
      <c r="C21" s="40" t="s">
        <v>559</v>
      </c>
      <c r="D21" s="40" t="s">
        <v>131</v>
      </c>
      <c r="E21" s="54" t="s">
        <v>560</v>
      </c>
      <c r="F21" s="40">
        <v>1129</v>
      </c>
      <c r="G21" s="40">
        <v>1059</v>
      </c>
      <c r="H21" s="40">
        <v>21527</v>
      </c>
      <c r="I21" s="54" t="s">
        <v>561</v>
      </c>
      <c r="J21" s="40" t="s">
        <v>474</v>
      </c>
      <c r="K21" s="40">
        <v>2001</v>
      </c>
      <c r="L21" s="40">
        <v>12000</v>
      </c>
      <c r="M21" s="40">
        <v>55000</v>
      </c>
      <c r="N21" s="40">
        <v>2034</v>
      </c>
      <c r="O21" s="54" t="s">
        <v>491</v>
      </c>
      <c r="P21" s="54" t="s">
        <v>562</v>
      </c>
      <c r="Q21" s="40" t="s">
        <v>97</v>
      </c>
      <c r="R21" s="40" t="s">
        <v>465</v>
      </c>
      <c r="S21" s="40"/>
      <c r="T21" s="40" t="s">
        <v>37</v>
      </c>
      <c r="U21" s="40"/>
      <c r="V21" s="54" t="s">
        <v>477</v>
      </c>
      <c r="W21" s="54" t="s">
        <v>513</v>
      </c>
      <c r="X21" s="54" t="s">
        <v>479</v>
      </c>
      <c r="Y21" s="54" t="s">
        <v>563</v>
      </c>
      <c r="Z21" s="54">
        <v>3.8</v>
      </c>
      <c r="AA21" s="54">
        <v>0.5</v>
      </c>
      <c r="AB21" s="54">
        <v>10.4</v>
      </c>
      <c r="AC21" s="54">
        <v>3.9</v>
      </c>
      <c r="AD21" s="54">
        <v>11.7</v>
      </c>
      <c r="AE21" s="54">
        <v>3.9</v>
      </c>
      <c r="AF21" s="54" t="s">
        <v>469</v>
      </c>
      <c r="AG21" s="54"/>
      <c r="AH21" s="54"/>
      <c r="AI21" s="54"/>
      <c r="AJ21" s="54"/>
      <c r="AK21" s="54"/>
      <c r="AL21" s="71" t="s">
        <v>133</v>
      </c>
      <c r="AM21" s="71" t="s">
        <v>564</v>
      </c>
    </row>
    <row r="22" spans="1:39" s="72" customFormat="1" ht="30" customHeight="1">
      <c r="A22" s="40" t="s">
        <v>30</v>
      </c>
      <c r="B22" s="70" t="s">
        <v>284</v>
      </c>
      <c r="C22" s="40" t="s">
        <v>565</v>
      </c>
      <c r="D22" s="40" t="s">
        <v>286</v>
      </c>
      <c r="E22" s="54" t="s">
        <v>566</v>
      </c>
      <c r="F22" s="40">
        <v>2939</v>
      </c>
      <c r="G22" s="40">
        <v>1164</v>
      </c>
      <c r="H22" s="40">
        <v>9069</v>
      </c>
      <c r="I22" s="54" t="s">
        <v>567</v>
      </c>
      <c r="J22" s="40" t="s">
        <v>511</v>
      </c>
      <c r="K22" s="40">
        <v>1997</v>
      </c>
      <c r="L22" s="40">
        <v>9070</v>
      </c>
      <c r="M22" s="40">
        <v>38888</v>
      </c>
      <c r="N22" s="40">
        <v>2026</v>
      </c>
      <c r="O22" s="54" t="s">
        <v>491</v>
      </c>
      <c r="P22" s="54" t="s">
        <v>476</v>
      </c>
      <c r="Q22" s="40" t="s">
        <v>109</v>
      </c>
      <c r="R22" s="40" t="s">
        <v>465</v>
      </c>
      <c r="S22" s="40"/>
      <c r="T22" s="40" t="s">
        <v>37</v>
      </c>
      <c r="U22" s="40"/>
      <c r="V22" s="54" t="s">
        <v>477</v>
      </c>
      <c r="W22" s="54" t="s">
        <v>478</v>
      </c>
      <c r="X22" s="54" t="s">
        <v>479</v>
      </c>
      <c r="Y22" s="54" t="s">
        <v>480</v>
      </c>
      <c r="Z22" s="54"/>
      <c r="AA22" s="54">
        <v>0.8</v>
      </c>
      <c r="AB22" s="54"/>
      <c r="AC22" s="54">
        <v>2.2999999999999998</v>
      </c>
      <c r="AD22" s="54"/>
      <c r="AE22" s="54">
        <v>7.7</v>
      </c>
      <c r="AF22" s="54" t="s">
        <v>469</v>
      </c>
      <c r="AG22" s="54"/>
      <c r="AH22" s="54"/>
      <c r="AI22" s="54"/>
      <c r="AJ22" s="54"/>
      <c r="AK22" s="54"/>
      <c r="AL22" s="71" t="s">
        <v>289</v>
      </c>
      <c r="AM22" s="71" t="s">
        <v>568</v>
      </c>
    </row>
    <row r="23" spans="1:39" s="72" customFormat="1" ht="30" customHeight="1">
      <c r="A23" s="40" t="s">
        <v>30</v>
      </c>
      <c r="B23" s="70" t="s">
        <v>291</v>
      </c>
      <c r="C23" s="40" t="s">
        <v>569</v>
      </c>
      <c r="D23" s="40" t="s">
        <v>293</v>
      </c>
      <c r="E23" s="54" t="s">
        <v>570</v>
      </c>
      <c r="F23" s="40">
        <v>0</v>
      </c>
      <c r="G23" s="40">
        <v>0</v>
      </c>
      <c r="H23" s="40">
        <v>2371</v>
      </c>
      <c r="I23" s="54" t="s">
        <v>510</v>
      </c>
      <c r="J23" s="40" t="s">
        <v>474</v>
      </c>
      <c r="K23" s="40">
        <v>1999</v>
      </c>
      <c r="L23" s="40">
        <v>4800</v>
      </c>
      <c r="M23" s="40">
        <v>25600</v>
      </c>
      <c r="N23" s="40">
        <v>2034</v>
      </c>
      <c r="O23" s="54" t="s">
        <v>491</v>
      </c>
      <c r="P23" s="54" t="s">
        <v>571</v>
      </c>
      <c r="Q23" s="40" t="s">
        <v>109</v>
      </c>
      <c r="R23" s="40" t="s">
        <v>465</v>
      </c>
      <c r="S23" s="40"/>
      <c r="T23" s="40" t="s">
        <v>37</v>
      </c>
      <c r="U23" s="40"/>
      <c r="V23" s="54" t="s">
        <v>477</v>
      </c>
      <c r="W23" s="54" t="s">
        <v>478</v>
      </c>
      <c r="X23" s="54" t="s">
        <v>493</v>
      </c>
      <c r="Y23" s="54" t="s">
        <v>480</v>
      </c>
      <c r="Z23" s="54"/>
      <c r="AA23" s="54">
        <v>16.7</v>
      </c>
      <c r="AB23" s="54"/>
      <c r="AC23" s="54">
        <v>167.2</v>
      </c>
      <c r="AD23" s="54"/>
      <c r="AE23" s="54">
        <v>63.8</v>
      </c>
      <c r="AF23" s="54" t="s">
        <v>469</v>
      </c>
      <c r="AG23" s="54"/>
      <c r="AH23" s="54"/>
      <c r="AI23" s="54"/>
      <c r="AJ23" s="54"/>
      <c r="AK23" s="54"/>
      <c r="AL23" s="71" t="s">
        <v>296</v>
      </c>
      <c r="AM23" s="71" t="s">
        <v>572</v>
      </c>
    </row>
    <row r="24" spans="1:39" s="72" customFormat="1" ht="30" customHeight="1">
      <c r="A24" s="40" t="s">
        <v>30</v>
      </c>
      <c r="B24" s="70" t="s">
        <v>291</v>
      </c>
      <c r="C24" s="40" t="s">
        <v>573</v>
      </c>
      <c r="D24" s="40" t="s">
        <v>293</v>
      </c>
      <c r="E24" s="54" t="s">
        <v>574</v>
      </c>
      <c r="F24" s="40">
        <v>0</v>
      </c>
      <c r="G24" s="40">
        <v>0</v>
      </c>
      <c r="H24" s="40">
        <v>0</v>
      </c>
      <c r="I24" s="54" t="s">
        <v>575</v>
      </c>
      <c r="J24" s="40" t="s">
        <v>474</v>
      </c>
      <c r="K24" s="40">
        <v>1984</v>
      </c>
      <c r="L24" s="40">
        <v>17700</v>
      </c>
      <c r="M24" s="40">
        <v>64600</v>
      </c>
      <c r="N24" s="40">
        <v>1999</v>
      </c>
      <c r="O24" s="54" t="s">
        <v>491</v>
      </c>
      <c r="P24" s="54" t="s">
        <v>576</v>
      </c>
      <c r="Q24" s="40" t="s">
        <v>109</v>
      </c>
      <c r="R24" s="40" t="s">
        <v>506</v>
      </c>
      <c r="S24" s="40"/>
      <c r="T24" s="40" t="s">
        <v>37</v>
      </c>
      <c r="U24" s="40"/>
      <c r="V24" s="54" t="s">
        <v>477</v>
      </c>
      <c r="W24" s="54" t="s">
        <v>478</v>
      </c>
      <c r="X24" s="54" t="s">
        <v>493</v>
      </c>
      <c r="Y24" s="54" t="s">
        <v>563</v>
      </c>
      <c r="Z24" s="54"/>
      <c r="AA24" s="54">
        <v>0.7</v>
      </c>
      <c r="AB24" s="54"/>
      <c r="AC24" s="54">
        <v>6.7</v>
      </c>
      <c r="AD24" s="54"/>
      <c r="AE24" s="54">
        <v>1.8</v>
      </c>
      <c r="AF24" s="54" t="s">
        <v>469</v>
      </c>
      <c r="AG24" s="54"/>
      <c r="AH24" s="54"/>
      <c r="AI24" s="54"/>
      <c r="AJ24" s="54"/>
      <c r="AK24" s="54"/>
      <c r="AL24" s="71" t="s">
        <v>296</v>
      </c>
      <c r="AM24" s="71" t="s">
        <v>577</v>
      </c>
    </row>
    <row r="25" spans="1:39" s="72" customFormat="1" ht="30" customHeight="1">
      <c r="A25" s="40" t="s">
        <v>30</v>
      </c>
      <c r="B25" s="70" t="s">
        <v>40</v>
      </c>
      <c r="C25" s="40" t="s">
        <v>578</v>
      </c>
      <c r="D25" s="40" t="s">
        <v>42</v>
      </c>
      <c r="E25" s="54" t="s">
        <v>579</v>
      </c>
      <c r="F25" s="40">
        <v>668</v>
      </c>
      <c r="G25" s="40">
        <v>430</v>
      </c>
      <c r="H25" s="40">
        <v>69741</v>
      </c>
      <c r="I25" s="54" t="s">
        <v>546</v>
      </c>
      <c r="J25" s="40" t="s">
        <v>511</v>
      </c>
      <c r="K25" s="40">
        <v>1993</v>
      </c>
      <c r="L25" s="40">
        <v>19900</v>
      </c>
      <c r="M25" s="40">
        <v>125000</v>
      </c>
      <c r="N25" s="40">
        <v>2051</v>
      </c>
      <c r="O25" s="54" t="s">
        <v>491</v>
      </c>
      <c r="P25" s="54" t="s">
        <v>580</v>
      </c>
      <c r="Q25" s="40" t="s">
        <v>83</v>
      </c>
      <c r="R25" s="40" t="s">
        <v>465</v>
      </c>
      <c r="S25" s="40"/>
      <c r="T25" s="40" t="s">
        <v>37</v>
      </c>
      <c r="U25" s="40"/>
      <c r="V25" s="54" t="s">
        <v>477</v>
      </c>
      <c r="W25" s="54" t="s">
        <v>478</v>
      </c>
      <c r="X25" s="54" t="s">
        <v>479</v>
      </c>
      <c r="Y25" s="54" t="s">
        <v>480</v>
      </c>
      <c r="Z25" s="54"/>
      <c r="AA25" s="54">
        <v>0.9</v>
      </c>
      <c r="AB25" s="54"/>
      <c r="AC25" s="54">
        <v>1.1000000000000001</v>
      </c>
      <c r="AD25" s="54"/>
      <c r="AE25" s="54">
        <v>22</v>
      </c>
      <c r="AF25" s="54" t="s">
        <v>469</v>
      </c>
      <c r="AG25" s="54"/>
      <c r="AH25" s="54"/>
      <c r="AI25" s="54"/>
      <c r="AJ25" s="54"/>
      <c r="AK25" s="54"/>
      <c r="AL25" s="71" t="s">
        <v>46</v>
      </c>
      <c r="AM25" s="71" t="s">
        <v>581</v>
      </c>
    </row>
    <row r="26" spans="1:39" s="72" customFormat="1" ht="30" customHeight="1">
      <c r="A26" s="40" t="s">
        <v>30</v>
      </c>
      <c r="B26" s="70" t="s">
        <v>582</v>
      </c>
      <c r="C26" s="40" t="s">
        <v>583</v>
      </c>
      <c r="D26" s="40" t="s">
        <v>584</v>
      </c>
      <c r="E26" s="54" t="s">
        <v>585</v>
      </c>
      <c r="F26" s="40">
        <v>43</v>
      </c>
      <c r="G26" s="40">
        <v>39</v>
      </c>
      <c r="H26" s="40">
        <v>1738</v>
      </c>
      <c r="I26" s="54" t="s">
        <v>519</v>
      </c>
      <c r="J26" s="40" t="s">
        <v>474</v>
      </c>
      <c r="K26" s="40">
        <v>1983</v>
      </c>
      <c r="L26" s="40">
        <v>930</v>
      </c>
      <c r="M26" s="40">
        <v>2845</v>
      </c>
      <c r="N26" s="40">
        <v>2063</v>
      </c>
      <c r="O26" s="54" t="s">
        <v>534</v>
      </c>
      <c r="P26" s="54" t="s">
        <v>535</v>
      </c>
      <c r="Q26" s="40" t="s">
        <v>83</v>
      </c>
      <c r="R26" s="40" t="s">
        <v>465</v>
      </c>
      <c r="S26" s="40"/>
      <c r="T26" s="40" t="s">
        <v>37</v>
      </c>
      <c r="U26" s="40"/>
      <c r="V26" s="54" t="s">
        <v>586</v>
      </c>
      <c r="W26" s="54"/>
      <c r="X26" s="54"/>
      <c r="Y26" s="54"/>
      <c r="Z26" s="54" t="s">
        <v>587</v>
      </c>
      <c r="AA26" s="54" t="s">
        <v>587</v>
      </c>
      <c r="AB26" s="54" t="s">
        <v>587</v>
      </c>
      <c r="AC26" s="54" t="s">
        <v>587</v>
      </c>
      <c r="AD26" s="54" t="s">
        <v>587</v>
      </c>
      <c r="AE26" s="54" t="s">
        <v>587</v>
      </c>
      <c r="AF26" s="54" t="s">
        <v>469</v>
      </c>
      <c r="AG26" s="54"/>
      <c r="AH26" s="54"/>
      <c r="AI26" s="54"/>
      <c r="AJ26" s="54"/>
      <c r="AK26" s="54"/>
      <c r="AL26" s="71" t="s">
        <v>588</v>
      </c>
      <c r="AM26" s="71" t="s">
        <v>589</v>
      </c>
    </row>
    <row r="27" spans="1:39" s="72" customFormat="1" ht="30" customHeight="1">
      <c r="A27" s="40" t="s">
        <v>30</v>
      </c>
      <c r="B27" s="70" t="s">
        <v>590</v>
      </c>
      <c r="C27" s="40" t="s">
        <v>591</v>
      </c>
      <c r="D27" s="40" t="s">
        <v>592</v>
      </c>
      <c r="E27" s="54" t="s">
        <v>593</v>
      </c>
      <c r="F27" s="40">
        <v>1185</v>
      </c>
      <c r="G27" s="40">
        <v>0</v>
      </c>
      <c r="H27" s="40">
        <v>1185</v>
      </c>
      <c r="I27" s="54" t="s">
        <v>594</v>
      </c>
      <c r="J27" s="40" t="s">
        <v>474</v>
      </c>
      <c r="K27" s="40">
        <v>1982</v>
      </c>
      <c r="L27" s="40">
        <v>17081</v>
      </c>
      <c r="M27" s="40">
        <v>91600</v>
      </c>
      <c r="N27" s="40">
        <v>1997</v>
      </c>
      <c r="O27" s="54" t="s">
        <v>534</v>
      </c>
      <c r="P27" s="54" t="s">
        <v>535</v>
      </c>
      <c r="Q27" s="40" t="s">
        <v>83</v>
      </c>
      <c r="R27" s="40" t="s">
        <v>506</v>
      </c>
      <c r="S27" s="40" t="s">
        <v>595</v>
      </c>
      <c r="T27" s="40" t="s">
        <v>37</v>
      </c>
      <c r="U27" s="40"/>
      <c r="V27" s="54" t="s">
        <v>467</v>
      </c>
      <c r="W27" s="54"/>
      <c r="X27" s="54"/>
      <c r="Y27" s="54"/>
      <c r="Z27" s="54" t="s">
        <v>596</v>
      </c>
      <c r="AA27" s="54"/>
      <c r="AB27" s="54">
        <v>1.7</v>
      </c>
      <c r="AC27" s="54"/>
      <c r="AD27" s="54">
        <v>0.74</v>
      </c>
      <c r="AE27" s="54"/>
      <c r="AF27" s="54" t="s">
        <v>469</v>
      </c>
      <c r="AG27" s="54"/>
      <c r="AH27" s="54"/>
      <c r="AI27" s="54"/>
      <c r="AJ27" s="54"/>
      <c r="AK27" s="54"/>
      <c r="AL27" s="71" t="s">
        <v>597</v>
      </c>
      <c r="AM27" s="71" t="s">
        <v>598</v>
      </c>
    </row>
    <row r="28" spans="1:39" s="72" customFormat="1" ht="30" customHeight="1">
      <c r="A28" s="40" t="s">
        <v>30</v>
      </c>
      <c r="B28" s="70" t="s">
        <v>313</v>
      </c>
      <c r="C28" s="40" t="s">
        <v>599</v>
      </c>
      <c r="D28" s="40" t="s">
        <v>315</v>
      </c>
      <c r="E28" s="54" t="s">
        <v>600</v>
      </c>
      <c r="F28" s="40">
        <v>292</v>
      </c>
      <c r="G28" s="40">
        <v>292</v>
      </c>
      <c r="H28" s="40">
        <v>2449</v>
      </c>
      <c r="I28" s="54" t="s">
        <v>546</v>
      </c>
      <c r="J28" s="40" t="s">
        <v>511</v>
      </c>
      <c r="K28" s="40">
        <v>2000</v>
      </c>
      <c r="L28" s="40">
        <v>2571</v>
      </c>
      <c r="M28" s="40">
        <v>9820</v>
      </c>
      <c r="N28" s="40">
        <v>2022</v>
      </c>
      <c r="O28" s="54" t="s">
        <v>601</v>
      </c>
      <c r="P28" s="54" t="s">
        <v>602</v>
      </c>
      <c r="Q28" s="40" t="s">
        <v>83</v>
      </c>
      <c r="R28" s="40" t="s">
        <v>465</v>
      </c>
      <c r="S28" s="40"/>
      <c r="T28" s="40" t="s">
        <v>37</v>
      </c>
      <c r="U28" s="40"/>
      <c r="V28" s="54" t="s">
        <v>477</v>
      </c>
      <c r="W28" s="54" t="s">
        <v>478</v>
      </c>
      <c r="X28" s="54" t="s">
        <v>522</v>
      </c>
      <c r="Y28" s="54" t="s">
        <v>603</v>
      </c>
      <c r="Z28" s="54"/>
      <c r="AA28" s="54"/>
      <c r="AB28" s="54"/>
      <c r="AC28" s="54"/>
      <c r="AD28" s="54"/>
      <c r="AE28" s="54"/>
      <c r="AF28" s="54" t="s">
        <v>469</v>
      </c>
      <c r="AG28" s="54"/>
      <c r="AH28" s="54"/>
      <c r="AI28" s="54"/>
      <c r="AJ28" s="54"/>
      <c r="AK28" s="54"/>
      <c r="AL28" s="71" t="s">
        <v>317</v>
      </c>
      <c r="AM28" s="71" t="s">
        <v>604</v>
      </c>
    </row>
    <row r="29" spans="1:39" s="72" customFormat="1" ht="30" customHeight="1">
      <c r="A29" s="40" t="s">
        <v>30</v>
      </c>
      <c r="B29" s="70" t="s">
        <v>605</v>
      </c>
      <c r="C29" s="40" t="s">
        <v>606</v>
      </c>
      <c r="D29" s="40" t="s">
        <v>607</v>
      </c>
      <c r="E29" s="54" t="s">
        <v>608</v>
      </c>
      <c r="F29" s="40">
        <v>0</v>
      </c>
      <c r="G29" s="40">
        <v>0</v>
      </c>
      <c r="H29" s="40">
        <v>11505</v>
      </c>
      <c r="I29" s="54" t="s">
        <v>609</v>
      </c>
      <c r="J29" s="40" t="s">
        <v>511</v>
      </c>
      <c r="K29" s="40">
        <v>2003</v>
      </c>
      <c r="L29" s="40">
        <v>1770</v>
      </c>
      <c r="M29" s="40">
        <v>11505</v>
      </c>
      <c r="N29" s="40">
        <v>2032</v>
      </c>
      <c r="O29" s="54" t="s">
        <v>610</v>
      </c>
      <c r="P29" s="54" t="s">
        <v>492</v>
      </c>
      <c r="Q29" s="40" t="s">
        <v>83</v>
      </c>
      <c r="R29" s="40" t="s">
        <v>465</v>
      </c>
      <c r="S29" s="40"/>
      <c r="T29" s="40" t="s">
        <v>37</v>
      </c>
      <c r="U29" s="40"/>
      <c r="V29" s="54" t="s">
        <v>467</v>
      </c>
      <c r="W29" s="54"/>
      <c r="X29" s="54"/>
      <c r="Y29" s="54"/>
      <c r="Z29" s="54"/>
      <c r="AA29" s="54"/>
      <c r="AB29" s="54"/>
      <c r="AC29" s="54"/>
      <c r="AD29" s="54"/>
      <c r="AE29" s="54"/>
      <c r="AF29" s="54" t="s">
        <v>469</v>
      </c>
      <c r="AG29" s="54"/>
      <c r="AH29" s="54"/>
      <c r="AI29" s="54"/>
      <c r="AJ29" s="54"/>
      <c r="AK29" s="54"/>
      <c r="AL29" s="71" t="s">
        <v>611</v>
      </c>
      <c r="AM29" s="71" t="s">
        <v>612</v>
      </c>
    </row>
    <row r="30" spans="1:39" s="72" customFormat="1" ht="30" customHeight="1">
      <c r="A30" s="40" t="s">
        <v>30</v>
      </c>
      <c r="B30" s="70" t="s">
        <v>605</v>
      </c>
      <c r="C30" s="40" t="s">
        <v>613</v>
      </c>
      <c r="D30" s="40" t="s">
        <v>607</v>
      </c>
      <c r="E30" s="54" t="s">
        <v>614</v>
      </c>
      <c r="F30" s="40">
        <v>0</v>
      </c>
      <c r="G30" s="40">
        <v>0</v>
      </c>
      <c r="H30" s="40">
        <v>9340</v>
      </c>
      <c r="I30" s="54" t="s">
        <v>510</v>
      </c>
      <c r="J30" s="40" t="s">
        <v>511</v>
      </c>
      <c r="K30" s="40">
        <v>2003</v>
      </c>
      <c r="L30" s="40">
        <v>1330</v>
      </c>
      <c r="M30" s="40">
        <v>9340</v>
      </c>
      <c r="N30" s="40">
        <v>2021</v>
      </c>
      <c r="O30" s="54" t="s">
        <v>610</v>
      </c>
      <c r="P30" s="54" t="s">
        <v>492</v>
      </c>
      <c r="Q30" s="40" t="s">
        <v>83</v>
      </c>
      <c r="R30" s="40" t="s">
        <v>465</v>
      </c>
      <c r="S30" s="40"/>
      <c r="T30" s="40" t="s">
        <v>37</v>
      </c>
      <c r="U30" s="40"/>
      <c r="V30" s="54" t="s">
        <v>467</v>
      </c>
      <c r="W30" s="54"/>
      <c r="X30" s="54"/>
      <c r="Y30" s="54"/>
      <c r="Z30" s="54"/>
      <c r="AA30" s="54"/>
      <c r="AB30" s="54"/>
      <c r="AC30" s="54"/>
      <c r="AD30" s="54"/>
      <c r="AE30" s="54"/>
      <c r="AF30" s="54" t="s">
        <v>469</v>
      </c>
      <c r="AG30" s="54"/>
      <c r="AH30" s="54"/>
      <c r="AI30" s="54"/>
      <c r="AJ30" s="54"/>
      <c r="AK30" s="54"/>
      <c r="AL30" s="71" t="s">
        <v>611</v>
      </c>
      <c r="AM30" s="71" t="s">
        <v>615</v>
      </c>
    </row>
    <row r="31" spans="1:39" s="72" customFormat="1" ht="30" customHeight="1">
      <c r="A31" s="40" t="s">
        <v>30</v>
      </c>
      <c r="B31" s="70" t="s">
        <v>616</v>
      </c>
      <c r="C31" s="40" t="s">
        <v>617</v>
      </c>
      <c r="D31" s="40" t="s">
        <v>618</v>
      </c>
      <c r="E31" s="54" t="s">
        <v>619</v>
      </c>
      <c r="F31" s="40">
        <v>700</v>
      </c>
      <c r="G31" s="40">
        <v>700</v>
      </c>
      <c r="H31" s="40">
        <v>35588</v>
      </c>
      <c r="I31" s="54" t="s">
        <v>620</v>
      </c>
      <c r="J31" s="40" t="s">
        <v>474</v>
      </c>
      <c r="K31" s="40">
        <v>1996</v>
      </c>
      <c r="L31" s="40">
        <v>10565</v>
      </c>
      <c r="M31" s="40">
        <v>64223</v>
      </c>
      <c r="N31" s="40">
        <v>2040</v>
      </c>
      <c r="O31" s="54" t="s">
        <v>463</v>
      </c>
      <c r="P31" s="54" t="s">
        <v>621</v>
      </c>
      <c r="Q31" s="40" t="s">
        <v>109</v>
      </c>
      <c r="R31" s="40" t="s">
        <v>465</v>
      </c>
      <c r="S31" s="40"/>
      <c r="T31" s="40" t="s">
        <v>37</v>
      </c>
      <c r="U31" s="40"/>
      <c r="V31" s="54" t="s">
        <v>477</v>
      </c>
      <c r="W31" s="54" t="s">
        <v>478</v>
      </c>
      <c r="X31" s="54" t="s">
        <v>493</v>
      </c>
      <c r="Y31" s="54" t="s">
        <v>603</v>
      </c>
      <c r="Z31" s="54"/>
      <c r="AA31" s="54">
        <v>1.3</v>
      </c>
      <c r="AB31" s="54"/>
      <c r="AC31" s="54">
        <v>5.4</v>
      </c>
      <c r="AD31" s="54"/>
      <c r="AE31" s="54">
        <v>6.5</v>
      </c>
      <c r="AF31" s="54" t="s">
        <v>469</v>
      </c>
      <c r="AG31" s="54"/>
      <c r="AH31" s="54"/>
      <c r="AI31" s="54"/>
      <c r="AJ31" s="54"/>
      <c r="AK31" s="54"/>
      <c r="AL31" s="71" t="s">
        <v>622</v>
      </c>
      <c r="AM31" s="71" t="s">
        <v>623</v>
      </c>
    </row>
    <row r="32" spans="1:39" s="72" customFormat="1" ht="30" customHeight="1">
      <c r="A32" s="40" t="s">
        <v>30</v>
      </c>
      <c r="B32" s="70" t="s">
        <v>624</v>
      </c>
      <c r="C32" s="40" t="s">
        <v>625</v>
      </c>
      <c r="D32" s="40" t="s">
        <v>626</v>
      </c>
      <c r="E32" s="54" t="s">
        <v>627</v>
      </c>
      <c r="F32" s="40">
        <v>0</v>
      </c>
      <c r="G32" s="40">
        <v>0</v>
      </c>
      <c r="H32" s="40">
        <v>19779</v>
      </c>
      <c r="I32" s="54" t="s">
        <v>45</v>
      </c>
      <c r="J32" s="40" t="s">
        <v>474</v>
      </c>
      <c r="K32" s="40">
        <v>1989</v>
      </c>
      <c r="L32" s="40">
        <v>12160</v>
      </c>
      <c r="M32" s="40">
        <v>90400</v>
      </c>
      <c r="N32" s="40">
        <v>2010</v>
      </c>
      <c r="O32" s="54" t="s">
        <v>628</v>
      </c>
      <c r="P32" s="54" t="s">
        <v>562</v>
      </c>
      <c r="Q32" s="40" t="s">
        <v>109</v>
      </c>
      <c r="R32" s="40" t="s">
        <v>506</v>
      </c>
      <c r="S32" s="40"/>
      <c r="T32" s="40" t="s">
        <v>37</v>
      </c>
      <c r="U32" s="40"/>
      <c r="V32" s="54" t="s">
        <v>477</v>
      </c>
      <c r="W32" s="54" t="s">
        <v>513</v>
      </c>
      <c r="X32" s="54" t="s">
        <v>493</v>
      </c>
      <c r="Y32" s="54" t="s">
        <v>480</v>
      </c>
      <c r="Z32" s="54">
        <v>1.4</v>
      </c>
      <c r="AA32" s="54">
        <v>0.1</v>
      </c>
      <c r="AB32" s="54">
        <v>4.2</v>
      </c>
      <c r="AC32" s="54">
        <v>0.7</v>
      </c>
      <c r="AD32" s="54">
        <v>2.4</v>
      </c>
      <c r="AE32" s="54">
        <v>1</v>
      </c>
      <c r="AF32" s="54" t="s">
        <v>469</v>
      </c>
      <c r="AG32" s="54"/>
      <c r="AH32" s="54"/>
      <c r="AI32" s="54"/>
      <c r="AJ32" s="54"/>
      <c r="AK32" s="54"/>
      <c r="AL32" s="71" t="s">
        <v>629</v>
      </c>
      <c r="AM32" s="71" t="s">
        <v>630</v>
      </c>
    </row>
    <row r="33" spans="1:39" s="72" customFormat="1" ht="30" customHeight="1">
      <c r="A33" s="40" t="s">
        <v>30</v>
      </c>
      <c r="B33" s="70" t="s">
        <v>624</v>
      </c>
      <c r="C33" s="40" t="s">
        <v>631</v>
      </c>
      <c r="D33" s="40" t="s">
        <v>626</v>
      </c>
      <c r="E33" s="54" t="s">
        <v>632</v>
      </c>
      <c r="F33" s="40">
        <v>540</v>
      </c>
      <c r="G33" s="40">
        <v>450</v>
      </c>
      <c r="H33" s="40">
        <v>14900</v>
      </c>
      <c r="I33" s="54" t="s">
        <v>45</v>
      </c>
      <c r="J33" s="40" t="s">
        <v>474</v>
      </c>
      <c r="K33" s="40">
        <v>2010</v>
      </c>
      <c r="L33" s="40">
        <v>3260</v>
      </c>
      <c r="M33" s="40">
        <v>25000</v>
      </c>
      <c r="N33" s="40">
        <v>2025</v>
      </c>
      <c r="O33" s="54" t="s">
        <v>633</v>
      </c>
      <c r="P33" s="54" t="s">
        <v>492</v>
      </c>
      <c r="Q33" s="40" t="s">
        <v>109</v>
      </c>
      <c r="R33" s="40" t="s">
        <v>465</v>
      </c>
      <c r="S33" s="40"/>
      <c r="T33" s="40" t="s">
        <v>37</v>
      </c>
      <c r="U33" s="40"/>
      <c r="V33" s="54" t="s">
        <v>477</v>
      </c>
      <c r="W33" s="54" t="s">
        <v>478</v>
      </c>
      <c r="X33" s="54" t="s">
        <v>493</v>
      </c>
      <c r="Y33" s="54" t="s">
        <v>603</v>
      </c>
      <c r="Z33" s="54"/>
      <c r="AA33" s="54"/>
      <c r="AB33" s="54"/>
      <c r="AC33" s="54"/>
      <c r="AD33" s="54"/>
      <c r="AE33" s="54"/>
      <c r="AF33" s="54" t="s">
        <v>469</v>
      </c>
      <c r="AG33" s="54"/>
      <c r="AH33" s="54"/>
      <c r="AI33" s="54"/>
      <c r="AJ33" s="54"/>
      <c r="AK33" s="54"/>
      <c r="AL33" s="71" t="s">
        <v>629</v>
      </c>
      <c r="AM33" s="71" t="s">
        <v>634</v>
      </c>
    </row>
    <row r="34" spans="1:39" s="72" customFormat="1" ht="30" customHeight="1">
      <c r="A34" s="40" t="s">
        <v>30</v>
      </c>
      <c r="B34" s="70" t="s">
        <v>356</v>
      </c>
      <c r="C34" s="40" t="s">
        <v>635</v>
      </c>
      <c r="D34" s="40" t="s">
        <v>358</v>
      </c>
      <c r="E34" s="54" t="s">
        <v>636</v>
      </c>
      <c r="F34" s="40">
        <v>836</v>
      </c>
      <c r="G34" s="40">
        <v>1208</v>
      </c>
      <c r="H34" s="40">
        <v>14917</v>
      </c>
      <c r="I34" s="54" t="s">
        <v>637</v>
      </c>
      <c r="J34" s="40" t="s">
        <v>474</v>
      </c>
      <c r="K34" s="40">
        <v>1996</v>
      </c>
      <c r="L34" s="40">
        <v>11100</v>
      </c>
      <c r="M34" s="40">
        <v>66752</v>
      </c>
      <c r="N34" s="40">
        <v>2021</v>
      </c>
      <c r="O34" s="54" t="s">
        <v>491</v>
      </c>
      <c r="P34" s="54" t="s">
        <v>638</v>
      </c>
      <c r="Q34" s="40" t="s">
        <v>83</v>
      </c>
      <c r="R34" s="40"/>
      <c r="S34" s="40"/>
      <c r="T34" s="40" t="s">
        <v>37</v>
      </c>
      <c r="U34" s="40"/>
      <c r="V34" s="54" t="s">
        <v>586</v>
      </c>
      <c r="W34" s="54"/>
      <c r="X34" s="54"/>
      <c r="Y34" s="54"/>
      <c r="Z34" s="54"/>
      <c r="AA34" s="54">
        <v>1.2</v>
      </c>
      <c r="AB34" s="54"/>
      <c r="AC34" s="54">
        <v>9.9</v>
      </c>
      <c r="AD34" s="54"/>
      <c r="AE34" s="54">
        <v>11.6</v>
      </c>
      <c r="AF34" s="54" t="s">
        <v>469</v>
      </c>
      <c r="AG34" s="54"/>
      <c r="AH34" s="54"/>
      <c r="AI34" s="54"/>
      <c r="AJ34" s="54"/>
      <c r="AK34" s="54"/>
      <c r="AL34" s="71" t="s">
        <v>360</v>
      </c>
      <c r="AM34" s="71" t="s">
        <v>639</v>
      </c>
    </row>
    <row r="35" spans="1:39" s="72" customFormat="1" ht="30" customHeight="1">
      <c r="A35" s="40" t="s">
        <v>30</v>
      </c>
      <c r="B35" s="70" t="s">
        <v>362</v>
      </c>
      <c r="C35" s="40" t="s">
        <v>640</v>
      </c>
      <c r="D35" s="40" t="s">
        <v>364</v>
      </c>
      <c r="E35" s="54" t="s">
        <v>641</v>
      </c>
      <c r="F35" s="40">
        <v>380</v>
      </c>
      <c r="G35" s="40">
        <v>385</v>
      </c>
      <c r="H35" s="40">
        <v>21881</v>
      </c>
      <c r="I35" s="54" t="s">
        <v>546</v>
      </c>
      <c r="J35" s="40" t="s">
        <v>474</v>
      </c>
      <c r="K35" s="40">
        <v>1999</v>
      </c>
      <c r="L35" s="40">
        <v>8180</v>
      </c>
      <c r="M35" s="40">
        <v>40690</v>
      </c>
      <c r="N35" s="40">
        <v>2050</v>
      </c>
      <c r="O35" s="54" t="s">
        <v>491</v>
      </c>
      <c r="P35" s="54" t="s">
        <v>562</v>
      </c>
      <c r="Q35" s="40" t="s">
        <v>109</v>
      </c>
      <c r="R35" s="40" t="s">
        <v>465</v>
      </c>
      <c r="S35" s="40"/>
      <c r="T35" s="40" t="s">
        <v>37</v>
      </c>
      <c r="U35" s="40"/>
      <c r="V35" s="54" t="s">
        <v>477</v>
      </c>
      <c r="W35" s="54" t="s">
        <v>478</v>
      </c>
      <c r="X35" s="54" t="s">
        <v>493</v>
      </c>
      <c r="Y35" s="54" t="s">
        <v>480</v>
      </c>
      <c r="Z35" s="54">
        <v>3.3</v>
      </c>
      <c r="AA35" s="54">
        <v>0.8</v>
      </c>
      <c r="AB35" s="54">
        <v>16</v>
      </c>
      <c r="AC35" s="54">
        <v>5.0999999999999996</v>
      </c>
      <c r="AD35" s="54">
        <v>16</v>
      </c>
      <c r="AE35" s="54">
        <v>1.1000000000000001</v>
      </c>
      <c r="AF35" s="54" t="s">
        <v>469</v>
      </c>
      <c r="AG35" s="54"/>
      <c r="AH35" s="54"/>
      <c r="AI35" s="54"/>
      <c r="AJ35" s="54"/>
      <c r="AK35" s="54"/>
      <c r="AL35" s="71" t="s">
        <v>366</v>
      </c>
      <c r="AM35" s="71" t="s">
        <v>642</v>
      </c>
    </row>
    <row r="36" spans="1:39" s="72" customFormat="1" ht="30" customHeight="1">
      <c r="A36" s="40" t="s">
        <v>30</v>
      </c>
      <c r="B36" s="70" t="s">
        <v>643</v>
      </c>
      <c r="C36" s="40" t="s">
        <v>644</v>
      </c>
      <c r="D36" s="40" t="s">
        <v>645</v>
      </c>
      <c r="E36" s="54" t="s">
        <v>646</v>
      </c>
      <c r="F36" s="40">
        <v>1520</v>
      </c>
      <c r="G36" s="40">
        <v>1753</v>
      </c>
      <c r="H36" s="40">
        <v>9780</v>
      </c>
      <c r="I36" s="54" t="s">
        <v>637</v>
      </c>
      <c r="J36" s="40" t="s">
        <v>474</v>
      </c>
      <c r="K36" s="40">
        <v>1985</v>
      </c>
      <c r="L36" s="40">
        <v>10100</v>
      </c>
      <c r="M36" s="40">
        <v>46000</v>
      </c>
      <c r="N36" s="40">
        <v>2021</v>
      </c>
      <c r="O36" s="54" t="s">
        <v>491</v>
      </c>
      <c r="P36" s="54" t="s">
        <v>562</v>
      </c>
      <c r="Q36" s="40" t="s">
        <v>83</v>
      </c>
      <c r="R36" s="40" t="s">
        <v>465</v>
      </c>
      <c r="S36" s="40"/>
      <c r="T36" s="40" t="s">
        <v>37</v>
      </c>
      <c r="U36" s="40"/>
      <c r="V36" s="54" t="s">
        <v>477</v>
      </c>
      <c r="W36" s="54" t="s">
        <v>478</v>
      </c>
      <c r="X36" s="54" t="s">
        <v>479</v>
      </c>
      <c r="Y36" s="54" t="s">
        <v>603</v>
      </c>
      <c r="Z36" s="54">
        <v>2</v>
      </c>
      <c r="AA36" s="54">
        <v>1</v>
      </c>
      <c r="AB36" s="54"/>
      <c r="AC36" s="54">
        <v>2</v>
      </c>
      <c r="AD36" s="54"/>
      <c r="AE36" s="54">
        <v>2</v>
      </c>
      <c r="AF36" s="54" t="s">
        <v>469</v>
      </c>
      <c r="AG36" s="54"/>
      <c r="AH36" s="54"/>
      <c r="AI36" s="54"/>
      <c r="AJ36" s="54"/>
      <c r="AK36" s="54"/>
      <c r="AL36" s="71" t="s">
        <v>647</v>
      </c>
      <c r="AM36" s="71" t="s">
        <v>648</v>
      </c>
    </row>
    <row r="37" spans="1:39" s="72" customFormat="1" ht="30" customHeight="1">
      <c r="A37" s="40" t="s">
        <v>30</v>
      </c>
      <c r="B37" s="70" t="s">
        <v>649</v>
      </c>
      <c r="C37" s="40" t="s">
        <v>650</v>
      </c>
      <c r="D37" s="40" t="s">
        <v>651</v>
      </c>
      <c r="E37" s="54" t="s">
        <v>652</v>
      </c>
      <c r="F37" s="40">
        <v>0</v>
      </c>
      <c r="G37" s="40">
        <v>0</v>
      </c>
      <c r="H37" s="40">
        <v>0</v>
      </c>
      <c r="I37" s="54" t="s">
        <v>567</v>
      </c>
      <c r="J37" s="40" t="s">
        <v>474</v>
      </c>
      <c r="K37" s="40">
        <v>2005</v>
      </c>
      <c r="L37" s="40">
        <v>5479</v>
      </c>
      <c r="M37" s="40">
        <v>34897</v>
      </c>
      <c r="N37" s="40">
        <v>2012</v>
      </c>
      <c r="O37" s="54" t="s">
        <v>491</v>
      </c>
      <c r="P37" s="54" t="s">
        <v>653</v>
      </c>
      <c r="Q37" s="40" t="s">
        <v>109</v>
      </c>
      <c r="R37" s="40" t="s">
        <v>506</v>
      </c>
      <c r="S37" s="40"/>
      <c r="T37" s="40" t="s">
        <v>37</v>
      </c>
      <c r="U37" s="40"/>
      <c r="V37" s="54" t="s">
        <v>477</v>
      </c>
      <c r="W37" s="54" t="s">
        <v>513</v>
      </c>
      <c r="X37" s="54" t="s">
        <v>479</v>
      </c>
      <c r="Y37" s="54" t="s">
        <v>480</v>
      </c>
      <c r="Z37" s="54">
        <v>64.83</v>
      </c>
      <c r="AA37" s="54">
        <v>1.08</v>
      </c>
      <c r="AB37" s="54">
        <v>37.42</v>
      </c>
      <c r="AC37" s="54">
        <v>2.95</v>
      </c>
      <c r="AD37" s="54">
        <v>31</v>
      </c>
      <c r="AE37" s="54">
        <v>3.4</v>
      </c>
      <c r="AF37" s="54" t="s">
        <v>469</v>
      </c>
      <c r="AG37" s="54"/>
      <c r="AH37" s="54"/>
      <c r="AI37" s="54"/>
      <c r="AJ37" s="54"/>
      <c r="AK37" s="54"/>
      <c r="AL37" s="71" t="s">
        <v>654</v>
      </c>
      <c r="AM37" s="71" t="s">
        <v>655</v>
      </c>
    </row>
    <row r="38" spans="1:39" s="72" customFormat="1" ht="30" customHeight="1">
      <c r="A38" s="40" t="s">
        <v>30</v>
      </c>
      <c r="B38" s="70" t="s">
        <v>381</v>
      </c>
      <c r="C38" s="40" t="s">
        <v>656</v>
      </c>
      <c r="D38" s="40" t="s">
        <v>383</v>
      </c>
      <c r="E38" s="54" t="s">
        <v>657</v>
      </c>
      <c r="F38" s="40">
        <v>1732</v>
      </c>
      <c r="G38" s="40">
        <v>1020</v>
      </c>
      <c r="H38" s="40">
        <v>35620</v>
      </c>
      <c r="I38" s="54" t="s">
        <v>546</v>
      </c>
      <c r="J38" s="40" t="s">
        <v>474</v>
      </c>
      <c r="K38" s="40">
        <v>1989</v>
      </c>
      <c r="L38" s="40">
        <v>29058</v>
      </c>
      <c r="M38" s="40">
        <v>209020</v>
      </c>
      <c r="N38" s="40">
        <v>0</v>
      </c>
      <c r="O38" s="54" t="s">
        <v>491</v>
      </c>
      <c r="P38" s="54" t="s">
        <v>562</v>
      </c>
      <c r="Q38" s="40" t="s">
        <v>109</v>
      </c>
      <c r="R38" s="40" t="s">
        <v>465</v>
      </c>
      <c r="S38" s="40"/>
      <c r="T38" s="40" t="s">
        <v>37</v>
      </c>
      <c r="U38" s="40"/>
      <c r="V38" s="54" t="s">
        <v>477</v>
      </c>
      <c r="W38" s="54" t="s">
        <v>513</v>
      </c>
      <c r="X38" s="54" t="s">
        <v>493</v>
      </c>
      <c r="Y38" s="54" t="s">
        <v>480</v>
      </c>
      <c r="Z38" s="54">
        <v>300</v>
      </c>
      <c r="AA38" s="54">
        <v>10</v>
      </c>
      <c r="AB38" s="54">
        <v>150</v>
      </c>
      <c r="AC38" s="54">
        <v>20</v>
      </c>
      <c r="AD38" s="54">
        <v>150</v>
      </c>
      <c r="AE38" s="54">
        <v>5</v>
      </c>
      <c r="AF38" s="54" t="s">
        <v>469</v>
      </c>
      <c r="AG38" s="54"/>
      <c r="AH38" s="54"/>
      <c r="AI38" s="54"/>
      <c r="AJ38" s="54"/>
      <c r="AK38" s="54"/>
      <c r="AL38" s="71" t="s">
        <v>385</v>
      </c>
      <c r="AM38" s="71" t="s">
        <v>658</v>
      </c>
    </row>
    <row r="39" spans="1:39" s="72" customFormat="1" ht="30" customHeight="1">
      <c r="A39" s="40" t="s">
        <v>30</v>
      </c>
      <c r="B39" s="70" t="s">
        <v>387</v>
      </c>
      <c r="C39" s="40" t="s">
        <v>659</v>
      </c>
      <c r="D39" s="40" t="s">
        <v>389</v>
      </c>
      <c r="E39" s="54" t="s">
        <v>660</v>
      </c>
      <c r="F39" s="40">
        <v>621</v>
      </c>
      <c r="G39" s="40">
        <v>816</v>
      </c>
      <c r="H39" s="40">
        <v>23180</v>
      </c>
      <c r="I39" s="54" t="s">
        <v>620</v>
      </c>
      <c r="J39" s="40" t="s">
        <v>511</v>
      </c>
      <c r="K39" s="40">
        <v>1995</v>
      </c>
      <c r="L39" s="40">
        <v>7900</v>
      </c>
      <c r="M39" s="40">
        <v>38900</v>
      </c>
      <c r="N39" s="40">
        <v>2023</v>
      </c>
      <c r="O39" s="54" t="s">
        <v>661</v>
      </c>
      <c r="P39" s="54" t="s">
        <v>653</v>
      </c>
      <c r="Q39" s="40" t="s">
        <v>109</v>
      </c>
      <c r="R39" s="40" t="s">
        <v>465</v>
      </c>
      <c r="S39" s="40"/>
      <c r="T39" s="40" t="s">
        <v>37</v>
      </c>
      <c r="U39" s="40"/>
      <c r="V39" s="54" t="s">
        <v>477</v>
      </c>
      <c r="W39" s="54" t="s">
        <v>513</v>
      </c>
      <c r="X39" s="54" t="s">
        <v>479</v>
      </c>
      <c r="Y39" s="54" t="s">
        <v>603</v>
      </c>
      <c r="Z39" s="54"/>
      <c r="AA39" s="54">
        <v>2</v>
      </c>
      <c r="AB39" s="54"/>
      <c r="AC39" s="54">
        <v>6</v>
      </c>
      <c r="AD39" s="54"/>
      <c r="AE39" s="54">
        <v>11</v>
      </c>
      <c r="AF39" s="54" t="s">
        <v>469</v>
      </c>
      <c r="AG39" s="54"/>
      <c r="AH39" s="54"/>
      <c r="AI39" s="54"/>
      <c r="AJ39" s="54"/>
      <c r="AK39" s="54"/>
      <c r="AL39" s="71" t="s">
        <v>392</v>
      </c>
      <c r="AM39" s="71" t="s">
        <v>662</v>
      </c>
    </row>
    <row r="40" spans="1:39" s="72" customFormat="1" ht="30" customHeight="1">
      <c r="A40" s="40" t="s">
        <v>30</v>
      </c>
      <c r="B40" s="70" t="s">
        <v>394</v>
      </c>
      <c r="C40" s="40" t="s">
        <v>663</v>
      </c>
      <c r="D40" s="40" t="s">
        <v>396</v>
      </c>
      <c r="E40" s="54" t="s">
        <v>664</v>
      </c>
      <c r="F40" s="40">
        <v>2587</v>
      </c>
      <c r="G40" s="40">
        <v>3479</v>
      </c>
      <c r="H40" s="40">
        <v>2916</v>
      </c>
      <c r="I40" s="54" t="s">
        <v>567</v>
      </c>
      <c r="J40" s="40" t="s">
        <v>474</v>
      </c>
      <c r="K40" s="40">
        <v>1987</v>
      </c>
      <c r="L40" s="40">
        <v>15800</v>
      </c>
      <c r="M40" s="40">
        <v>133150</v>
      </c>
      <c r="N40" s="40">
        <v>2018</v>
      </c>
      <c r="O40" s="54" t="s">
        <v>665</v>
      </c>
      <c r="P40" s="54" t="s">
        <v>464</v>
      </c>
      <c r="Q40" s="40" t="s">
        <v>97</v>
      </c>
      <c r="R40" s="40" t="s">
        <v>465</v>
      </c>
      <c r="S40" s="40"/>
      <c r="T40" s="40" t="s">
        <v>37</v>
      </c>
      <c r="U40" s="40"/>
      <c r="V40" s="54" t="s">
        <v>477</v>
      </c>
      <c r="W40" s="54" t="s">
        <v>478</v>
      </c>
      <c r="X40" s="54" t="s">
        <v>493</v>
      </c>
      <c r="Y40" s="54" t="s">
        <v>480</v>
      </c>
      <c r="Z40" s="54">
        <v>0.7</v>
      </c>
      <c r="AA40" s="54">
        <v>0.6</v>
      </c>
      <c r="AB40" s="54">
        <v>5.6</v>
      </c>
      <c r="AC40" s="54">
        <v>4.8</v>
      </c>
      <c r="AD40" s="54"/>
      <c r="AE40" s="54">
        <v>18</v>
      </c>
      <c r="AF40" s="54" t="s">
        <v>469</v>
      </c>
      <c r="AG40" s="54"/>
      <c r="AH40" s="54"/>
      <c r="AI40" s="54"/>
      <c r="AJ40" s="54"/>
      <c r="AK40" s="54"/>
      <c r="AL40" s="71" t="s">
        <v>399</v>
      </c>
      <c r="AM40" s="71" t="s">
        <v>666</v>
      </c>
    </row>
    <row r="41" spans="1:39" s="72" customFormat="1" ht="30" customHeight="1">
      <c r="A41" s="40" t="s">
        <v>30</v>
      </c>
      <c r="B41" s="70" t="s">
        <v>667</v>
      </c>
      <c r="C41" s="40" t="s">
        <v>668</v>
      </c>
      <c r="D41" s="40" t="s">
        <v>669</v>
      </c>
      <c r="E41" s="54" t="s">
        <v>670</v>
      </c>
      <c r="F41" s="40">
        <v>13102</v>
      </c>
      <c r="G41" s="40">
        <v>13051</v>
      </c>
      <c r="H41" s="40">
        <v>492770</v>
      </c>
      <c r="I41" s="54" t="s">
        <v>567</v>
      </c>
      <c r="J41" s="40" t="s">
        <v>474</v>
      </c>
      <c r="K41" s="40">
        <v>2016</v>
      </c>
      <c r="L41" s="40">
        <v>25000</v>
      </c>
      <c r="M41" s="40">
        <v>516000</v>
      </c>
      <c r="N41" s="40">
        <v>2040</v>
      </c>
      <c r="O41" s="54" t="s">
        <v>671</v>
      </c>
      <c r="P41" s="54" t="s">
        <v>486</v>
      </c>
      <c r="Q41" s="40" t="s">
        <v>109</v>
      </c>
      <c r="R41" s="40" t="s">
        <v>465</v>
      </c>
      <c r="S41" s="40"/>
      <c r="T41" s="40" t="s">
        <v>37</v>
      </c>
      <c r="U41" s="40"/>
      <c r="V41" s="54" t="s">
        <v>477</v>
      </c>
      <c r="W41" s="54" t="s">
        <v>478</v>
      </c>
      <c r="X41" s="54" t="s">
        <v>479</v>
      </c>
      <c r="Y41" s="54" t="s">
        <v>480</v>
      </c>
      <c r="Z41" s="54">
        <v>11.1</v>
      </c>
      <c r="AA41" s="54">
        <v>3.3</v>
      </c>
      <c r="AB41" s="54">
        <v>20.399999999999999</v>
      </c>
      <c r="AC41" s="54">
        <v>11.4</v>
      </c>
      <c r="AD41" s="54">
        <v>13.8</v>
      </c>
      <c r="AE41" s="54">
        <v>13.3</v>
      </c>
      <c r="AF41" s="54" t="s">
        <v>469</v>
      </c>
      <c r="AG41" s="54"/>
      <c r="AH41" s="54"/>
      <c r="AI41" s="54"/>
      <c r="AJ41" s="54"/>
      <c r="AK41" s="54"/>
      <c r="AL41" s="71" t="s">
        <v>672</v>
      </c>
      <c r="AM41" s="71" t="s">
        <v>673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39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73" customWidth="1"/>
    <col min="2" max="2" width="7.77734375" style="74" customWidth="1"/>
    <col min="3" max="3" width="12.33203125" style="73" customWidth="1"/>
    <col min="4" max="4" width="20.109375" style="73" customWidth="1"/>
    <col min="5" max="5" width="24.44140625" style="58" customWidth="1"/>
    <col min="6" max="9" width="10.33203125" style="73" customWidth="1"/>
    <col min="10" max="11" width="11.21875" style="73" customWidth="1"/>
    <col min="12" max="16" width="8.88671875" style="73"/>
    <col min="17" max="24" width="11.5546875" style="58" customWidth="1"/>
    <col min="25" max="25" width="21.33203125" style="58" customWidth="1"/>
    <col min="26" max="26" width="6.6640625" style="73" customWidth="1"/>
    <col min="27" max="27" width="12.21875" style="73" customWidth="1"/>
    <col min="28" max="28" width="8" style="73" bestFit="1" customWidth="1"/>
    <col min="29" max="29" width="12.33203125" style="73" bestFit="1" customWidth="1"/>
    <col min="30" max="30" width="5.5546875" style="73" customWidth="1"/>
    <col min="31" max="31" width="8.77734375" style="73" customWidth="1"/>
    <col min="32" max="32" width="9.5546875" style="73" customWidth="1"/>
    <col min="33" max="34" width="8.88671875" style="75"/>
    <col min="35" max="16384" width="8.88671875" style="73"/>
  </cols>
  <sheetData>
    <row r="1" spans="1:34" s="3" customFormat="1" ht="15" customHeight="1">
      <c r="A1" s="45" t="s">
        <v>170</v>
      </c>
      <c r="E1" s="46"/>
      <c r="Q1" s="46"/>
      <c r="R1" s="46"/>
      <c r="S1" s="46"/>
      <c r="T1" s="46"/>
      <c r="U1" s="46"/>
      <c r="V1" s="46"/>
      <c r="W1" s="46"/>
      <c r="X1" s="46"/>
      <c r="Y1" s="46"/>
      <c r="AF1" s="61"/>
      <c r="AG1" s="62"/>
      <c r="AH1" s="62"/>
    </row>
    <row r="2" spans="1:34" s="50" customFormat="1" ht="13.5" customHeight="1">
      <c r="A2" s="217" t="s">
        <v>1</v>
      </c>
      <c r="B2" s="266" t="s">
        <v>2</v>
      </c>
      <c r="C2" s="123" t="s">
        <v>3</v>
      </c>
      <c r="D2" s="217" t="s">
        <v>4</v>
      </c>
      <c r="E2" s="253" t="s">
        <v>5</v>
      </c>
      <c r="F2" s="259" t="s">
        <v>49</v>
      </c>
      <c r="G2" s="260"/>
      <c r="H2" s="260"/>
      <c r="I2" s="261"/>
      <c r="J2" s="218" t="s">
        <v>171</v>
      </c>
      <c r="K2" s="235"/>
      <c r="L2" s="235"/>
      <c r="M2" s="215" t="s">
        <v>172</v>
      </c>
      <c r="N2" s="235"/>
      <c r="O2" s="218" t="s">
        <v>173</v>
      </c>
      <c r="P2" s="235"/>
      <c r="Q2" s="215" t="s">
        <v>174</v>
      </c>
      <c r="R2" s="225"/>
      <c r="S2" s="225"/>
      <c r="T2" s="225"/>
      <c r="U2" s="225"/>
      <c r="V2" s="245"/>
      <c r="W2" s="218" t="s">
        <v>175</v>
      </c>
      <c r="X2" s="235"/>
      <c r="Y2" s="222"/>
      <c r="Z2" s="123" t="s">
        <v>176</v>
      </c>
      <c r="AA2" s="123" t="s">
        <v>177</v>
      </c>
      <c r="AB2" s="213" t="s">
        <v>178</v>
      </c>
      <c r="AC2" s="213" t="s">
        <v>179</v>
      </c>
      <c r="AD2" s="217" t="s">
        <v>52</v>
      </c>
      <c r="AE2" s="253" t="s">
        <v>55</v>
      </c>
      <c r="AF2" s="253" t="s">
        <v>56</v>
      </c>
      <c r="AG2" s="49"/>
      <c r="AH2" s="49"/>
    </row>
    <row r="3" spans="1:34" s="50" customFormat="1" ht="13.5" customHeight="1">
      <c r="A3" s="248"/>
      <c r="B3" s="267"/>
      <c r="C3" s="202"/>
      <c r="D3" s="248"/>
      <c r="E3" s="258"/>
      <c r="F3" s="262"/>
      <c r="G3" s="263"/>
      <c r="H3" s="263"/>
      <c r="I3" s="264"/>
      <c r="J3" s="230"/>
      <c r="K3" s="254"/>
      <c r="L3" s="254"/>
      <c r="M3" s="230"/>
      <c r="N3" s="254"/>
      <c r="O3" s="230"/>
      <c r="P3" s="254"/>
      <c r="Q3" s="228"/>
      <c r="R3" s="265"/>
      <c r="S3" s="265"/>
      <c r="T3" s="265"/>
      <c r="U3" s="265"/>
      <c r="V3" s="229"/>
      <c r="W3" s="230"/>
      <c r="X3" s="254"/>
      <c r="Y3" s="224"/>
      <c r="Z3" s="202"/>
      <c r="AA3" s="202"/>
      <c r="AB3" s="214"/>
      <c r="AC3" s="202"/>
      <c r="AD3" s="248"/>
      <c r="AE3" s="248"/>
      <c r="AF3" s="258"/>
      <c r="AG3" s="49"/>
      <c r="AH3" s="49"/>
    </row>
    <row r="4" spans="1:34" s="50" customFormat="1" ht="18.75" customHeight="1">
      <c r="A4" s="248"/>
      <c r="B4" s="267"/>
      <c r="C4" s="202"/>
      <c r="D4" s="248"/>
      <c r="E4" s="258"/>
      <c r="F4" s="213" t="s">
        <v>180</v>
      </c>
      <c r="G4" s="213" t="s">
        <v>181</v>
      </c>
      <c r="H4" s="213" t="s">
        <v>182</v>
      </c>
      <c r="I4" s="213" t="s">
        <v>23</v>
      </c>
      <c r="J4" s="123" t="s">
        <v>183</v>
      </c>
      <c r="K4" s="123" t="s">
        <v>184</v>
      </c>
      <c r="L4" s="123" t="s">
        <v>185</v>
      </c>
      <c r="M4" s="217" t="s">
        <v>186</v>
      </c>
      <c r="N4" s="123" t="s">
        <v>187</v>
      </c>
      <c r="O4" s="217" t="s">
        <v>188</v>
      </c>
      <c r="P4" s="222" t="s">
        <v>189</v>
      </c>
      <c r="Q4" s="215" t="s">
        <v>190</v>
      </c>
      <c r="R4" s="63"/>
      <c r="S4" s="218" t="s">
        <v>191</v>
      </c>
      <c r="T4" s="63"/>
      <c r="U4" s="218" t="s">
        <v>192</v>
      </c>
      <c r="V4" s="63"/>
      <c r="W4" s="123" t="s">
        <v>193</v>
      </c>
      <c r="X4" s="123" t="s">
        <v>194</v>
      </c>
      <c r="Y4" s="123" t="s">
        <v>195</v>
      </c>
      <c r="Z4" s="202"/>
      <c r="AA4" s="202"/>
      <c r="AB4" s="214"/>
      <c r="AC4" s="202"/>
      <c r="AD4" s="248"/>
      <c r="AE4" s="248"/>
      <c r="AF4" s="258"/>
      <c r="AG4" s="49"/>
      <c r="AH4" s="49"/>
    </row>
    <row r="5" spans="1:34" s="50" customFormat="1" ht="26.25" customHeight="1" thickBot="1">
      <c r="A5" s="248"/>
      <c r="B5" s="267"/>
      <c r="C5" s="202"/>
      <c r="D5" s="248"/>
      <c r="E5" s="258"/>
      <c r="F5" s="214"/>
      <c r="G5" s="214"/>
      <c r="H5" s="214"/>
      <c r="I5" s="214"/>
      <c r="J5" s="202"/>
      <c r="K5" s="202"/>
      <c r="L5" s="202"/>
      <c r="M5" s="217"/>
      <c r="N5" s="202"/>
      <c r="O5" s="217"/>
      <c r="P5" s="223"/>
      <c r="Q5" s="214"/>
      <c r="R5" s="123" t="s">
        <v>196</v>
      </c>
      <c r="S5" s="202"/>
      <c r="T5" s="123" t="s">
        <v>196</v>
      </c>
      <c r="U5" s="202"/>
      <c r="V5" s="123" t="s">
        <v>196</v>
      </c>
      <c r="W5" s="202"/>
      <c r="X5" s="202"/>
      <c r="Y5" s="202"/>
      <c r="Z5" s="202"/>
      <c r="AA5" s="202"/>
      <c r="AB5" s="214"/>
      <c r="AC5" s="202"/>
      <c r="AD5" s="248"/>
      <c r="AE5" s="248"/>
      <c r="AF5" s="258"/>
      <c r="AG5" s="49"/>
      <c r="AH5" s="49"/>
    </row>
    <row r="6" spans="1:34" s="69" customFormat="1" ht="13.5" customHeight="1">
      <c r="A6" s="257"/>
      <c r="B6" s="268"/>
      <c r="C6" s="202"/>
      <c r="D6" s="257"/>
      <c r="E6" s="269"/>
      <c r="F6" s="64" t="s">
        <v>197</v>
      </c>
      <c r="G6" s="64" t="s">
        <v>197</v>
      </c>
      <c r="H6" s="64" t="s">
        <v>198</v>
      </c>
      <c r="I6" s="64" t="s">
        <v>197</v>
      </c>
      <c r="J6" s="64" t="s">
        <v>198</v>
      </c>
      <c r="K6" s="64" t="s">
        <v>199</v>
      </c>
      <c r="L6" s="202"/>
      <c r="M6" s="123"/>
      <c r="N6" s="65" t="s">
        <v>200</v>
      </c>
      <c r="O6" s="123"/>
      <c r="P6" s="65" t="s">
        <v>200</v>
      </c>
      <c r="Q6" s="214"/>
      <c r="R6" s="202"/>
      <c r="S6" s="202"/>
      <c r="T6" s="202"/>
      <c r="U6" s="202"/>
      <c r="V6" s="202"/>
      <c r="W6" s="64" t="s">
        <v>201</v>
      </c>
      <c r="X6" s="64" t="s">
        <v>202</v>
      </c>
      <c r="Y6" s="66"/>
      <c r="Z6" s="67" t="s">
        <v>203</v>
      </c>
      <c r="AA6" s="67" t="s">
        <v>204</v>
      </c>
      <c r="AB6" s="67" t="s">
        <v>204</v>
      </c>
      <c r="AC6" s="64" t="s">
        <v>91</v>
      </c>
      <c r="AD6" s="257"/>
      <c r="AE6" s="257"/>
      <c r="AF6" s="257"/>
      <c r="AG6" s="68"/>
      <c r="AH6" s="68"/>
    </row>
    <row r="7" spans="1:34" s="72" customFormat="1" ht="30" customHeight="1">
      <c r="A7" s="40" t="s">
        <v>30</v>
      </c>
      <c r="B7" s="70" t="s">
        <v>205</v>
      </c>
      <c r="C7" s="40" t="s">
        <v>206</v>
      </c>
      <c r="D7" s="40" t="s">
        <v>207</v>
      </c>
      <c r="E7" s="54" t="s">
        <v>208</v>
      </c>
      <c r="F7" s="40">
        <v>63487</v>
      </c>
      <c r="G7" s="40">
        <v>28786</v>
      </c>
      <c r="H7" s="40">
        <v>59</v>
      </c>
      <c r="I7" s="40"/>
      <c r="J7" s="40">
        <v>188</v>
      </c>
      <c r="K7" s="40"/>
      <c r="L7" s="40"/>
      <c r="M7" s="40" t="s">
        <v>209</v>
      </c>
      <c r="N7" s="40"/>
      <c r="O7" s="40" t="s">
        <v>210</v>
      </c>
      <c r="P7" s="40"/>
      <c r="Q7" s="54" t="s">
        <v>211</v>
      </c>
      <c r="R7" s="54"/>
      <c r="S7" s="54" t="s">
        <v>212</v>
      </c>
      <c r="T7" s="54"/>
      <c r="U7" s="54" t="s">
        <v>213</v>
      </c>
      <c r="V7" s="54"/>
      <c r="W7" s="54"/>
      <c r="X7" s="54"/>
      <c r="Y7" s="54"/>
      <c r="Z7" s="40">
        <v>359</v>
      </c>
      <c r="AA7" s="40">
        <v>1.9</v>
      </c>
      <c r="AB7" s="40">
        <v>3.6</v>
      </c>
      <c r="AC7" s="40">
        <v>0</v>
      </c>
      <c r="AD7" s="40">
        <v>2002</v>
      </c>
      <c r="AE7" s="40" t="s">
        <v>97</v>
      </c>
      <c r="AF7" s="40"/>
      <c r="AG7" s="71" t="s">
        <v>214</v>
      </c>
      <c r="AH7" s="71" t="s">
        <v>215</v>
      </c>
    </row>
    <row r="8" spans="1:34" s="72" customFormat="1" ht="30" customHeight="1">
      <c r="A8" s="40" t="s">
        <v>30</v>
      </c>
      <c r="B8" s="70" t="s">
        <v>92</v>
      </c>
      <c r="C8" s="40" t="s">
        <v>216</v>
      </c>
      <c r="D8" s="40" t="s">
        <v>94</v>
      </c>
      <c r="E8" s="54" t="s">
        <v>217</v>
      </c>
      <c r="F8" s="40">
        <v>40087</v>
      </c>
      <c r="G8" s="40">
        <v>11148</v>
      </c>
      <c r="H8" s="40"/>
      <c r="I8" s="40"/>
      <c r="J8" s="40"/>
      <c r="K8" s="40">
        <v>543428</v>
      </c>
      <c r="L8" s="40" t="s">
        <v>218</v>
      </c>
      <c r="M8" s="40" t="s">
        <v>209</v>
      </c>
      <c r="N8" s="40"/>
      <c r="O8" s="40" t="s">
        <v>219</v>
      </c>
      <c r="P8" s="40">
        <v>662</v>
      </c>
      <c r="Q8" s="54" t="s">
        <v>220</v>
      </c>
      <c r="R8" s="54"/>
      <c r="S8" s="54" t="s">
        <v>221</v>
      </c>
      <c r="T8" s="54"/>
      <c r="U8" s="54" t="s">
        <v>222</v>
      </c>
      <c r="V8" s="54"/>
      <c r="W8" s="54"/>
      <c r="X8" s="54"/>
      <c r="Y8" s="54"/>
      <c r="Z8" s="40">
        <v>90</v>
      </c>
      <c r="AA8" s="40">
        <v>0</v>
      </c>
      <c r="AB8" s="40">
        <v>0</v>
      </c>
      <c r="AC8" s="40">
        <v>0</v>
      </c>
      <c r="AD8" s="40">
        <v>1965</v>
      </c>
      <c r="AE8" s="40" t="s">
        <v>83</v>
      </c>
      <c r="AF8" s="40"/>
      <c r="AG8" s="71" t="s">
        <v>98</v>
      </c>
      <c r="AH8" s="71" t="s">
        <v>223</v>
      </c>
    </row>
    <row r="9" spans="1:34" s="72" customFormat="1" ht="30" customHeight="1">
      <c r="A9" s="40" t="s">
        <v>30</v>
      </c>
      <c r="B9" s="70" t="s">
        <v>224</v>
      </c>
      <c r="C9" s="40" t="s">
        <v>225</v>
      </c>
      <c r="D9" s="40" t="s">
        <v>226</v>
      </c>
      <c r="E9" s="54" t="s">
        <v>227</v>
      </c>
      <c r="F9" s="40">
        <v>26877</v>
      </c>
      <c r="G9" s="40">
        <v>12470</v>
      </c>
      <c r="H9" s="40">
        <v>0</v>
      </c>
      <c r="I9" s="40">
        <v>0</v>
      </c>
      <c r="J9" s="40">
        <v>0</v>
      </c>
      <c r="K9" s="40">
        <v>0</v>
      </c>
      <c r="L9" s="40"/>
      <c r="M9" s="40" t="s">
        <v>209</v>
      </c>
      <c r="N9" s="40"/>
      <c r="O9" s="40" t="s">
        <v>219</v>
      </c>
      <c r="P9" s="40">
        <v>1305</v>
      </c>
      <c r="Q9" s="54" t="s">
        <v>228</v>
      </c>
      <c r="R9" s="54"/>
      <c r="S9" s="54" t="s">
        <v>221</v>
      </c>
      <c r="T9" s="54"/>
      <c r="U9" s="54"/>
      <c r="V9" s="54"/>
      <c r="W9" s="54"/>
      <c r="X9" s="54"/>
      <c r="Y9" s="54"/>
      <c r="Z9" s="40">
        <v>108</v>
      </c>
      <c r="AA9" s="40">
        <v>0</v>
      </c>
      <c r="AB9" s="40">
        <v>0</v>
      </c>
      <c r="AC9" s="40">
        <v>0</v>
      </c>
      <c r="AD9" s="40">
        <v>1996</v>
      </c>
      <c r="AE9" s="40" t="s">
        <v>97</v>
      </c>
      <c r="AF9" s="40"/>
      <c r="AG9" s="71" t="s">
        <v>229</v>
      </c>
      <c r="AH9" s="71" t="s">
        <v>230</v>
      </c>
    </row>
    <row r="10" spans="1:34" s="72" customFormat="1" ht="30" customHeight="1">
      <c r="A10" s="40" t="s">
        <v>30</v>
      </c>
      <c r="B10" s="70" t="s">
        <v>231</v>
      </c>
      <c r="C10" s="40" t="s">
        <v>232</v>
      </c>
      <c r="D10" s="40" t="s">
        <v>233</v>
      </c>
      <c r="E10" s="54" t="s">
        <v>234</v>
      </c>
      <c r="F10" s="40">
        <v>1175.9000000000001</v>
      </c>
      <c r="G10" s="40">
        <v>1215.5999999999999</v>
      </c>
      <c r="H10" s="40"/>
      <c r="I10" s="40"/>
      <c r="J10" s="40">
        <v>2784</v>
      </c>
      <c r="K10" s="40"/>
      <c r="L10" s="40" t="s">
        <v>218</v>
      </c>
      <c r="M10" s="40" t="s">
        <v>209</v>
      </c>
      <c r="N10" s="40"/>
      <c r="O10" s="40" t="s">
        <v>210</v>
      </c>
      <c r="P10" s="40"/>
      <c r="Q10" s="54" t="s">
        <v>45</v>
      </c>
      <c r="R10" s="54"/>
      <c r="S10" s="54" t="s">
        <v>45</v>
      </c>
      <c r="T10" s="54"/>
      <c r="U10" s="54" t="s">
        <v>45</v>
      </c>
      <c r="V10" s="54"/>
      <c r="W10" s="54"/>
      <c r="X10" s="54"/>
      <c r="Y10" s="54"/>
      <c r="Z10" s="40">
        <v>5.7</v>
      </c>
      <c r="AA10" s="40">
        <v>0</v>
      </c>
      <c r="AB10" s="40">
        <v>0</v>
      </c>
      <c r="AC10" s="40">
        <v>0</v>
      </c>
      <c r="AD10" s="40">
        <v>1980</v>
      </c>
      <c r="AE10" s="40" t="s">
        <v>83</v>
      </c>
      <c r="AF10" s="40"/>
      <c r="AG10" s="71" t="s">
        <v>235</v>
      </c>
      <c r="AH10" s="71" t="s">
        <v>236</v>
      </c>
    </row>
    <row r="11" spans="1:34" s="72" customFormat="1" ht="30" customHeight="1">
      <c r="A11" s="40" t="s">
        <v>30</v>
      </c>
      <c r="B11" s="70" t="s">
        <v>231</v>
      </c>
      <c r="C11" s="40" t="s">
        <v>237</v>
      </c>
      <c r="D11" s="40" t="s">
        <v>233</v>
      </c>
      <c r="E11" s="54" t="s">
        <v>238</v>
      </c>
      <c r="F11" s="40">
        <v>4979</v>
      </c>
      <c r="G11" s="40">
        <v>5903</v>
      </c>
      <c r="H11" s="40"/>
      <c r="I11" s="40"/>
      <c r="J11" s="40">
        <v>68.7</v>
      </c>
      <c r="K11" s="40"/>
      <c r="L11" s="40" t="s">
        <v>218</v>
      </c>
      <c r="M11" s="40" t="s">
        <v>209</v>
      </c>
      <c r="N11" s="40"/>
      <c r="O11" s="40" t="s">
        <v>210</v>
      </c>
      <c r="P11" s="40"/>
      <c r="Q11" s="54" t="s">
        <v>239</v>
      </c>
      <c r="R11" s="54"/>
      <c r="S11" s="54" t="s">
        <v>240</v>
      </c>
      <c r="T11" s="54"/>
      <c r="U11" s="54" t="s">
        <v>213</v>
      </c>
      <c r="V11" s="54"/>
      <c r="W11" s="54"/>
      <c r="X11" s="54"/>
      <c r="Y11" s="54"/>
      <c r="Z11" s="40">
        <v>33</v>
      </c>
      <c r="AA11" s="40">
        <v>0</v>
      </c>
      <c r="AB11" s="40">
        <v>0.2</v>
      </c>
      <c r="AC11" s="40">
        <v>0</v>
      </c>
      <c r="AD11" s="40">
        <v>1986</v>
      </c>
      <c r="AE11" s="40" t="s">
        <v>109</v>
      </c>
      <c r="AF11" s="40"/>
      <c r="AG11" s="71" t="s">
        <v>235</v>
      </c>
      <c r="AH11" s="71" t="s">
        <v>241</v>
      </c>
    </row>
    <row r="12" spans="1:34" s="72" customFormat="1" ht="30" customHeight="1">
      <c r="A12" s="40" t="s">
        <v>30</v>
      </c>
      <c r="B12" s="70" t="s">
        <v>231</v>
      </c>
      <c r="C12" s="40" t="s">
        <v>242</v>
      </c>
      <c r="D12" s="40" t="s">
        <v>233</v>
      </c>
      <c r="E12" s="54" t="s">
        <v>243</v>
      </c>
      <c r="F12" s="40">
        <v>1049.5</v>
      </c>
      <c r="G12" s="40">
        <v>1393.5</v>
      </c>
      <c r="H12" s="40"/>
      <c r="I12" s="40"/>
      <c r="J12" s="40">
        <v>2443</v>
      </c>
      <c r="K12" s="40"/>
      <c r="L12" s="40" t="s">
        <v>218</v>
      </c>
      <c r="M12" s="40" t="s">
        <v>209</v>
      </c>
      <c r="N12" s="40"/>
      <c r="O12" s="40" t="s">
        <v>210</v>
      </c>
      <c r="P12" s="40"/>
      <c r="Q12" s="54" t="s">
        <v>45</v>
      </c>
      <c r="R12" s="54"/>
      <c r="S12" s="54" t="s">
        <v>45</v>
      </c>
      <c r="T12" s="54"/>
      <c r="U12" s="54" t="s">
        <v>45</v>
      </c>
      <c r="V12" s="54"/>
      <c r="W12" s="54"/>
      <c r="X12" s="54"/>
      <c r="Y12" s="54"/>
      <c r="Z12" s="40">
        <v>5.7</v>
      </c>
      <c r="AA12" s="40">
        <v>0</v>
      </c>
      <c r="AB12" s="40">
        <v>0</v>
      </c>
      <c r="AC12" s="40">
        <v>0</v>
      </c>
      <c r="AD12" s="40">
        <v>1981</v>
      </c>
      <c r="AE12" s="40" t="s">
        <v>109</v>
      </c>
      <c r="AF12" s="40"/>
      <c r="AG12" s="71" t="s">
        <v>235</v>
      </c>
      <c r="AH12" s="71" t="s">
        <v>244</v>
      </c>
    </row>
    <row r="13" spans="1:34" s="72" customFormat="1" ht="30" customHeight="1">
      <c r="A13" s="40" t="s">
        <v>30</v>
      </c>
      <c r="B13" s="70" t="s">
        <v>245</v>
      </c>
      <c r="C13" s="40" t="s">
        <v>246</v>
      </c>
      <c r="D13" s="40" t="s">
        <v>247</v>
      </c>
      <c r="E13" s="54" t="s">
        <v>248</v>
      </c>
      <c r="F13" s="40">
        <v>9639</v>
      </c>
      <c r="G13" s="40">
        <v>17393</v>
      </c>
      <c r="H13" s="40">
        <v>0</v>
      </c>
      <c r="I13" s="40">
        <v>151</v>
      </c>
      <c r="J13" s="40">
        <v>0</v>
      </c>
      <c r="K13" s="40">
        <v>0</v>
      </c>
      <c r="L13" s="40" t="s">
        <v>249</v>
      </c>
      <c r="M13" s="40" t="s">
        <v>209</v>
      </c>
      <c r="N13" s="40"/>
      <c r="O13" s="40" t="s">
        <v>210</v>
      </c>
      <c r="P13" s="40"/>
      <c r="Q13" s="54" t="s">
        <v>250</v>
      </c>
      <c r="R13" s="54"/>
      <c r="S13" s="54" t="s">
        <v>251</v>
      </c>
      <c r="T13" s="54"/>
      <c r="U13" s="54" t="s">
        <v>213</v>
      </c>
      <c r="V13" s="54"/>
      <c r="W13" s="54">
        <v>0</v>
      </c>
      <c r="X13" s="54">
        <v>0</v>
      </c>
      <c r="Y13" s="54"/>
      <c r="Z13" s="40">
        <v>75</v>
      </c>
      <c r="AA13" s="40">
        <v>75</v>
      </c>
      <c r="AB13" s="40">
        <v>1.3</v>
      </c>
      <c r="AC13" s="40">
        <v>0</v>
      </c>
      <c r="AD13" s="40">
        <v>1983</v>
      </c>
      <c r="AE13" s="40" t="s">
        <v>109</v>
      </c>
      <c r="AF13" s="40"/>
      <c r="AG13" s="71" t="s">
        <v>252</v>
      </c>
      <c r="AH13" s="71" t="s">
        <v>253</v>
      </c>
    </row>
    <row r="14" spans="1:34" s="72" customFormat="1" ht="30" customHeight="1">
      <c r="A14" s="40" t="s">
        <v>30</v>
      </c>
      <c r="B14" s="70" t="s">
        <v>254</v>
      </c>
      <c r="C14" s="40" t="s">
        <v>255</v>
      </c>
      <c r="D14" s="40" t="s">
        <v>256</v>
      </c>
      <c r="E14" s="54" t="s">
        <v>257</v>
      </c>
      <c r="F14" s="40">
        <v>35539</v>
      </c>
      <c r="G14" s="40">
        <v>16401</v>
      </c>
      <c r="H14" s="40"/>
      <c r="I14" s="40"/>
      <c r="J14" s="40">
        <v>107</v>
      </c>
      <c r="K14" s="40"/>
      <c r="L14" s="40" t="s">
        <v>218</v>
      </c>
      <c r="M14" s="40" t="s">
        <v>209</v>
      </c>
      <c r="N14" s="40"/>
      <c r="O14" s="40" t="s">
        <v>258</v>
      </c>
      <c r="P14" s="40">
        <v>1928</v>
      </c>
      <c r="Q14" s="54" t="s">
        <v>259</v>
      </c>
      <c r="R14" s="54"/>
      <c r="S14" s="54" t="s">
        <v>240</v>
      </c>
      <c r="T14" s="54"/>
      <c r="U14" s="54" t="s">
        <v>45</v>
      </c>
      <c r="V14" s="54"/>
      <c r="W14" s="54"/>
      <c r="X14" s="54"/>
      <c r="Y14" s="54"/>
      <c r="Z14" s="40">
        <v>191</v>
      </c>
      <c r="AA14" s="40">
        <v>0</v>
      </c>
      <c r="AB14" s="40">
        <v>0.47</v>
      </c>
      <c r="AC14" s="40">
        <v>0</v>
      </c>
      <c r="AD14" s="40">
        <v>1985</v>
      </c>
      <c r="AE14" s="40" t="s">
        <v>109</v>
      </c>
      <c r="AF14" s="40"/>
      <c r="AG14" s="71" t="s">
        <v>260</v>
      </c>
      <c r="AH14" s="71" t="s">
        <v>261</v>
      </c>
    </row>
    <row r="15" spans="1:34" s="72" customFormat="1" ht="30" customHeight="1">
      <c r="A15" s="40" t="s">
        <v>30</v>
      </c>
      <c r="B15" s="70" t="s">
        <v>262</v>
      </c>
      <c r="C15" s="40" t="s">
        <v>263</v>
      </c>
      <c r="D15" s="40" t="s">
        <v>264</v>
      </c>
      <c r="E15" s="54" t="s">
        <v>265</v>
      </c>
      <c r="F15" s="40">
        <v>5788.5</v>
      </c>
      <c r="G15" s="40">
        <v>5083.5</v>
      </c>
      <c r="H15" s="40"/>
      <c r="I15" s="40"/>
      <c r="J15" s="40">
        <v>0</v>
      </c>
      <c r="K15" s="40"/>
      <c r="L15" s="40" t="s">
        <v>249</v>
      </c>
      <c r="M15" s="40" t="s">
        <v>209</v>
      </c>
      <c r="N15" s="40"/>
      <c r="O15" s="40" t="s">
        <v>219</v>
      </c>
      <c r="P15" s="40">
        <v>279.44</v>
      </c>
      <c r="Q15" s="54" t="s">
        <v>250</v>
      </c>
      <c r="R15" s="54"/>
      <c r="S15" s="54" t="s">
        <v>221</v>
      </c>
      <c r="T15" s="54"/>
      <c r="U15" s="54" t="s">
        <v>45</v>
      </c>
      <c r="V15" s="54"/>
      <c r="W15" s="54"/>
      <c r="X15" s="54"/>
      <c r="Y15" s="54"/>
      <c r="Z15" s="40">
        <v>67</v>
      </c>
      <c r="AA15" s="40">
        <v>0</v>
      </c>
      <c r="AB15" s="40">
        <v>0</v>
      </c>
      <c r="AC15" s="40">
        <v>0</v>
      </c>
      <c r="AD15" s="40">
        <v>1983</v>
      </c>
      <c r="AE15" s="40" t="s">
        <v>83</v>
      </c>
      <c r="AF15" s="40"/>
      <c r="AG15" s="71" t="s">
        <v>266</v>
      </c>
      <c r="AH15" s="71" t="s">
        <v>267</v>
      </c>
    </row>
    <row r="16" spans="1:34" s="72" customFormat="1" ht="30" customHeight="1">
      <c r="A16" s="40" t="s">
        <v>30</v>
      </c>
      <c r="B16" s="70" t="s">
        <v>268</v>
      </c>
      <c r="C16" s="40" t="s">
        <v>269</v>
      </c>
      <c r="D16" s="40" t="s">
        <v>270</v>
      </c>
      <c r="E16" s="54" t="s">
        <v>271</v>
      </c>
      <c r="F16" s="40">
        <v>20241</v>
      </c>
      <c r="G16" s="40">
        <v>11747</v>
      </c>
      <c r="H16" s="40"/>
      <c r="I16" s="40"/>
      <c r="J16" s="40">
        <v>0</v>
      </c>
      <c r="K16" s="40">
        <v>0</v>
      </c>
      <c r="L16" s="40"/>
      <c r="M16" s="40" t="s">
        <v>209</v>
      </c>
      <c r="N16" s="40"/>
      <c r="O16" s="40" t="s">
        <v>258</v>
      </c>
      <c r="P16" s="40">
        <v>66</v>
      </c>
      <c r="Q16" s="54" t="s">
        <v>272</v>
      </c>
      <c r="R16" s="54"/>
      <c r="S16" s="54" t="s">
        <v>240</v>
      </c>
      <c r="T16" s="54"/>
      <c r="U16" s="54"/>
      <c r="V16" s="54"/>
      <c r="W16" s="54"/>
      <c r="X16" s="54"/>
      <c r="Y16" s="54"/>
      <c r="Z16" s="40">
        <v>97</v>
      </c>
      <c r="AA16" s="40">
        <v>0</v>
      </c>
      <c r="AB16" s="40">
        <v>0</v>
      </c>
      <c r="AC16" s="40">
        <v>0</v>
      </c>
      <c r="AD16" s="40">
        <v>1994</v>
      </c>
      <c r="AE16" s="40" t="s">
        <v>109</v>
      </c>
      <c r="AF16" s="40"/>
      <c r="AG16" s="71" t="s">
        <v>273</v>
      </c>
      <c r="AH16" s="71" t="s">
        <v>274</v>
      </c>
    </row>
    <row r="17" spans="1:34" s="72" customFormat="1" ht="30" customHeight="1">
      <c r="A17" s="40" t="s">
        <v>30</v>
      </c>
      <c r="B17" s="70" t="s">
        <v>129</v>
      </c>
      <c r="C17" s="40" t="s">
        <v>275</v>
      </c>
      <c r="D17" s="40" t="s">
        <v>131</v>
      </c>
      <c r="E17" s="54" t="s">
        <v>276</v>
      </c>
      <c r="F17" s="40">
        <v>16241</v>
      </c>
      <c r="G17" s="40">
        <v>6517</v>
      </c>
      <c r="H17" s="40">
        <v>0</v>
      </c>
      <c r="I17" s="40">
        <v>0</v>
      </c>
      <c r="J17" s="40">
        <v>0</v>
      </c>
      <c r="K17" s="40">
        <v>0</v>
      </c>
      <c r="L17" s="40"/>
      <c r="M17" s="40" t="s">
        <v>209</v>
      </c>
      <c r="N17" s="40"/>
      <c r="O17" s="40" t="s">
        <v>258</v>
      </c>
      <c r="P17" s="40">
        <v>70</v>
      </c>
      <c r="Q17" s="54" t="s">
        <v>211</v>
      </c>
      <c r="R17" s="54"/>
      <c r="S17" s="54" t="s">
        <v>240</v>
      </c>
      <c r="T17" s="54"/>
      <c r="U17" s="54"/>
      <c r="V17" s="54"/>
      <c r="W17" s="54"/>
      <c r="X17" s="54"/>
      <c r="Y17" s="54"/>
      <c r="Z17" s="40">
        <v>60</v>
      </c>
      <c r="AA17" s="40">
        <v>0</v>
      </c>
      <c r="AB17" s="40">
        <v>0</v>
      </c>
      <c r="AC17" s="40">
        <v>0</v>
      </c>
      <c r="AD17" s="40">
        <v>1997</v>
      </c>
      <c r="AE17" s="40" t="s">
        <v>109</v>
      </c>
      <c r="AF17" s="40"/>
      <c r="AG17" s="71" t="s">
        <v>133</v>
      </c>
      <c r="AH17" s="71" t="s">
        <v>277</v>
      </c>
    </row>
    <row r="18" spans="1:34" s="72" customFormat="1" ht="30" customHeight="1">
      <c r="A18" s="40" t="s">
        <v>30</v>
      </c>
      <c r="B18" s="70" t="s">
        <v>278</v>
      </c>
      <c r="C18" s="40" t="s">
        <v>279</v>
      </c>
      <c r="D18" s="40" t="s">
        <v>280</v>
      </c>
      <c r="E18" s="54" t="s">
        <v>281</v>
      </c>
      <c r="F18" s="40">
        <v>7180.1</v>
      </c>
      <c r="G18" s="40">
        <v>10632.7</v>
      </c>
      <c r="H18" s="40"/>
      <c r="I18" s="40">
        <v>33</v>
      </c>
      <c r="J18" s="40">
        <v>157.6</v>
      </c>
      <c r="K18" s="40"/>
      <c r="L18" s="40" t="s">
        <v>218</v>
      </c>
      <c r="M18" s="40" t="s">
        <v>209</v>
      </c>
      <c r="N18" s="40"/>
      <c r="O18" s="40" t="s">
        <v>210</v>
      </c>
      <c r="P18" s="40">
        <v>12.7</v>
      </c>
      <c r="Q18" s="54" t="s">
        <v>272</v>
      </c>
      <c r="R18" s="54"/>
      <c r="S18" s="54" t="s">
        <v>221</v>
      </c>
      <c r="T18" s="54"/>
      <c r="U18" s="54" t="s">
        <v>213</v>
      </c>
      <c r="V18" s="54"/>
      <c r="W18" s="54"/>
      <c r="X18" s="54"/>
      <c r="Y18" s="54"/>
      <c r="Z18" s="40">
        <v>73</v>
      </c>
      <c r="AA18" s="40">
        <v>0</v>
      </c>
      <c r="AB18" s="40">
        <v>1.4</v>
      </c>
      <c r="AC18" s="40">
        <v>0</v>
      </c>
      <c r="AD18" s="40">
        <v>2007</v>
      </c>
      <c r="AE18" s="40" t="s">
        <v>109</v>
      </c>
      <c r="AF18" s="40"/>
      <c r="AG18" s="71" t="s">
        <v>282</v>
      </c>
      <c r="AH18" s="71" t="s">
        <v>283</v>
      </c>
    </row>
    <row r="19" spans="1:34" s="72" customFormat="1" ht="30" customHeight="1">
      <c r="A19" s="40" t="s">
        <v>30</v>
      </c>
      <c r="B19" s="70" t="s">
        <v>284</v>
      </c>
      <c r="C19" s="40" t="s">
        <v>285</v>
      </c>
      <c r="D19" s="40" t="s">
        <v>286</v>
      </c>
      <c r="E19" s="54" t="s">
        <v>287</v>
      </c>
      <c r="F19" s="40">
        <v>16701</v>
      </c>
      <c r="G19" s="40">
        <v>22261</v>
      </c>
      <c r="H19" s="40"/>
      <c r="I19" s="40"/>
      <c r="J19" s="40">
        <v>37</v>
      </c>
      <c r="K19" s="40"/>
      <c r="L19" s="40" t="s">
        <v>218</v>
      </c>
      <c r="M19" s="40" t="s">
        <v>209</v>
      </c>
      <c r="N19" s="40"/>
      <c r="O19" s="40" t="s">
        <v>258</v>
      </c>
      <c r="P19" s="40">
        <v>90</v>
      </c>
      <c r="Q19" s="54" t="s">
        <v>288</v>
      </c>
      <c r="R19" s="54"/>
      <c r="S19" s="54" t="s">
        <v>240</v>
      </c>
      <c r="T19" s="54"/>
      <c r="U19" s="54" t="s">
        <v>45</v>
      </c>
      <c r="V19" s="54"/>
      <c r="W19" s="54"/>
      <c r="X19" s="54"/>
      <c r="Y19" s="54"/>
      <c r="Z19" s="40">
        <v>90</v>
      </c>
      <c r="AA19" s="40">
        <v>0</v>
      </c>
      <c r="AB19" s="40">
        <v>0.5</v>
      </c>
      <c r="AC19" s="40">
        <v>0</v>
      </c>
      <c r="AD19" s="40">
        <v>1998</v>
      </c>
      <c r="AE19" s="40" t="s">
        <v>109</v>
      </c>
      <c r="AF19" s="40"/>
      <c r="AG19" s="71" t="s">
        <v>289</v>
      </c>
      <c r="AH19" s="71" t="s">
        <v>290</v>
      </c>
    </row>
    <row r="20" spans="1:34" s="72" customFormat="1" ht="30" customHeight="1">
      <c r="A20" s="40" t="s">
        <v>30</v>
      </c>
      <c r="B20" s="70" t="s">
        <v>291</v>
      </c>
      <c r="C20" s="40" t="s">
        <v>292</v>
      </c>
      <c r="D20" s="40" t="s">
        <v>293</v>
      </c>
      <c r="E20" s="54" t="s">
        <v>294</v>
      </c>
      <c r="F20" s="40">
        <v>17437</v>
      </c>
      <c r="G20" s="40">
        <v>15822</v>
      </c>
      <c r="H20" s="40">
        <v>0</v>
      </c>
      <c r="I20" s="40">
        <v>0</v>
      </c>
      <c r="J20" s="40">
        <v>0</v>
      </c>
      <c r="K20" s="40">
        <v>0</v>
      </c>
      <c r="L20" s="40"/>
      <c r="M20" s="40" t="s">
        <v>209</v>
      </c>
      <c r="N20" s="40"/>
      <c r="O20" s="40" t="s">
        <v>219</v>
      </c>
      <c r="P20" s="40">
        <v>902</v>
      </c>
      <c r="Q20" s="54" t="s">
        <v>295</v>
      </c>
      <c r="R20" s="54"/>
      <c r="S20" s="54" t="s">
        <v>221</v>
      </c>
      <c r="T20" s="54"/>
      <c r="U20" s="54"/>
      <c r="V20" s="54"/>
      <c r="W20" s="54"/>
      <c r="X20" s="54"/>
      <c r="Y20" s="54"/>
      <c r="Z20" s="40">
        <v>163</v>
      </c>
      <c r="AA20" s="40">
        <v>0</v>
      </c>
      <c r="AB20" s="40">
        <v>0</v>
      </c>
      <c r="AC20" s="40">
        <v>0</v>
      </c>
      <c r="AD20" s="40">
        <v>1995</v>
      </c>
      <c r="AE20" s="40" t="s">
        <v>109</v>
      </c>
      <c r="AF20" s="40"/>
      <c r="AG20" s="71" t="s">
        <v>296</v>
      </c>
      <c r="AH20" s="71" t="s">
        <v>297</v>
      </c>
    </row>
    <row r="21" spans="1:34" s="72" customFormat="1" ht="30" customHeight="1">
      <c r="A21" s="40" t="s">
        <v>30</v>
      </c>
      <c r="B21" s="70" t="s">
        <v>298</v>
      </c>
      <c r="C21" s="40" t="s">
        <v>299</v>
      </c>
      <c r="D21" s="40" t="s">
        <v>300</v>
      </c>
      <c r="E21" s="54" t="s">
        <v>301</v>
      </c>
      <c r="F21" s="40">
        <v>17110</v>
      </c>
      <c r="G21" s="40">
        <v>3290</v>
      </c>
      <c r="H21" s="40"/>
      <c r="I21" s="40"/>
      <c r="J21" s="40">
        <v>0</v>
      </c>
      <c r="K21" s="40">
        <v>0</v>
      </c>
      <c r="L21" s="40"/>
      <c r="M21" s="40" t="s">
        <v>209</v>
      </c>
      <c r="N21" s="40"/>
      <c r="O21" s="40" t="s">
        <v>258</v>
      </c>
      <c r="P21" s="40">
        <v>16</v>
      </c>
      <c r="Q21" s="54" t="s">
        <v>302</v>
      </c>
      <c r="R21" s="54"/>
      <c r="S21" s="54" t="s">
        <v>303</v>
      </c>
      <c r="T21" s="54"/>
      <c r="U21" s="54" t="s">
        <v>45</v>
      </c>
      <c r="V21" s="54"/>
      <c r="W21" s="54">
        <v>0</v>
      </c>
      <c r="X21" s="54">
        <v>0</v>
      </c>
      <c r="Y21" s="54"/>
      <c r="Z21" s="40">
        <v>45</v>
      </c>
      <c r="AA21" s="40">
        <v>0</v>
      </c>
      <c r="AB21" s="40">
        <v>0</v>
      </c>
      <c r="AC21" s="40">
        <v>0</v>
      </c>
      <c r="AD21" s="40">
        <v>1980</v>
      </c>
      <c r="AE21" s="40" t="s">
        <v>109</v>
      </c>
      <c r="AF21" s="40"/>
      <c r="AG21" s="71" t="s">
        <v>304</v>
      </c>
      <c r="AH21" s="71" t="s">
        <v>305</v>
      </c>
    </row>
    <row r="22" spans="1:34" s="72" customFormat="1" ht="30" customHeight="1">
      <c r="A22" s="40" t="s">
        <v>30</v>
      </c>
      <c r="B22" s="70" t="s">
        <v>306</v>
      </c>
      <c r="C22" s="40" t="s">
        <v>307</v>
      </c>
      <c r="D22" s="40" t="s">
        <v>308</v>
      </c>
      <c r="E22" s="54" t="s">
        <v>309</v>
      </c>
      <c r="F22" s="40">
        <v>11050</v>
      </c>
      <c r="G22" s="40">
        <v>14565</v>
      </c>
      <c r="H22" s="40">
        <v>0</v>
      </c>
      <c r="I22" s="40">
        <v>0</v>
      </c>
      <c r="J22" s="40">
        <v>0</v>
      </c>
      <c r="K22" s="40">
        <v>0</v>
      </c>
      <c r="L22" s="40"/>
      <c r="M22" s="40" t="s">
        <v>209</v>
      </c>
      <c r="N22" s="40"/>
      <c r="O22" s="40" t="s">
        <v>258</v>
      </c>
      <c r="P22" s="40">
        <v>56</v>
      </c>
      <c r="Q22" s="54" t="s">
        <v>310</v>
      </c>
      <c r="R22" s="54"/>
      <c r="S22" s="54" t="s">
        <v>45</v>
      </c>
      <c r="T22" s="54"/>
      <c r="U22" s="54"/>
      <c r="V22" s="54"/>
      <c r="W22" s="54"/>
      <c r="X22" s="54"/>
      <c r="Y22" s="54"/>
      <c r="Z22" s="40">
        <v>100</v>
      </c>
      <c r="AA22" s="40">
        <v>0</v>
      </c>
      <c r="AB22" s="40">
        <v>0</v>
      </c>
      <c r="AC22" s="40">
        <v>0</v>
      </c>
      <c r="AD22" s="40">
        <v>1980</v>
      </c>
      <c r="AE22" s="40" t="s">
        <v>109</v>
      </c>
      <c r="AF22" s="40"/>
      <c r="AG22" s="71" t="s">
        <v>311</v>
      </c>
      <c r="AH22" s="71" t="s">
        <v>312</v>
      </c>
    </row>
    <row r="23" spans="1:34" s="72" customFormat="1" ht="30" customHeight="1">
      <c r="A23" s="40" t="s">
        <v>30</v>
      </c>
      <c r="B23" s="70" t="s">
        <v>313</v>
      </c>
      <c r="C23" s="40" t="s">
        <v>314</v>
      </c>
      <c r="D23" s="40" t="s">
        <v>315</v>
      </c>
      <c r="E23" s="54" t="s">
        <v>316</v>
      </c>
      <c r="F23" s="40">
        <v>9821</v>
      </c>
      <c r="G23" s="40">
        <v>4296</v>
      </c>
      <c r="H23" s="40"/>
      <c r="I23" s="40"/>
      <c r="J23" s="40"/>
      <c r="K23" s="40"/>
      <c r="L23" s="40"/>
      <c r="M23" s="40" t="s">
        <v>209</v>
      </c>
      <c r="N23" s="40"/>
      <c r="O23" s="40" t="s">
        <v>210</v>
      </c>
      <c r="P23" s="40"/>
      <c r="Q23" s="54" t="s">
        <v>302</v>
      </c>
      <c r="R23" s="54"/>
      <c r="S23" s="54" t="s">
        <v>45</v>
      </c>
      <c r="T23" s="54"/>
      <c r="U23" s="54" t="s">
        <v>45</v>
      </c>
      <c r="V23" s="54"/>
      <c r="W23" s="54"/>
      <c r="X23" s="54"/>
      <c r="Y23" s="54"/>
      <c r="Z23" s="40">
        <v>18.7</v>
      </c>
      <c r="AA23" s="40">
        <v>0</v>
      </c>
      <c r="AB23" s="40">
        <v>29</v>
      </c>
      <c r="AC23" s="40">
        <v>0</v>
      </c>
      <c r="AD23" s="40">
        <v>1994</v>
      </c>
      <c r="AE23" s="40" t="s">
        <v>97</v>
      </c>
      <c r="AF23" s="40"/>
      <c r="AG23" s="71" t="s">
        <v>317</v>
      </c>
      <c r="AH23" s="71" t="s">
        <v>318</v>
      </c>
    </row>
    <row r="24" spans="1:34" s="72" customFormat="1" ht="30" customHeight="1">
      <c r="A24" s="40" t="s">
        <v>30</v>
      </c>
      <c r="B24" s="70" t="s">
        <v>319</v>
      </c>
      <c r="C24" s="40" t="s">
        <v>320</v>
      </c>
      <c r="D24" s="40" t="s">
        <v>321</v>
      </c>
      <c r="E24" s="54" t="s">
        <v>322</v>
      </c>
      <c r="F24" s="40">
        <v>5124</v>
      </c>
      <c r="G24" s="40">
        <v>3602</v>
      </c>
      <c r="H24" s="40">
        <v>498</v>
      </c>
      <c r="I24" s="40">
        <v>0</v>
      </c>
      <c r="J24" s="40">
        <v>88</v>
      </c>
      <c r="K24" s="40"/>
      <c r="L24" s="40" t="s">
        <v>218</v>
      </c>
      <c r="M24" s="40" t="s">
        <v>209</v>
      </c>
      <c r="N24" s="40"/>
      <c r="O24" s="40" t="s">
        <v>210</v>
      </c>
      <c r="P24" s="40"/>
      <c r="Q24" s="54" t="s">
        <v>302</v>
      </c>
      <c r="R24" s="54"/>
      <c r="S24" s="54" t="s">
        <v>212</v>
      </c>
      <c r="T24" s="54"/>
      <c r="U24" s="54" t="s">
        <v>213</v>
      </c>
      <c r="V24" s="54"/>
      <c r="W24" s="54"/>
      <c r="X24" s="54"/>
      <c r="Y24" s="54"/>
      <c r="Z24" s="40">
        <v>20</v>
      </c>
      <c r="AA24" s="40">
        <v>0</v>
      </c>
      <c r="AB24" s="40">
        <v>0.3</v>
      </c>
      <c r="AC24" s="40">
        <v>0</v>
      </c>
      <c r="AD24" s="40">
        <v>1970</v>
      </c>
      <c r="AE24" s="40" t="s">
        <v>83</v>
      </c>
      <c r="AF24" s="40"/>
      <c r="AG24" s="71" t="s">
        <v>323</v>
      </c>
      <c r="AH24" s="71" t="s">
        <v>324</v>
      </c>
    </row>
    <row r="25" spans="1:34" s="72" customFormat="1" ht="30" customHeight="1">
      <c r="A25" s="40" t="s">
        <v>30</v>
      </c>
      <c r="B25" s="70" t="s">
        <v>325</v>
      </c>
      <c r="C25" s="40" t="s">
        <v>326</v>
      </c>
      <c r="D25" s="40" t="s">
        <v>327</v>
      </c>
      <c r="E25" s="54" t="s">
        <v>328</v>
      </c>
      <c r="F25" s="40">
        <v>30662</v>
      </c>
      <c r="G25" s="40">
        <v>49365</v>
      </c>
      <c r="H25" s="40"/>
      <c r="I25" s="40"/>
      <c r="J25" s="40">
        <v>501</v>
      </c>
      <c r="K25" s="40"/>
      <c r="L25" s="40" t="s">
        <v>218</v>
      </c>
      <c r="M25" s="40" t="s">
        <v>209</v>
      </c>
      <c r="N25" s="40"/>
      <c r="O25" s="40" t="s">
        <v>210</v>
      </c>
      <c r="P25" s="40"/>
      <c r="Q25" s="54" t="s">
        <v>211</v>
      </c>
      <c r="R25" s="54"/>
      <c r="S25" s="54" t="s">
        <v>329</v>
      </c>
      <c r="T25" s="54"/>
      <c r="U25" s="54" t="s">
        <v>213</v>
      </c>
      <c r="V25" s="54"/>
      <c r="W25" s="54"/>
      <c r="X25" s="54"/>
      <c r="Y25" s="54"/>
      <c r="Z25" s="40">
        <v>195</v>
      </c>
      <c r="AA25" s="40">
        <v>0</v>
      </c>
      <c r="AB25" s="40">
        <v>2</v>
      </c>
      <c r="AC25" s="40">
        <v>0</v>
      </c>
      <c r="AD25" s="40">
        <v>1995</v>
      </c>
      <c r="AE25" s="40" t="s">
        <v>97</v>
      </c>
      <c r="AF25" s="40"/>
      <c r="AG25" s="71" t="s">
        <v>330</v>
      </c>
      <c r="AH25" s="71" t="s">
        <v>331</v>
      </c>
    </row>
    <row r="26" spans="1:34" s="72" customFormat="1" ht="30" customHeight="1">
      <c r="A26" s="40" t="s">
        <v>30</v>
      </c>
      <c r="B26" s="70" t="s">
        <v>332</v>
      </c>
      <c r="C26" s="40" t="s">
        <v>333</v>
      </c>
      <c r="D26" s="40" t="s">
        <v>334</v>
      </c>
      <c r="E26" s="54" t="s">
        <v>335</v>
      </c>
      <c r="F26" s="40">
        <v>9805</v>
      </c>
      <c r="G26" s="40">
        <v>10620</v>
      </c>
      <c r="H26" s="40"/>
      <c r="I26" s="40"/>
      <c r="J26" s="40">
        <v>66</v>
      </c>
      <c r="K26" s="40"/>
      <c r="L26" s="40" t="s">
        <v>249</v>
      </c>
      <c r="M26" s="40" t="s">
        <v>209</v>
      </c>
      <c r="N26" s="40"/>
      <c r="O26" s="40" t="s">
        <v>258</v>
      </c>
      <c r="P26" s="40">
        <v>374</v>
      </c>
      <c r="Q26" s="54" t="s">
        <v>250</v>
      </c>
      <c r="R26" s="54"/>
      <c r="S26" s="54" t="s">
        <v>240</v>
      </c>
      <c r="T26" s="54"/>
      <c r="U26" s="54" t="s">
        <v>213</v>
      </c>
      <c r="V26" s="54"/>
      <c r="W26" s="54"/>
      <c r="X26" s="54"/>
      <c r="Y26" s="54"/>
      <c r="Z26" s="40">
        <v>91</v>
      </c>
      <c r="AA26" s="40">
        <v>0</v>
      </c>
      <c r="AB26" s="40">
        <v>1.3</v>
      </c>
      <c r="AC26" s="40">
        <v>0</v>
      </c>
      <c r="AD26" s="40">
        <v>1994</v>
      </c>
      <c r="AE26" s="40" t="s">
        <v>109</v>
      </c>
      <c r="AF26" s="40"/>
      <c r="AG26" s="71" t="s">
        <v>336</v>
      </c>
      <c r="AH26" s="71" t="s">
        <v>337</v>
      </c>
    </row>
    <row r="27" spans="1:34" s="72" customFormat="1" ht="30" customHeight="1">
      <c r="A27" s="40" t="s">
        <v>30</v>
      </c>
      <c r="B27" s="70" t="s">
        <v>338</v>
      </c>
      <c r="C27" s="40" t="s">
        <v>339</v>
      </c>
      <c r="D27" s="40" t="s">
        <v>340</v>
      </c>
      <c r="E27" s="54" t="s">
        <v>341</v>
      </c>
      <c r="F27" s="40">
        <v>21186.240000000002</v>
      </c>
      <c r="G27" s="40">
        <v>11821.76</v>
      </c>
      <c r="H27" s="40">
        <v>0</v>
      </c>
      <c r="I27" s="40">
        <v>0</v>
      </c>
      <c r="J27" s="40">
        <v>190</v>
      </c>
      <c r="K27" s="40">
        <v>0</v>
      </c>
      <c r="L27" s="40" t="s">
        <v>218</v>
      </c>
      <c r="M27" s="40" t="s">
        <v>209</v>
      </c>
      <c r="N27" s="40"/>
      <c r="O27" s="40" t="s">
        <v>210</v>
      </c>
      <c r="P27" s="40"/>
      <c r="Q27" s="54" t="s">
        <v>108</v>
      </c>
      <c r="R27" s="54"/>
      <c r="S27" s="54" t="s">
        <v>212</v>
      </c>
      <c r="T27" s="54"/>
      <c r="U27" s="54" t="s">
        <v>213</v>
      </c>
      <c r="V27" s="54"/>
      <c r="W27" s="54"/>
      <c r="X27" s="54"/>
      <c r="Y27" s="54"/>
      <c r="Z27" s="40">
        <v>125</v>
      </c>
      <c r="AA27" s="40">
        <v>0</v>
      </c>
      <c r="AB27" s="40">
        <v>0.87</v>
      </c>
      <c r="AC27" s="40">
        <v>0</v>
      </c>
      <c r="AD27" s="40">
        <v>1994</v>
      </c>
      <c r="AE27" s="40" t="s">
        <v>97</v>
      </c>
      <c r="AF27" s="40"/>
      <c r="AG27" s="71" t="s">
        <v>342</v>
      </c>
      <c r="AH27" s="71" t="s">
        <v>343</v>
      </c>
    </row>
    <row r="28" spans="1:34" s="72" customFormat="1" ht="30" customHeight="1">
      <c r="A28" s="40" t="s">
        <v>30</v>
      </c>
      <c r="B28" s="70" t="s">
        <v>344</v>
      </c>
      <c r="C28" s="40" t="s">
        <v>345</v>
      </c>
      <c r="D28" s="40" t="s">
        <v>346</v>
      </c>
      <c r="E28" s="54" t="s">
        <v>347</v>
      </c>
      <c r="F28" s="40">
        <v>13883</v>
      </c>
      <c r="G28" s="40">
        <v>27202</v>
      </c>
      <c r="H28" s="40"/>
      <c r="I28" s="40"/>
      <c r="J28" s="40">
        <v>100</v>
      </c>
      <c r="K28" s="40"/>
      <c r="L28" s="40" t="s">
        <v>249</v>
      </c>
      <c r="M28" s="40" t="s">
        <v>209</v>
      </c>
      <c r="N28" s="40"/>
      <c r="O28" s="40" t="s">
        <v>258</v>
      </c>
      <c r="P28" s="40">
        <v>1058</v>
      </c>
      <c r="Q28" s="54" t="s">
        <v>250</v>
      </c>
      <c r="R28" s="54"/>
      <c r="S28" s="54" t="s">
        <v>240</v>
      </c>
      <c r="T28" s="54"/>
      <c r="U28" s="54" t="s">
        <v>45</v>
      </c>
      <c r="V28" s="54"/>
      <c r="W28" s="54"/>
      <c r="X28" s="54"/>
      <c r="Y28" s="54"/>
      <c r="Z28" s="40">
        <v>300</v>
      </c>
      <c r="AA28" s="40">
        <v>0</v>
      </c>
      <c r="AB28" s="40">
        <v>0</v>
      </c>
      <c r="AC28" s="40">
        <v>0</v>
      </c>
      <c r="AD28" s="40">
        <v>1982</v>
      </c>
      <c r="AE28" s="40" t="s">
        <v>83</v>
      </c>
      <c r="AF28" s="40"/>
      <c r="AG28" s="71" t="s">
        <v>348</v>
      </c>
      <c r="AH28" s="71" t="s">
        <v>349</v>
      </c>
    </row>
    <row r="29" spans="1:34" s="72" customFormat="1" ht="30" customHeight="1">
      <c r="A29" s="40" t="s">
        <v>30</v>
      </c>
      <c r="B29" s="70" t="s">
        <v>350</v>
      </c>
      <c r="C29" s="40" t="s">
        <v>351</v>
      </c>
      <c r="D29" s="40" t="s">
        <v>352</v>
      </c>
      <c r="E29" s="54" t="s">
        <v>353</v>
      </c>
      <c r="F29" s="40">
        <v>33301</v>
      </c>
      <c r="G29" s="40">
        <v>25323</v>
      </c>
      <c r="H29" s="40"/>
      <c r="I29" s="40"/>
      <c r="J29" s="40">
        <v>24</v>
      </c>
      <c r="K29" s="40"/>
      <c r="L29" s="40" t="s">
        <v>218</v>
      </c>
      <c r="M29" s="40" t="s">
        <v>209</v>
      </c>
      <c r="N29" s="40"/>
      <c r="O29" s="40" t="s">
        <v>219</v>
      </c>
      <c r="P29" s="40">
        <v>1925</v>
      </c>
      <c r="Q29" s="54" t="s">
        <v>272</v>
      </c>
      <c r="R29" s="54"/>
      <c r="S29" s="54" t="s">
        <v>221</v>
      </c>
      <c r="T29" s="54"/>
      <c r="U29" s="54" t="s">
        <v>213</v>
      </c>
      <c r="V29" s="54"/>
      <c r="W29" s="54">
        <v>0</v>
      </c>
      <c r="X29" s="54">
        <v>0</v>
      </c>
      <c r="Y29" s="54"/>
      <c r="Z29" s="40">
        <v>152</v>
      </c>
      <c r="AA29" s="40">
        <v>0</v>
      </c>
      <c r="AB29" s="40">
        <v>1</v>
      </c>
      <c r="AC29" s="40">
        <v>0</v>
      </c>
      <c r="AD29" s="40">
        <v>2003</v>
      </c>
      <c r="AE29" s="40" t="s">
        <v>83</v>
      </c>
      <c r="AF29" s="40"/>
      <c r="AG29" s="71" t="s">
        <v>354</v>
      </c>
      <c r="AH29" s="71" t="s">
        <v>355</v>
      </c>
    </row>
    <row r="30" spans="1:34" s="72" customFormat="1" ht="30" customHeight="1">
      <c r="A30" s="40" t="s">
        <v>30</v>
      </c>
      <c r="B30" s="70" t="s">
        <v>356</v>
      </c>
      <c r="C30" s="40" t="s">
        <v>357</v>
      </c>
      <c r="D30" s="40" t="s">
        <v>358</v>
      </c>
      <c r="E30" s="54" t="s">
        <v>359</v>
      </c>
      <c r="F30" s="40">
        <v>13046</v>
      </c>
      <c r="G30" s="40">
        <v>16058</v>
      </c>
      <c r="H30" s="40"/>
      <c r="I30" s="40"/>
      <c r="J30" s="40">
        <v>133</v>
      </c>
      <c r="K30" s="40"/>
      <c r="L30" s="40" t="s">
        <v>218</v>
      </c>
      <c r="M30" s="40" t="s">
        <v>209</v>
      </c>
      <c r="N30" s="40"/>
      <c r="O30" s="40" t="s">
        <v>219</v>
      </c>
      <c r="P30" s="40">
        <v>100</v>
      </c>
      <c r="Q30" s="54" t="s">
        <v>250</v>
      </c>
      <c r="R30" s="54"/>
      <c r="S30" s="54" t="s">
        <v>212</v>
      </c>
      <c r="T30" s="54"/>
      <c r="U30" s="54" t="s">
        <v>213</v>
      </c>
      <c r="V30" s="54"/>
      <c r="W30" s="54"/>
      <c r="X30" s="54"/>
      <c r="Y30" s="54"/>
      <c r="Z30" s="40">
        <v>70</v>
      </c>
      <c r="AA30" s="40">
        <v>0</v>
      </c>
      <c r="AB30" s="40">
        <v>0</v>
      </c>
      <c r="AC30" s="40">
        <v>0</v>
      </c>
      <c r="AD30" s="40">
        <v>1985</v>
      </c>
      <c r="AE30" s="40" t="s">
        <v>83</v>
      </c>
      <c r="AF30" s="40"/>
      <c r="AG30" s="71" t="s">
        <v>360</v>
      </c>
      <c r="AH30" s="71" t="s">
        <v>361</v>
      </c>
    </row>
    <row r="31" spans="1:34" s="72" customFormat="1" ht="30" customHeight="1">
      <c r="A31" s="40" t="s">
        <v>30</v>
      </c>
      <c r="B31" s="70" t="s">
        <v>362</v>
      </c>
      <c r="C31" s="40" t="s">
        <v>363</v>
      </c>
      <c r="D31" s="40" t="s">
        <v>364</v>
      </c>
      <c r="E31" s="54" t="s">
        <v>365</v>
      </c>
      <c r="F31" s="40">
        <v>34145</v>
      </c>
      <c r="G31" s="40">
        <v>17827</v>
      </c>
      <c r="H31" s="40"/>
      <c r="I31" s="40"/>
      <c r="J31" s="40">
        <v>187</v>
      </c>
      <c r="K31" s="40"/>
      <c r="L31" s="40" t="s">
        <v>249</v>
      </c>
      <c r="M31" s="40" t="s">
        <v>209</v>
      </c>
      <c r="N31" s="40"/>
      <c r="O31" s="40" t="s">
        <v>210</v>
      </c>
      <c r="P31" s="40"/>
      <c r="Q31" s="54" t="s">
        <v>272</v>
      </c>
      <c r="R31" s="54"/>
      <c r="S31" s="54" t="s">
        <v>251</v>
      </c>
      <c r="T31" s="54"/>
      <c r="U31" s="54" t="s">
        <v>213</v>
      </c>
      <c r="V31" s="54"/>
      <c r="W31" s="54"/>
      <c r="X31" s="54"/>
      <c r="Y31" s="54"/>
      <c r="Z31" s="40">
        <v>146</v>
      </c>
      <c r="AA31" s="40">
        <v>2.6</v>
      </c>
      <c r="AB31" s="40">
        <v>8</v>
      </c>
      <c r="AC31" s="40">
        <v>0</v>
      </c>
      <c r="AD31" s="40">
        <v>2005</v>
      </c>
      <c r="AE31" s="40" t="s">
        <v>109</v>
      </c>
      <c r="AF31" s="40"/>
      <c r="AG31" s="71" t="s">
        <v>366</v>
      </c>
      <c r="AH31" s="71" t="s">
        <v>367</v>
      </c>
    </row>
    <row r="32" spans="1:34" s="72" customFormat="1" ht="30" customHeight="1">
      <c r="A32" s="40" t="s">
        <v>30</v>
      </c>
      <c r="B32" s="70" t="s">
        <v>368</v>
      </c>
      <c r="C32" s="40" t="s">
        <v>369</v>
      </c>
      <c r="D32" s="40" t="s">
        <v>370</v>
      </c>
      <c r="E32" s="54" t="s">
        <v>371</v>
      </c>
      <c r="F32" s="40">
        <v>10779</v>
      </c>
      <c r="G32" s="40">
        <v>4315</v>
      </c>
      <c r="H32" s="40"/>
      <c r="I32" s="40"/>
      <c r="J32" s="40">
        <v>0</v>
      </c>
      <c r="K32" s="40"/>
      <c r="L32" s="40"/>
      <c r="M32" s="40" t="s">
        <v>209</v>
      </c>
      <c r="N32" s="40"/>
      <c r="O32" s="40" t="s">
        <v>219</v>
      </c>
      <c r="P32" s="40">
        <v>335</v>
      </c>
      <c r="Q32" s="54" t="s">
        <v>250</v>
      </c>
      <c r="R32" s="54"/>
      <c r="S32" s="54" t="s">
        <v>221</v>
      </c>
      <c r="T32" s="54"/>
      <c r="U32" s="54" t="s">
        <v>45</v>
      </c>
      <c r="V32" s="54"/>
      <c r="W32" s="54"/>
      <c r="X32" s="54"/>
      <c r="Y32" s="54"/>
      <c r="Z32" s="40">
        <v>130</v>
      </c>
      <c r="AA32" s="40">
        <v>0</v>
      </c>
      <c r="AB32" s="40">
        <v>2.6</v>
      </c>
      <c r="AC32" s="40">
        <v>0</v>
      </c>
      <c r="AD32" s="40">
        <v>1979</v>
      </c>
      <c r="AE32" s="40" t="s">
        <v>109</v>
      </c>
      <c r="AF32" s="40"/>
      <c r="AG32" s="71" t="s">
        <v>372</v>
      </c>
      <c r="AH32" s="71" t="s">
        <v>373</v>
      </c>
    </row>
    <row r="33" spans="1:34" s="72" customFormat="1" ht="30" customHeight="1">
      <c r="A33" s="40" t="s">
        <v>30</v>
      </c>
      <c r="B33" s="70" t="s">
        <v>374</v>
      </c>
      <c r="C33" s="40" t="s">
        <v>375</v>
      </c>
      <c r="D33" s="40" t="s">
        <v>376</v>
      </c>
      <c r="E33" s="54" t="s">
        <v>377</v>
      </c>
      <c r="F33" s="40">
        <v>7899</v>
      </c>
      <c r="G33" s="40">
        <v>4549</v>
      </c>
      <c r="H33" s="40"/>
      <c r="I33" s="40"/>
      <c r="J33" s="40">
        <v>22</v>
      </c>
      <c r="K33" s="40"/>
      <c r="L33" s="40" t="s">
        <v>249</v>
      </c>
      <c r="M33" s="40" t="s">
        <v>209</v>
      </c>
      <c r="N33" s="40"/>
      <c r="O33" s="40" t="s">
        <v>210</v>
      </c>
      <c r="P33" s="40"/>
      <c r="Q33" s="54" t="s">
        <v>378</v>
      </c>
      <c r="R33" s="54"/>
      <c r="S33" s="54" t="s">
        <v>212</v>
      </c>
      <c r="T33" s="54"/>
      <c r="U33" s="54" t="s">
        <v>213</v>
      </c>
      <c r="V33" s="54"/>
      <c r="W33" s="54"/>
      <c r="X33" s="54"/>
      <c r="Y33" s="54"/>
      <c r="Z33" s="40">
        <v>100</v>
      </c>
      <c r="AA33" s="40">
        <v>0</v>
      </c>
      <c r="AB33" s="40">
        <v>1</v>
      </c>
      <c r="AC33" s="40">
        <v>0</v>
      </c>
      <c r="AD33" s="40">
        <v>1982</v>
      </c>
      <c r="AE33" s="40" t="s">
        <v>109</v>
      </c>
      <c r="AF33" s="40"/>
      <c r="AG33" s="71" t="s">
        <v>379</v>
      </c>
      <c r="AH33" s="71" t="s">
        <v>380</v>
      </c>
    </row>
    <row r="34" spans="1:34" s="72" customFormat="1" ht="30" customHeight="1">
      <c r="A34" s="40" t="s">
        <v>30</v>
      </c>
      <c r="B34" s="70" t="s">
        <v>381</v>
      </c>
      <c r="C34" s="40" t="s">
        <v>382</v>
      </c>
      <c r="D34" s="40" t="s">
        <v>383</v>
      </c>
      <c r="E34" s="54" t="s">
        <v>384</v>
      </c>
      <c r="F34" s="40">
        <v>19935</v>
      </c>
      <c r="G34" s="40">
        <v>18521</v>
      </c>
      <c r="H34" s="40"/>
      <c r="I34" s="40"/>
      <c r="J34" s="40"/>
      <c r="K34" s="40"/>
      <c r="L34" s="40"/>
      <c r="M34" s="40" t="s">
        <v>209</v>
      </c>
      <c r="N34" s="40"/>
      <c r="O34" s="40" t="s">
        <v>210</v>
      </c>
      <c r="P34" s="40"/>
      <c r="Q34" s="54" t="s">
        <v>250</v>
      </c>
      <c r="R34" s="54"/>
      <c r="S34" s="54" t="s">
        <v>221</v>
      </c>
      <c r="T34" s="54"/>
      <c r="U34" s="54"/>
      <c r="V34" s="54"/>
      <c r="W34" s="54"/>
      <c r="X34" s="54"/>
      <c r="Y34" s="54"/>
      <c r="Z34" s="40">
        <v>220</v>
      </c>
      <c r="AA34" s="40">
        <v>0</v>
      </c>
      <c r="AB34" s="40">
        <v>0</v>
      </c>
      <c r="AC34" s="40">
        <v>0</v>
      </c>
      <c r="AD34" s="40">
        <v>1996</v>
      </c>
      <c r="AE34" s="40" t="s">
        <v>83</v>
      </c>
      <c r="AF34" s="40"/>
      <c r="AG34" s="71" t="s">
        <v>385</v>
      </c>
      <c r="AH34" s="71" t="s">
        <v>386</v>
      </c>
    </row>
    <row r="35" spans="1:34" s="72" customFormat="1" ht="30" customHeight="1">
      <c r="A35" s="40" t="s">
        <v>30</v>
      </c>
      <c r="B35" s="70" t="s">
        <v>387</v>
      </c>
      <c r="C35" s="40" t="s">
        <v>388</v>
      </c>
      <c r="D35" s="40" t="s">
        <v>389</v>
      </c>
      <c r="E35" s="54" t="s">
        <v>390</v>
      </c>
      <c r="F35" s="40">
        <v>804</v>
      </c>
      <c r="G35" s="40">
        <v>704</v>
      </c>
      <c r="H35" s="40">
        <v>0</v>
      </c>
      <c r="I35" s="40">
        <v>0</v>
      </c>
      <c r="J35" s="40">
        <v>0</v>
      </c>
      <c r="K35" s="40">
        <v>0</v>
      </c>
      <c r="L35" s="40"/>
      <c r="M35" s="40" t="s">
        <v>209</v>
      </c>
      <c r="N35" s="40"/>
      <c r="O35" s="40" t="s">
        <v>210</v>
      </c>
      <c r="P35" s="40"/>
      <c r="Q35" s="54" t="s">
        <v>391</v>
      </c>
      <c r="R35" s="54"/>
      <c r="S35" s="54" t="s">
        <v>45</v>
      </c>
      <c r="T35" s="54"/>
      <c r="U35" s="54"/>
      <c r="V35" s="54"/>
      <c r="W35" s="54"/>
      <c r="X35" s="54"/>
      <c r="Y35" s="54"/>
      <c r="Z35" s="40">
        <v>50</v>
      </c>
      <c r="AA35" s="40">
        <v>0</v>
      </c>
      <c r="AB35" s="40">
        <v>0</v>
      </c>
      <c r="AC35" s="40">
        <v>0</v>
      </c>
      <c r="AD35" s="40">
        <v>1996</v>
      </c>
      <c r="AE35" s="40" t="s">
        <v>109</v>
      </c>
      <c r="AF35" s="40"/>
      <c r="AG35" s="71" t="s">
        <v>392</v>
      </c>
      <c r="AH35" s="71" t="s">
        <v>393</v>
      </c>
    </row>
    <row r="36" spans="1:34" s="72" customFormat="1" ht="30" customHeight="1">
      <c r="A36" s="40" t="s">
        <v>30</v>
      </c>
      <c r="B36" s="70" t="s">
        <v>394</v>
      </c>
      <c r="C36" s="40" t="s">
        <v>395</v>
      </c>
      <c r="D36" s="40" t="s">
        <v>396</v>
      </c>
      <c r="E36" s="54" t="s">
        <v>397</v>
      </c>
      <c r="F36" s="40">
        <v>29473.14</v>
      </c>
      <c r="G36" s="40">
        <v>40615.47</v>
      </c>
      <c r="H36" s="40">
        <v>0</v>
      </c>
      <c r="I36" s="40">
        <v>0</v>
      </c>
      <c r="J36" s="40">
        <v>0</v>
      </c>
      <c r="K36" s="40">
        <v>0</v>
      </c>
      <c r="L36" s="40"/>
      <c r="M36" s="40" t="s">
        <v>209</v>
      </c>
      <c r="N36" s="40"/>
      <c r="O36" s="40" t="s">
        <v>258</v>
      </c>
      <c r="P36" s="40">
        <v>2977.85</v>
      </c>
      <c r="Q36" s="54" t="s">
        <v>398</v>
      </c>
      <c r="R36" s="54"/>
      <c r="S36" s="54" t="s">
        <v>240</v>
      </c>
      <c r="T36" s="54"/>
      <c r="U36" s="54"/>
      <c r="V36" s="54"/>
      <c r="W36" s="54"/>
      <c r="X36" s="54"/>
      <c r="Y36" s="54"/>
      <c r="Z36" s="40">
        <v>225</v>
      </c>
      <c r="AA36" s="40">
        <v>0</v>
      </c>
      <c r="AB36" s="40">
        <v>0</v>
      </c>
      <c r="AC36" s="40">
        <v>0</v>
      </c>
      <c r="AD36" s="40">
        <v>1989</v>
      </c>
      <c r="AE36" s="40" t="s">
        <v>83</v>
      </c>
      <c r="AF36" s="40"/>
      <c r="AG36" s="71" t="s">
        <v>399</v>
      </c>
      <c r="AH36" s="71" t="s">
        <v>400</v>
      </c>
    </row>
    <row r="37" spans="1:34" s="72" customFormat="1" ht="30" customHeight="1">
      <c r="A37" s="40" t="s">
        <v>30</v>
      </c>
      <c r="B37" s="70" t="s">
        <v>401</v>
      </c>
      <c r="C37" s="40" t="s">
        <v>402</v>
      </c>
      <c r="D37" s="40" t="s">
        <v>403</v>
      </c>
      <c r="E37" s="54" t="s">
        <v>404</v>
      </c>
      <c r="F37" s="40">
        <v>16026</v>
      </c>
      <c r="G37" s="40">
        <v>28724</v>
      </c>
      <c r="H37" s="40"/>
      <c r="I37" s="40"/>
      <c r="J37" s="40">
        <v>275</v>
      </c>
      <c r="K37" s="40"/>
      <c r="L37" s="40" t="s">
        <v>218</v>
      </c>
      <c r="M37" s="40" t="s">
        <v>209</v>
      </c>
      <c r="N37" s="40"/>
      <c r="O37" s="40" t="s">
        <v>210</v>
      </c>
      <c r="P37" s="40"/>
      <c r="Q37" s="54" t="s">
        <v>211</v>
      </c>
      <c r="R37" s="54"/>
      <c r="S37" s="54" t="s">
        <v>251</v>
      </c>
      <c r="T37" s="54"/>
      <c r="U37" s="54" t="s">
        <v>213</v>
      </c>
      <c r="V37" s="54"/>
      <c r="W37" s="54"/>
      <c r="X37" s="54"/>
      <c r="Y37" s="54"/>
      <c r="Z37" s="40">
        <v>110</v>
      </c>
      <c r="AA37" s="40">
        <v>2</v>
      </c>
      <c r="AB37" s="40">
        <v>2</v>
      </c>
      <c r="AC37" s="40">
        <v>0</v>
      </c>
      <c r="AD37" s="40">
        <v>1981</v>
      </c>
      <c r="AE37" s="40" t="s">
        <v>109</v>
      </c>
      <c r="AF37" s="40" t="s">
        <v>405</v>
      </c>
      <c r="AG37" s="71" t="s">
        <v>406</v>
      </c>
      <c r="AH37" s="71" t="s">
        <v>407</v>
      </c>
    </row>
    <row r="38" spans="1:34" s="72" customFormat="1" ht="30" customHeight="1">
      <c r="A38" s="40" t="s">
        <v>30</v>
      </c>
      <c r="B38" s="70" t="s">
        <v>408</v>
      </c>
      <c r="C38" s="40" t="s">
        <v>409</v>
      </c>
      <c r="D38" s="40" t="s">
        <v>410</v>
      </c>
      <c r="E38" s="54" t="s">
        <v>411</v>
      </c>
      <c r="F38" s="40">
        <v>3978</v>
      </c>
      <c r="G38" s="40">
        <v>3061</v>
      </c>
      <c r="H38" s="40"/>
      <c r="I38" s="40"/>
      <c r="J38" s="40">
        <v>29</v>
      </c>
      <c r="K38" s="40"/>
      <c r="L38" s="40" t="s">
        <v>249</v>
      </c>
      <c r="M38" s="40" t="s">
        <v>209</v>
      </c>
      <c r="N38" s="40"/>
      <c r="O38" s="40" t="s">
        <v>210</v>
      </c>
      <c r="P38" s="40"/>
      <c r="Q38" s="54" t="s">
        <v>211</v>
      </c>
      <c r="R38" s="54"/>
      <c r="S38" s="54" t="s">
        <v>251</v>
      </c>
      <c r="T38" s="54"/>
      <c r="U38" s="54" t="s">
        <v>213</v>
      </c>
      <c r="V38" s="54"/>
      <c r="W38" s="54"/>
      <c r="X38" s="54"/>
      <c r="Y38" s="54"/>
      <c r="Z38" s="40">
        <v>70</v>
      </c>
      <c r="AA38" s="40">
        <v>0</v>
      </c>
      <c r="AB38" s="40">
        <v>0.78</v>
      </c>
      <c r="AC38" s="40">
        <v>0</v>
      </c>
      <c r="AD38" s="40">
        <v>2001</v>
      </c>
      <c r="AE38" s="40" t="s">
        <v>109</v>
      </c>
      <c r="AF38" s="40"/>
      <c r="AG38" s="71" t="s">
        <v>412</v>
      </c>
      <c r="AH38" s="71" t="s">
        <v>413</v>
      </c>
    </row>
    <row r="39" spans="1:34" s="72" customFormat="1" ht="30" customHeight="1">
      <c r="A39" s="40" t="s">
        <v>30</v>
      </c>
      <c r="B39" s="70" t="s">
        <v>414</v>
      </c>
      <c r="C39" s="40" t="s">
        <v>415</v>
      </c>
      <c r="D39" s="40" t="s">
        <v>416</v>
      </c>
      <c r="E39" s="54" t="s">
        <v>417</v>
      </c>
      <c r="F39" s="40">
        <v>17983</v>
      </c>
      <c r="G39" s="40">
        <v>13209</v>
      </c>
      <c r="H39" s="40"/>
      <c r="I39" s="40"/>
      <c r="J39" s="40">
        <v>59</v>
      </c>
      <c r="K39" s="40"/>
      <c r="L39" s="40" t="s">
        <v>218</v>
      </c>
      <c r="M39" s="40" t="s">
        <v>209</v>
      </c>
      <c r="N39" s="40"/>
      <c r="O39" s="40" t="s">
        <v>219</v>
      </c>
      <c r="P39" s="40">
        <v>172</v>
      </c>
      <c r="Q39" s="54" t="s">
        <v>272</v>
      </c>
      <c r="R39" s="54"/>
      <c r="S39" s="54" t="s">
        <v>221</v>
      </c>
      <c r="T39" s="54"/>
      <c r="U39" s="54" t="s">
        <v>213</v>
      </c>
      <c r="V39" s="54"/>
      <c r="W39" s="54"/>
      <c r="X39" s="54"/>
      <c r="Y39" s="54"/>
      <c r="Z39" s="40">
        <v>70</v>
      </c>
      <c r="AA39" s="40"/>
      <c r="AB39" s="40">
        <v>2</v>
      </c>
      <c r="AC39" s="40"/>
      <c r="AD39" s="40">
        <v>1992</v>
      </c>
      <c r="AE39" s="40" t="s">
        <v>83</v>
      </c>
      <c r="AF39" s="40"/>
      <c r="AG39" s="71" t="s">
        <v>418</v>
      </c>
      <c r="AH39" s="71" t="s">
        <v>419</v>
      </c>
    </row>
  </sheetData>
  <mergeCells count="38">
    <mergeCell ref="E2:E6"/>
    <mergeCell ref="A2:A6"/>
    <mergeCell ref="B2:B6"/>
    <mergeCell ref="C2:C6"/>
    <mergeCell ref="D2:D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K4:K5"/>
    <mergeCell ref="L4:L6"/>
    <mergeCell ref="M4:M6"/>
    <mergeCell ref="N4:N5"/>
    <mergeCell ref="AA2:AA5"/>
    <mergeCell ref="AB2:AB5"/>
    <mergeCell ref="AC2:AC5"/>
    <mergeCell ref="AD2:AD6"/>
    <mergeCell ref="AE2:AE6"/>
    <mergeCell ref="AF2:AF6"/>
    <mergeCell ref="U4:U6"/>
    <mergeCell ref="W4:W5"/>
    <mergeCell ref="X4:X5"/>
    <mergeCell ref="Y4:Y5"/>
    <mergeCell ref="R5:R6"/>
    <mergeCell ref="T5:T6"/>
    <mergeCell ref="V5:V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39" man="1"/>
    <brk id="25" min="1" max="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1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8" customWidth="1"/>
    <col min="2" max="2" width="7.77734375" style="59" customWidth="1"/>
    <col min="3" max="3" width="12.33203125" style="58" customWidth="1"/>
    <col min="4" max="4" width="20.109375" style="58" customWidth="1"/>
    <col min="5" max="5" width="38.44140625" style="58" customWidth="1"/>
    <col min="6" max="6" width="11.109375" style="58" customWidth="1"/>
    <col min="7" max="7" width="23.33203125" style="58" customWidth="1"/>
    <col min="8" max="8" width="12.77734375" style="58" customWidth="1"/>
    <col min="9" max="9" width="5.5546875" style="58" customWidth="1"/>
    <col min="10" max="10" width="10.33203125" style="58" customWidth="1"/>
    <col min="11" max="11" width="9.5546875" style="58" customWidth="1"/>
    <col min="12" max="13" width="8.88671875" style="60"/>
    <col min="14" max="16384" width="8.88671875" style="58"/>
  </cols>
  <sheetData>
    <row r="1" spans="1:13" s="46" customFormat="1" ht="15" customHeight="1">
      <c r="A1" s="45" t="s">
        <v>86</v>
      </c>
      <c r="K1" s="47"/>
      <c r="L1" s="48"/>
      <c r="M1" s="48"/>
    </row>
    <row r="2" spans="1:13" s="50" customFormat="1" ht="13.5" customHeight="1">
      <c r="A2" s="175" t="s">
        <v>1</v>
      </c>
      <c r="B2" s="197" t="s">
        <v>2</v>
      </c>
      <c r="C2" s="175" t="s">
        <v>3</v>
      </c>
      <c r="D2" s="175" t="s">
        <v>4</v>
      </c>
      <c r="E2" s="175" t="s">
        <v>5</v>
      </c>
      <c r="F2" s="128" t="s">
        <v>87</v>
      </c>
      <c r="G2" s="175" t="s">
        <v>88</v>
      </c>
      <c r="H2" s="128" t="s">
        <v>89</v>
      </c>
      <c r="I2" s="175" t="s">
        <v>52</v>
      </c>
      <c r="J2" s="128" t="s">
        <v>55</v>
      </c>
      <c r="K2" s="128" t="s">
        <v>56</v>
      </c>
      <c r="L2" s="49"/>
      <c r="M2" s="49"/>
    </row>
    <row r="3" spans="1:13" s="50" customFormat="1" ht="13.5" customHeight="1">
      <c r="A3" s="124"/>
      <c r="B3" s="198"/>
      <c r="C3" s="124"/>
      <c r="D3" s="124"/>
      <c r="E3" s="124"/>
      <c r="F3" s="194"/>
      <c r="G3" s="124"/>
      <c r="H3" s="194"/>
      <c r="I3" s="124"/>
      <c r="J3" s="124"/>
      <c r="K3" s="194"/>
      <c r="L3" s="49"/>
      <c r="M3" s="49"/>
    </row>
    <row r="4" spans="1:13" s="50" customFormat="1" ht="18.75" customHeight="1">
      <c r="A4" s="124"/>
      <c r="B4" s="198"/>
      <c r="C4" s="124"/>
      <c r="D4" s="124"/>
      <c r="E4" s="124"/>
      <c r="F4" s="194"/>
      <c r="G4" s="124"/>
      <c r="H4" s="194"/>
      <c r="I4" s="124"/>
      <c r="J4" s="124"/>
      <c r="K4" s="194"/>
      <c r="L4" s="49"/>
      <c r="M4" s="49"/>
    </row>
    <row r="5" spans="1:13" s="50" customFormat="1" ht="26.25" customHeight="1">
      <c r="A5" s="124"/>
      <c r="B5" s="198"/>
      <c r="C5" s="124"/>
      <c r="D5" s="124"/>
      <c r="E5" s="124"/>
      <c r="F5" s="194"/>
      <c r="G5" s="124"/>
      <c r="H5" s="194"/>
      <c r="I5" s="124"/>
      <c r="J5" s="124"/>
      <c r="K5" s="194"/>
      <c r="L5" s="49"/>
      <c r="M5" s="49"/>
    </row>
    <row r="6" spans="1:13" s="53" customFormat="1" ht="13.5" customHeight="1">
      <c r="A6" s="124"/>
      <c r="B6" s="198"/>
      <c r="C6" s="124"/>
      <c r="D6" s="124"/>
      <c r="E6" s="124"/>
      <c r="F6" s="51" t="s">
        <v>90</v>
      </c>
      <c r="G6" s="124"/>
      <c r="H6" s="51" t="s">
        <v>91</v>
      </c>
      <c r="I6" s="124"/>
      <c r="J6" s="124"/>
      <c r="K6" s="194"/>
      <c r="L6" s="52"/>
      <c r="M6" s="52"/>
    </row>
    <row r="7" spans="1:13" s="57" customFormat="1" ht="30" customHeight="1">
      <c r="A7" s="54" t="s">
        <v>30</v>
      </c>
      <c r="B7" s="55" t="s">
        <v>92</v>
      </c>
      <c r="C7" s="54" t="s">
        <v>93</v>
      </c>
      <c r="D7" s="54" t="s">
        <v>94</v>
      </c>
      <c r="E7" s="54" t="s">
        <v>95</v>
      </c>
      <c r="F7" s="54"/>
      <c r="G7" s="54" t="s">
        <v>96</v>
      </c>
      <c r="H7" s="54">
        <v>93</v>
      </c>
      <c r="I7" s="54">
        <v>1982</v>
      </c>
      <c r="J7" s="54" t="s">
        <v>97</v>
      </c>
      <c r="K7" s="54"/>
      <c r="L7" s="56" t="s">
        <v>98</v>
      </c>
      <c r="M7" s="56" t="s">
        <v>99</v>
      </c>
    </row>
    <row r="8" spans="1:13" s="57" customFormat="1" ht="30" customHeight="1">
      <c r="A8" s="54" t="s">
        <v>30</v>
      </c>
      <c r="B8" s="55" t="s">
        <v>92</v>
      </c>
      <c r="C8" s="54" t="s">
        <v>100</v>
      </c>
      <c r="D8" s="54" t="s">
        <v>94</v>
      </c>
      <c r="E8" s="54" t="s">
        <v>101</v>
      </c>
      <c r="F8" s="54"/>
      <c r="G8" s="54" t="s">
        <v>102</v>
      </c>
      <c r="H8" s="54">
        <v>2625</v>
      </c>
      <c r="I8" s="54">
        <v>1977</v>
      </c>
      <c r="J8" s="54" t="s">
        <v>97</v>
      </c>
      <c r="K8" s="54"/>
      <c r="L8" s="56" t="s">
        <v>98</v>
      </c>
      <c r="M8" s="56" t="s">
        <v>103</v>
      </c>
    </row>
    <row r="9" spans="1:13" s="57" customFormat="1" ht="30" customHeight="1">
      <c r="A9" s="54" t="s">
        <v>30</v>
      </c>
      <c r="B9" s="55" t="s">
        <v>104</v>
      </c>
      <c r="C9" s="54" t="s">
        <v>105</v>
      </c>
      <c r="D9" s="54" t="s">
        <v>106</v>
      </c>
      <c r="E9" s="54" t="s">
        <v>107</v>
      </c>
      <c r="F9" s="54">
        <v>87115</v>
      </c>
      <c r="G9" s="54" t="s">
        <v>108</v>
      </c>
      <c r="H9" s="54">
        <v>410</v>
      </c>
      <c r="I9" s="54">
        <v>2003</v>
      </c>
      <c r="J9" s="54" t="s">
        <v>109</v>
      </c>
      <c r="K9" s="54"/>
      <c r="L9" s="56" t="s">
        <v>110</v>
      </c>
      <c r="M9" s="56" t="s">
        <v>111</v>
      </c>
    </row>
    <row r="10" spans="1:13" s="57" customFormat="1" ht="30" customHeight="1">
      <c r="A10" s="54" t="s">
        <v>30</v>
      </c>
      <c r="B10" s="55" t="s">
        <v>112</v>
      </c>
      <c r="C10" s="54" t="s">
        <v>113</v>
      </c>
      <c r="D10" s="54" t="s">
        <v>114</v>
      </c>
      <c r="E10" s="54" t="s">
        <v>115</v>
      </c>
      <c r="F10" s="54">
        <v>161193</v>
      </c>
      <c r="G10" s="54" t="s">
        <v>116</v>
      </c>
      <c r="H10" s="54">
        <v>1472</v>
      </c>
      <c r="I10" s="54">
        <v>1978</v>
      </c>
      <c r="J10" s="54" t="s">
        <v>109</v>
      </c>
      <c r="K10" s="54"/>
      <c r="L10" s="56" t="s">
        <v>117</v>
      </c>
      <c r="M10" s="56" t="s">
        <v>118</v>
      </c>
    </row>
    <row r="11" spans="1:13" s="57" customFormat="1" ht="30" customHeight="1">
      <c r="A11" s="54" t="s">
        <v>30</v>
      </c>
      <c r="B11" s="55" t="s">
        <v>112</v>
      </c>
      <c r="C11" s="54" t="s">
        <v>119</v>
      </c>
      <c r="D11" s="54" t="s">
        <v>114</v>
      </c>
      <c r="E11" s="54" t="s">
        <v>120</v>
      </c>
      <c r="F11" s="54">
        <v>324480</v>
      </c>
      <c r="G11" s="54" t="s">
        <v>102</v>
      </c>
      <c r="H11" s="54">
        <v>1200</v>
      </c>
      <c r="I11" s="54">
        <v>1972</v>
      </c>
      <c r="J11" s="54" t="s">
        <v>109</v>
      </c>
      <c r="K11" s="54"/>
      <c r="L11" s="56" t="s">
        <v>117</v>
      </c>
      <c r="M11" s="56" t="s">
        <v>121</v>
      </c>
    </row>
    <row r="12" spans="1:13" s="57" customFormat="1" ht="30" customHeight="1">
      <c r="A12" s="54" t="s">
        <v>30</v>
      </c>
      <c r="B12" s="55" t="s">
        <v>122</v>
      </c>
      <c r="C12" s="54" t="s">
        <v>123</v>
      </c>
      <c r="D12" s="54" t="s">
        <v>124</v>
      </c>
      <c r="E12" s="54" t="s">
        <v>125</v>
      </c>
      <c r="F12" s="54">
        <v>28586</v>
      </c>
      <c r="G12" s="54" t="s">
        <v>126</v>
      </c>
      <c r="H12" s="54">
        <v>900</v>
      </c>
      <c r="I12" s="54">
        <v>1974</v>
      </c>
      <c r="J12" s="54" t="s">
        <v>109</v>
      </c>
      <c r="K12" s="54"/>
      <c r="L12" s="56" t="s">
        <v>127</v>
      </c>
      <c r="M12" s="56" t="s">
        <v>128</v>
      </c>
    </row>
    <row r="13" spans="1:13" s="57" customFormat="1" ht="30" customHeight="1">
      <c r="A13" s="54" t="s">
        <v>30</v>
      </c>
      <c r="B13" s="55" t="s">
        <v>129</v>
      </c>
      <c r="C13" s="54" t="s">
        <v>130</v>
      </c>
      <c r="D13" s="54" t="s">
        <v>131</v>
      </c>
      <c r="E13" s="54" t="s">
        <v>132</v>
      </c>
      <c r="F13" s="54">
        <v>19808</v>
      </c>
      <c r="G13" s="54" t="s">
        <v>96</v>
      </c>
      <c r="H13" s="54">
        <v>174</v>
      </c>
      <c r="I13" s="54">
        <v>1983</v>
      </c>
      <c r="J13" s="54" t="s">
        <v>83</v>
      </c>
      <c r="K13" s="54"/>
      <c r="L13" s="56" t="s">
        <v>133</v>
      </c>
      <c r="M13" s="56" t="s">
        <v>134</v>
      </c>
    </row>
    <row r="14" spans="1:13" s="57" customFormat="1" ht="30" customHeight="1">
      <c r="A14" s="54" t="s">
        <v>30</v>
      </c>
      <c r="B14" s="55" t="s">
        <v>129</v>
      </c>
      <c r="C14" s="54" t="s">
        <v>135</v>
      </c>
      <c r="D14" s="54" t="s">
        <v>131</v>
      </c>
      <c r="E14" s="54" t="s">
        <v>136</v>
      </c>
      <c r="F14" s="54">
        <v>17898</v>
      </c>
      <c r="G14" s="54" t="s">
        <v>96</v>
      </c>
      <c r="H14" s="54">
        <v>103</v>
      </c>
      <c r="I14" s="54">
        <v>1991</v>
      </c>
      <c r="J14" s="54" t="s">
        <v>83</v>
      </c>
      <c r="K14" s="54"/>
      <c r="L14" s="56" t="s">
        <v>133</v>
      </c>
      <c r="M14" s="56" t="s">
        <v>137</v>
      </c>
    </row>
    <row r="15" spans="1:13" s="57" customFormat="1" ht="30" customHeight="1">
      <c r="A15" s="54" t="s">
        <v>30</v>
      </c>
      <c r="B15" s="55" t="s">
        <v>129</v>
      </c>
      <c r="C15" s="54" t="s">
        <v>138</v>
      </c>
      <c r="D15" s="54" t="s">
        <v>131</v>
      </c>
      <c r="E15" s="54" t="s">
        <v>139</v>
      </c>
      <c r="F15" s="54">
        <v>12412</v>
      </c>
      <c r="G15" s="54" t="s">
        <v>96</v>
      </c>
      <c r="H15" s="54">
        <v>74</v>
      </c>
      <c r="I15" s="54">
        <v>2002</v>
      </c>
      <c r="J15" s="54" t="s">
        <v>83</v>
      </c>
      <c r="K15" s="54"/>
      <c r="L15" s="56" t="s">
        <v>133</v>
      </c>
      <c r="M15" s="56" t="s">
        <v>140</v>
      </c>
    </row>
    <row r="16" spans="1:13" s="57" customFormat="1" ht="30" customHeight="1">
      <c r="A16" s="54" t="s">
        <v>30</v>
      </c>
      <c r="B16" s="55" t="s">
        <v>141</v>
      </c>
      <c r="C16" s="54" t="s">
        <v>142</v>
      </c>
      <c r="D16" s="54" t="s">
        <v>143</v>
      </c>
      <c r="E16" s="54" t="s">
        <v>144</v>
      </c>
      <c r="F16" s="54">
        <v>22619</v>
      </c>
      <c r="G16" s="54" t="s">
        <v>126</v>
      </c>
      <c r="H16" s="54">
        <v>120</v>
      </c>
      <c r="I16" s="54">
        <v>1983</v>
      </c>
      <c r="J16" s="54" t="s">
        <v>109</v>
      </c>
      <c r="K16" s="54"/>
      <c r="L16" s="56" t="s">
        <v>145</v>
      </c>
      <c r="M16" s="56" t="s">
        <v>146</v>
      </c>
    </row>
    <row r="17" spans="1:13" s="57" customFormat="1" ht="30" customHeight="1">
      <c r="A17" s="54" t="s">
        <v>30</v>
      </c>
      <c r="B17" s="55" t="s">
        <v>141</v>
      </c>
      <c r="C17" s="54" t="s">
        <v>147</v>
      </c>
      <c r="D17" s="54" t="s">
        <v>143</v>
      </c>
      <c r="E17" s="54" t="s">
        <v>148</v>
      </c>
      <c r="F17" s="54">
        <v>16793</v>
      </c>
      <c r="G17" s="54" t="s">
        <v>126</v>
      </c>
      <c r="H17" s="54">
        <v>105</v>
      </c>
      <c r="I17" s="54">
        <v>1988</v>
      </c>
      <c r="J17" s="54" t="s">
        <v>109</v>
      </c>
      <c r="K17" s="54"/>
      <c r="L17" s="56" t="s">
        <v>145</v>
      </c>
      <c r="M17" s="56" t="s">
        <v>149</v>
      </c>
    </row>
    <row r="18" spans="1:13" s="57" customFormat="1" ht="30" customHeight="1">
      <c r="A18" s="54" t="s">
        <v>30</v>
      </c>
      <c r="B18" s="55" t="s">
        <v>150</v>
      </c>
      <c r="C18" s="54" t="s">
        <v>151</v>
      </c>
      <c r="D18" s="54" t="s">
        <v>152</v>
      </c>
      <c r="E18" s="54" t="s">
        <v>153</v>
      </c>
      <c r="F18" s="54">
        <v>12588</v>
      </c>
      <c r="G18" s="54" t="s">
        <v>126</v>
      </c>
      <c r="H18" s="54">
        <v>97</v>
      </c>
      <c r="I18" s="54">
        <v>1999</v>
      </c>
      <c r="J18" s="54" t="s">
        <v>109</v>
      </c>
      <c r="K18" s="54"/>
      <c r="L18" s="56" t="s">
        <v>154</v>
      </c>
      <c r="M18" s="56" t="s">
        <v>155</v>
      </c>
    </row>
    <row r="19" spans="1:13" s="57" customFormat="1" ht="30" customHeight="1">
      <c r="A19" s="54" t="s">
        <v>30</v>
      </c>
      <c r="B19" s="55" t="s">
        <v>156</v>
      </c>
      <c r="C19" s="54" t="s">
        <v>157</v>
      </c>
      <c r="D19" s="54" t="s">
        <v>158</v>
      </c>
      <c r="E19" s="54" t="s">
        <v>159</v>
      </c>
      <c r="F19" s="54">
        <v>51993</v>
      </c>
      <c r="G19" s="54" t="s">
        <v>96</v>
      </c>
      <c r="H19" s="54">
        <v>395</v>
      </c>
      <c r="I19" s="54">
        <v>1983</v>
      </c>
      <c r="J19" s="54" t="s">
        <v>109</v>
      </c>
      <c r="K19" s="54"/>
      <c r="L19" s="56" t="s">
        <v>160</v>
      </c>
      <c r="M19" s="56" t="s">
        <v>161</v>
      </c>
    </row>
    <row r="20" spans="1:13" s="57" customFormat="1" ht="30" customHeight="1">
      <c r="A20" s="54" t="s">
        <v>30</v>
      </c>
      <c r="B20" s="55" t="s">
        <v>156</v>
      </c>
      <c r="C20" s="54" t="s">
        <v>162</v>
      </c>
      <c r="D20" s="54" t="s">
        <v>158</v>
      </c>
      <c r="E20" s="54" t="s">
        <v>163</v>
      </c>
      <c r="F20" s="54">
        <v>59748</v>
      </c>
      <c r="G20" s="54" t="s">
        <v>164</v>
      </c>
      <c r="H20" s="54">
        <v>430</v>
      </c>
      <c r="I20" s="54">
        <v>1986</v>
      </c>
      <c r="J20" s="54" t="s">
        <v>109</v>
      </c>
      <c r="K20" s="54"/>
      <c r="L20" s="56" t="s">
        <v>160</v>
      </c>
      <c r="M20" s="56" t="s">
        <v>165</v>
      </c>
    </row>
    <row r="21" spans="1:13" s="57" customFormat="1" ht="30" customHeight="1">
      <c r="A21" s="54" t="s">
        <v>30</v>
      </c>
      <c r="B21" s="55" t="s">
        <v>156</v>
      </c>
      <c r="C21" s="54" t="s">
        <v>166</v>
      </c>
      <c r="D21" s="54" t="s">
        <v>158</v>
      </c>
      <c r="E21" s="54" t="s">
        <v>167</v>
      </c>
      <c r="F21" s="54">
        <v>23800</v>
      </c>
      <c r="G21" s="54" t="s">
        <v>168</v>
      </c>
      <c r="H21" s="54">
        <v>150</v>
      </c>
      <c r="I21" s="54">
        <v>1982</v>
      </c>
      <c r="J21" s="54" t="s">
        <v>109</v>
      </c>
      <c r="K21" s="54"/>
      <c r="L21" s="56" t="s">
        <v>160</v>
      </c>
      <c r="M21" s="56" t="s">
        <v>169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佐藤　未果</cp:lastModifiedBy>
  <dcterms:created xsi:type="dcterms:W3CDTF">2019-03-19T08:50:52Z</dcterms:created>
  <dcterms:modified xsi:type="dcterms:W3CDTF">2019-03-19T11:06:55Z</dcterms:modified>
</cp:coreProperties>
</file>