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コミプラ!$A$6:$K$6</definedName>
    <definedName name="_xlnm._FilterDatabase" localSheetId="7" hidden="1">し尿!$A$6:$AH$22</definedName>
    <definedName name="_xlnm._FilterDatabase" localSheetId="6" hidden="1">最終!$A$6:$AM$34</definedName>
    <definedName name="_xlnm._FilterDatabase" localSheetId="2" hidden="1">資源化!$A$6:$BK$23</definedName>
    <definedName name="_xlnm._FilterDatabase" localSheetId="0" hidden="1">焼却!$A$6:$CB$16</definedName>
    <definedName name="_xlnm._FilterDatabase" localSheetId="1" hidden="1">粗大!$A$6:$AY$12</definedName>
    <definedName name="_xlnm._FilterDatabase" localSheetId="10" hidden="1">堆肥化!$A$6:$W$6</definedName>
    <definedName name="_xlnm._FilterDatabase" localSheetId="3" hidden="1">燃料化!$A$6:$AS$8</definedName>
    <definedName name="_xlnm._FilterDatabase" localSheetId="5" hidden="1">保管!$A$6:$R$34</definedName>
    <definedName name="_xlnm.Print_Area" localSheetId="8">コミプラ!$2:$7</definedName>
    <definedName name="_xlnm.Print_Area" localSheetId="7">し尿!$2:$23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最終!$2:$34</definedName>
    <definedName name="_xlnm.Print_Area" localSheetId="2">資源化!$2:$23</definedName>
    <definedName name="_xlnm.Print_Area" localSheetId="0">焼却!$2:$16</definedName>
    <definedName name="_xlnm.Print_Area" localSheetId="1">粗大!$2:$12</definedName>
    <definedName name="_xlnm.Print_Area" localSheetId="10">堆肥化!$2:$7</definedName>
    <definedName name="_xlnm.Print_Area" localSheetId="3">燃料化!$2:$8</definedName>
    <definedName name="_xlnm.Print_Area" localSheetId="5">保管!$2:$35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6" i="12" l="1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12" i="11" l="1"/>
  <c r="S12" i="11"/>
  <c r="T11" i="11"/>
  <c r="S11" i="11"/>
  <c r="T10" i="11"/>
  <c r="S10" i="11"/>
  <c r="T9" i="11"/>
  <c r="S9" i="11"/>
  <c r="T8" i="11"/>
  <c r="S8" i="11"/>
  <c r="T7" i="11"/>
  <c r="S7" i="11"/>
  <c r="AE23" i="10" l="1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AK8" i="9" l="1"/>
  <c r="AC8" i="9"/>
  <c r="AK7" i="9"/>
  <c r="AC7" i="9"/>
</calcChain>
</file>

<file path=xl/sharedStrings.xml><?xml version="1.0" encoding="utf-8"?>
<sst xmlns="http://schemas.openxmlformats.org/spreadsheetml/2006/main" count="2244" uniqueCount="995">
  <si>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</si>
  <si>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</si>
  <si>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</si>
  <si>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</si>
  <si>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</si>
  <si>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</si>
  <si>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</si>
  <si>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</si>
  <si>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</si>
  <si>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</si>
  <si>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</si>
  <si>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</si>
  <si>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</si>
  <si>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</si>
  <si>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</si>
  <si>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</si>
  <si>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</si>
  <si>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</si>
  <si>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</si>
  <si>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</si>
  <si>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</si>
  <si>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</si>
  <si>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</si>
  <si>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</si>
  <si>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</si>
  <si>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</si>
  <si>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</si>
  <si>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</si>
  <si>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</si>
  <si>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</si>
  <si>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高知県</t>
  </si>
  <si>
    <t>39405</t>
  </si>
  <si>
    <t>39-405-11-001</t>
  </si>
  <si>
    <t>梼原町</t>
  </si>
  <si>
    <t>土づくりセンター</t>
  </si>
  <si>
    <t>堆肥化の進行状況に応じて運転</t>
  </si>
  <si>
    <t>吸着法</t>
  </si>
  <si>
    <t>撹拌方式</t>
  </si>
  <si>
    <t>有り</t>
  </si>
  <si>
    <t>391128</t>
  </si>
  <si>
    <t>39-1-405-11-001</t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</si>
  <si>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</si>
  <si>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</si>
  <si>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</si>
  <si>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</si>
  <si>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</si>
  <si>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</si>
  <si>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</si>
  <si>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</si>
  <si>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</si>
  <si>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</si>
  <si>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</si>
  <si>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</si>
  <si>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</si>
  <si>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</si>
  <si>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</si>
  <si>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</si>
  <si>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</si>
  <si>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</si>
  <si>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</si>
  <si>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</si>
  <si>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</si>
  <si>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</si>
  <si>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</si>
  <si>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</si>
  <si>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</si>
  <si>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</si>
  <si>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</si>
  <si>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</si>
  <si>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</si>
  <si>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</si>
  <si>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</si>
  <si>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</si>
  <si>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</si>
  <si>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</si>
  <si>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</si>
  <si>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</si>
  <si>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</si>
  <si>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</si>
  <si>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</si>
  <si>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</si>
  <si>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</si>
  <si>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</si>
  <si>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</si>
  <si>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39201</t>
  </si>
  <si>
    <t>39-201-09-001</t>
  </si>
  <si>
    <t>高知市</t>
  </si>
  <si>
    <t>高知市春野町平和団地下水道汚水処理施設</t>
  </si>
  <si>
    <t>長時間ばっ気</t>
  </si>
  <si>
    <t>委託</t>
  </si>
  <si>
    <t>391041</t>
  </si>
  <si>
    <t>39-1-201-09-001</t>
  </si>
  <si>
    <t>し尿処理施設・汚泥再生処理センター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</si>
  <si>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</si>
  <si>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</si>
  <si>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</si>
  <si>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</si>
  <si>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</si>
  <si>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</si>
  <si>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</si>
  <si>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</si>
  <si>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</si>
  <si>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</si>
  <si>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</si>
  <si>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</si>
  <si>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</si>
  <si>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</si>
  <si>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</si>
  <si>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</si>
  <si>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</si>
  <si>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</si>
  <si>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</si>
  <si>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</si>
  <si>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</si>
  <si>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</si>
  <si>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</si>
  <si>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</si>
  <si>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</si>
  <si>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</si>
  <si>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</si>
  <si>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</si>
  <si>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</si>
  <si>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</si>
  <si>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</si>
  <si>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</si>
  <si>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</si>
  <si>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</si>
  <si>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</si>
  <si>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</si>
  <si>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</si>
  <si>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</si>
  <si>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</si>
  <si>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39-201-08-001</t>
  </si>
  <si>
    <t>高知市東部環境センター</t>
  </si>
  <si>
    <t>資源化物の生産量</t>
  </si>
  <si>
    <t>直接埋立無し</t>
  </si>
  <si>
    <t>施設外焼却</t>
  </si>
  <si>
    <t>標脱</t>
  </si>
  <si>
    <t>脱水</t>
  </si>
  <si>
    <t>堆肥化</t>
  </si>
  <si>
    <t>一部委託</t>
  </si>
  <si>
    <t>39-1-201-08-001</t>
  </si>
  <si>
    <t>39203</t>
  </si>
  <si>
    <t>39-203-08-001</t>
  </si>
  <si>
    <t>安芸市</t>
  </si>
  <si>
    <t>安芸市汚泥再生処理センター清浄苑</t>
  </si>
  <si>
    <t>施設内焼却</t>
  </si>
  <si>
    <t>高負荷, 膜分離</t>
  </si>
  <si>
    <t>脱水, 乾燥, 焼却</t>
  </si>
  <si>
    <t>391106</t>
  </si>
  <si>
    <t>39-1-203-08-001</t>
  </si>
  <si>
    <t>39204</t>
  </si>
  <si>
    <t>39-204-08-001</t>
  </si>
  <si>
    <t>南国市</t>
  </si>
  <si>
    <t>南国市環境センター</t>
  </si>
  <si>
    <t>高負荷</t>
  </si>
  <si>
    <t>その他</t>
  </si>
  <si>
    <t>391173</t>
  </si>
  <si>
    <t>39-1-204-08-001</t>
  </si>
  <si>
    <t>39209</t>
  </si>
  <si>
    <t>39-209-08-001</t>
  </si>
  <si>
    <t>土佐清水市</t>
  </si>
  <si>
    <t>土佐清水市衛生センター</t>
  </si>
  <si>
    <t>焼却無し</t>
  </si>
  <si>
    <t>脱水, 乾燥, その他</t>
  </si>
  <si>
    <t>391110</t>
  </si>
  <si>
    <t>39-1-209-08-001</t>
  </si>
  <si>
    <t>39210</t>
  </si>
  <si>
    <t>39-210-08-001</t>
  </si>
  <si>
    <t>四万十市</t>
  </si>
  <si>
    <t>衛生センター中村</t>
  </si>
  <si>
    <t>391111</t>
  </si>
  <si>
    <t>39-1-210-08-001</t>
  </si>
  <si>
    <t>39-210-08-002</t>
  </si>
  <si>
    <t>クリーンセンター西土佐</t>
  </si>
  <si>
    <t>脱水, 乾燥</t>
  </si>
  <si>
    <t>39-1-210-08-002</t>
  </si>
  <si>
    <t>39-210-08-003</t>
  </si>
  <si>
    <t>四万十市有機物供給施設</t>
  </si>
  <si>
    <t>39-1-210-08-003</t>
  </si>
  <si>
    <t>39412</t>
  </si>
  <si>
    <t>39-412-08-001</t>
  </si>
  <si>
    <t>四万十町</t>
  </si>
  <si>
    <t>汚泥再生処理施設　若井グリーンセンター</t>
  </si>
  <si>
    <t>リン回収, 助燃剤製造</t>
  </si>
  <si>
    <t>391071</t>
  </si>
  <si>
    <t>39-1-412-08-001</t>
  </si>
  <si>
    <t>39428</t>
  </si>
  <si>
    <t>39-428-08-001</t>
  </si>
  <si>
    <t>黒潮町</t>
  </si>
  <si>
    <t>黒潮町衛生センター</t>
  </si>
  <si>
    <t>膜分離</t>
  </si>
  <si>
    <t>391190</t>
  </si>
  <si>
    <t>39-1-428-08-001</t>
  </si>
  <si>
    <t>39820</t>
  </si>
  <si>
    <t>39-820-08-001</t>
  </si>
  <si>
    <t>香南香美衛生組合</t>
  </si>
  <si>
    <t>香南香美衛生組合衛生センター</t>
  </si>
  <si>
    <t>資源化物の排出量・売却量</t>
  </si>
  <si>
    <t>直営</t>
  </si>
  <si>
    <t>392038</t>
  </si>
  <si>
    <t>39-2-003-08-001</t>
  </si>
  <si>
    <t>39822</t>
  </si>
  <si>
    <t>39-822-08-001</t>
  </si>
  <si>
    <t>仁淀川下流衛生事務組合</t>
  </si>
  <si>
    <t>衛生センター</t>
  </si>
  <si>
    <t>392031</t>
  </si>
  <si>
    <t>39-2-008-08-001</t>
  </si>
  <si>
    <t>39823</t>
  </si>
  <si>
    <t>39-823-08-001</t>
  </si>
  <si>
    <t>高吾北広域町村事務組合</t>
  </si>
  <si>
    <t>高吾北広域町村事務組合高吾北衛生センター</t>
  </si>
  <si>
    <t>嫌気</t>
  </si>
  <si>
    <t>メタン発酵, 堆肥化</t>
  </si>
  <si>
    <t>所内利用（熱利用）</t>
  </si>
  <si>
    <t>392018</t>
  </si>
  <si>
    <t>39-2-005-08-001</t>
  </si>
  <si>
    <t>39854</t>
  </si>
  <si>
    <t>39-854-08-001</t>
  </si>
  <si>
    <t>高幡東部清掃組合</t>
  </si>
  <si>
    <t>汚泥再生処理センター</t>
  </si>
  <si>
    <t>392044</t>
  </si>
  <si>
    <t>39-2-007-08-002</t>
  </si>
  <si>
    <t>39855</t>
  </si>
  <si>
    <t>39-855-08-001</t>
  </si>
  <si>
    <t>芸東衛生組合</t>
  </si>
  <si>
    <t>芸東衛生組合室戸清浄園</t>
  </si>
  <si>
    <t>好希釈</t>
  </si>
  <si>
    <t>脱水, 焼却</t>
  </si>
  <si>
    <t>能力変更</t>
  </si>
  <si>
    <t>392041</t>
  </si>
  <si>
    <t>39-2-002-08-001</t>
  </si>
  <si>
    <t>39867</t>
  </si>
  <si>
    <t>39-867-08-001</t>
  </si>
  <si>
    <t>幡多西部消防組合</t>
  </si>
  <si>
    <t>幡西衛生処理センター</t>
  </si>
  <si>
    <t>助燃剤製造</t>
  </si>
  <si>
    <t>392036</t>
  </si>
  <si>
    <t>39-2-013-08-001</t>
  </si>
  <si>
    <t>39871</t>
  </si>
  <si>
    <t>39-871-08-001</t>
  </si>
  <si>
    <t>嶺北広域行政事務組合</t>
  </si>
  <si>
    <t>嶺北衛生センター</t>
  </si>
  <si>
    <t>好二段, 標脱</t>
  </si>
  <si>
    <t>392026</t>
  </si>
  <si>
    <t>39-2-015-08-001</t>
  </si>
  <si>
    <t>39878</t>
  </si>
  <si>
    <t>39-878-08-001</t>
  </si>
  <si>
    <t>中芸広域連合</t>
  </si>
  <si>
    <t>中芸広域連合衛生センター</t>
  </si>
  <si>
    <t>392047</t>
  </si>
  <si>
    <t>39-2-010-08-001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</si>
  <si>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</si>
  <si>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</si>
  <si>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</si>
  <si>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</si>
  <si>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</si>
  <si>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</si>
  <si>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</si>
  <si>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</si>
  <si>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</si>
  <si>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</si>
  <si>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</si>
  <si>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</si>
  <si>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</si>
  <si>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</si>
  <si>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</si>
  <si>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</si>
  <si>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</si>
  <si>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</si>
  <si>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</si>
  <si>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</si>
  <si>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</si>
  <si>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</si>
  <si>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</si>
  <si>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</si>
  <si>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</si>
  <si>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</si>
  <si>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</si>
  <si>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</si>
  <si>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</si>
  <si>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</si>
  <si>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</si>
  <si>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</si>
  <si>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</si>
  <si>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</si>
  <si>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</si>
  <si>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</si>
  <si>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</si>
  <si>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</si>
  <si>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</si>
  <si>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</si>
  <si>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39-201-07-001</t>
  </si>
  <si>
    <t>高知市三里最終処分場</t>
  </si>
  <si>
    <t>不燃ごみ, その他</t>
  </si>
  <si>
    <t>山間</t>
  </si>
  <si>
    <t>底部遮水工, 表面遮水工（キャッピング）</t>
  </si>
  <si>
    <t>凝集沈殿, 生物処理（脱窒あり）, 砂ろ過, 消毒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</si>
  <si>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</si>
  <si>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</si>
  <si>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</si>
  <si>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</si>
  <si>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</si>
  <si>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</si>
  <si>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</si>
  <si>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39-1-201-07-001</t>
  </si>
  <si>
    <t>39-201-07-002</t>
  </si>
  <si>
    <t>高知市春野最終処分場</t>
  </si>
  <si>
    <t>不燃ごみ, 焼却残渣（飛灰）, 破砕ごみ・処理残渣, 粗大ごみ</t>
  </si>
  <si>
    <t>底部遮水工</t>
  </si>
  <si>
    <t>消毒</t>
  </si>
  <si>
    <t>埋立終了</t>
  </si>
  <si>
    <t>中間覆土</t>
  </si>
  <si>
    <t>一部延長を行っていない</t>
  </si>
  <si>
    <t>39-1-201-07-002</t>
  </si>
  <si>
    <t>39-203-07-001</t>
  </si>
  <si>
    <t>安芸市一般廃棄物最終処分場</t>
  </si>
  <si>
    <t>焼却残渣（主灰）, 不燃ごみ, 破砕ごみ・処理残渣</t>
  </si>
  <si>
    <t>凝集沈殿, 生物処理（脱窒あり）, 砂ろ過, 消毒, 活性炭処理, 膜処理</t>
  </si>
  <si>
    <t>休止</t>
  </si>
  <si>
    <t>末端集水管は水没</t>
  </si>
  <si>
    <t>＜0.5</t>
  </si>
  <si>
    <t>39-1-203-07-001</t>
  </si>
  <si>
    <t>39-204-07-001</t>
  </si>
  <si>
    <t>南国市一般廃棄物最終処分場</t>
  </si>
  <si>
    <t>凝集沈殿, 生物処理（脱窒あり）, 砂ろ過, 消毒, 活性炭処理, キレート処理</t>
  </si>
  <si>
    <t>39-1-204-07-001</t>
  </si>
  <si>
    <t>39205</t>
  </si>
  <si>
    <t>39-205-07-001</t>
  </si>
  <si>
    <t>土佐市</t>
  </si>
  <si>
    <t>土佐市一般廃棄物最終処分場</t>
  </si>
  <si>
    <t>焼却残渣（主灰）, 不燃ごみ, 焼却残渣（飛灰）, 破砕ごみ・処理残渣</t>
  </si>
  <si>
    <t>原地盤利用, 底部遮水工</t>
  </si>
  <si>
    <t>凝集沈殿, 生物処理（脱窒なし）, 砂ろ過, 消毒, 活性炭処理</t>
  </si>
  <si>
    <t>391078</t>
  </si>
  <si>
    <t>39-1-205-07-001</t>
  </si>
  <si>
    <t>39206</t>
  </si>
  <si>
    <t>39-206-07-001</t>
  </si>
  <si>
    <t>須崎市</t>
  </si>
  <si>
    <t>須崎市廃棄物埋立処分場</t>
  </si>
  <si>
    <t>底部遮水工, 鉛直遮水工</t>
  </si>
  <si>
    <t>凝集沈殿, 生物処理（脱窒あり）, 砂ろ過, 消毒, 活性炭処理, 膜処理, キレート処理</t>
  </si>
  <si>
    <t>嫌気性埋立構造</t>
  </si>
  <si>
    <t>391108</t>
  </si>
  <si>
    <t>39-1-206-07-001</t>
  </si>
  <si>
    <t>39208</t>
  </si>
  <si>
    <t>39-208-07-001</t>
  </si>
  <si>
    <t>宿毛市</t>
  </si>
  <si>
    <t>宿毛市環境管理センター</t>
  </si>
  <si>
    <t>不燃ごみ, 粗大ごみ</t>
  </si>
  <si>
    <t>底部遮水工, その他遮水</t>
  </si>
  <si>
    <t>生物処理（脱窒あり）, 砂ろ過, 消毒, 活性炭処理</t>
  </si>
  <si>
    <t>391109</t>
  </si>
  <si>
    <t>39-1-208-07-001</t>
  </si>
  <si>
    <t>39-208-07-002</t>
  </si>
  <si>
    <t>宿毛市母島不燃物処理場</t>
  </si>
  <si>
    <t>不燃ごみ</t>
  </si>
  <si>
    <t>遮水なし</t>
  </si>
  <si>
    <t>処理なし</t>
  </si>
  <si>
    <t>最終覆土のみ</t>
  </si>
  <si>
    <t>39-1-208-07-002</t>
  </si>
  <si>
    <t>39-209-07-001</t>
  </si>
  <si>
    <t>土佐清水市不燃物処理センター</t>
  </si>
  <si>
    <t>不燃ごみ, その他, 破砕ごみ・処理残渣</t>
  </si>
  <si>
    <t>原地盤利用</t>
  </si>
  <si>
    <t>活性炭処理</t>
  </si>
  <si>
    <t>その他埋立構造</t>
  </si>
  <si>
    <t>39-1-209-07-001</t>
  </si>
  <si>
    <t>39211</t>
  </si>
  <si>
    <t>39-211-07-001</t>
  </si>
  <si>
    <t>香南市</t>
  </si>
  <si>
    <t>西佐古一般廃棄物処分場</t>
  </si>
  <si>
    <t>平地</t>
  </si>
  <si>
    <t>利用していない</t>
  </si>
  <si>
    <t>391174</t>
  </si>
  <si>
    <t>39-1-211-07-001</t>
  </si>
  <si>
    <t>39212</t>
  </si>
  <si>
    <t>39-212-07-001</t>
  </si>
  <si>
    <t>香美市</t>
  </si>
  <si>
    <t>香美市立一般廃棄物処理場</t>
  </si>
  <si>
    <t>391191</t>
  </si>
  <si>
    <t>39-1-212-07-001</t>
  </si>
  <si>
    <t>39302</t>
  </si>
  <si>
    <t>39-302-07-001</t>
  </si>
  <si>
    <t>奈半利町</t>
  </si>
  <si>
    <t>奈半利町茄子谷廃棄物処分場</t>
  </si>
  <si>
    <t>凝集沈殿</t>
  </si>
  <si>
    <t>391115</t>
  </si>
  <si>
    <t>39-1-302-07-001</t>
  </si>
  <si>
    <t>39303</t>
  </si>
  <si>
    <t>39-303-07-001</t>
  </si>
  <si>
    <t>田野町</t>
  </si>
  <si>
    <t>田野町築地不燃物処理場</t>
  </si>
  <si>
    <t>不燃ごみ, 破砕ごみ・処理残渣</t>
  </si>
  <si>
    <t>砂ろ過, 消毒, 活性炭処理</t>
  </si>
  <si>
    <t>391193</t>
  </si>
  <si>
    <t>39-1-303-07-001</t>
  </si>
  <si>
    <t>39304</t>
  </si>
  <si>
    <t>39-304-07-001</t>
  </si>
  <si>
    <t>安田町</t>
  </si>
  <si>
    <t>安田町不燃物埋立処分地</t>
  </si>
  <si>
    <t>391055</t>
  </si>
  <si>
    <t>39-1-304-07-001</t>
  </si>
  <si>
    <t>39305</t>
  </si>
  <si>
    <t>39-305-07-001</t>
  </si>
  <si>
    <t>北川村</t>
  </si>
  <si>
    <t>北川村長山ゴミ処理場</t>
  </si>
  <si>
    <t>-</t>
  </si>
  <si>
    <t>391178</t>
  </si>
  <si>
    <t>39-1-305-07-001</t>
  </si>
  <si>
    <t>39306</t>
  </si>
  <si>
    <t>39-306-07-001</t>
  </si>
  <si>
    <t>馬路村</t>
  </si>
  <si>
    <t>馬路村処分場</t>
  </si>
  <si>
    <t>焼却残渣（主灰）, 不燃ごみ, 焼却残渣（飛灰）, 粗大ごみ</t>
  </si>
  <si>
    <t>391194</t>
  </si>
  <si>
    <t>39-1-306-07-001</t>
  </si>
  <si>
    <t>39307</t>
  </si>
  <si>
    <t>39-307-07-001</t>
  </si>
  <si>
    <t>芸西村</t>
  </si>
  <si>
    <t>芸西村竹薮埋立処分地</t>
  </si>
  <si>
    <t>破砕ごみ・処理残渣</t>
  </si>
  <si>
    <t>391180</t>
  </si>
  <si>
    <t>39-1-307-07-001</t>
  </si>
  <si>
    <t>39364</t>
  </si>
  <si>
    <t>39-364-07-001</t>
  </si>
  <si>
    <t>大川村</t>
  </si>
  <si>
    <t>大川村朝谷最終処分場</t>
  </si>
  <si>
    <t>391123</t>
  </si>
  <si>
    <t>39-1-364-07-001</t>
  </si>
  <si>
    <t>39386</t>
  </si>
  <si>
    <t>39-386-07-001</t>
  </si>
  <si>
    <t>いの町</t>
  </si>
  <si>
    <t>いの町八田廃棄物処分場</t>
  </si>
  <si>
    <t>粗大ごみ</t>
  </si>
  <si>
    <t>391063</t>
  </si>
  <si>
    <t>39-1-386-07-001</t>
  </si>
  <si>
    <t>39401</t>
  </si>
  <si>
    <t>39-401-07-001</t>
  </si>
  <si>
    <t>中土佐町</t>
  </si>
  <si>
    <t>中土佐町七浦不燃物埋立処理場</t>
  </si>
  <si>
    <t>391125</t>
  </si>
  <si>
    <t>39-1-401-07-001</t>
  </si>
  <si>
    <t>39-401-07-002</t>
  </si>
  <si>
    <t>中土佐町栂ノ川不燃物埋立処理場</t>
  </si>
  <si>
    <t>39-1-401-07-002</t>
  </si>
  <si>
    <t>39402</t>
  </si>
  <si>
    <t>39-402-07-001</t>
  </si>
  <si>
    <t>佐川町</t>
  </si>
  <si>
    <t>佐川町大田川埋立地</t>
  </si>
  <si>
    <t>391197</t>
  </si>
  <si>
    <t>39-1-402-07-001</t>
  </si>
  <si>
    <t>39411</t>
  </si>
  <si>
    <t>39-411-07-001</t>
  </si>
  <si>
    <t>津野町</t>
  </si>
  <si>
    <t>津野町最終処分場</t>
  </si>
  <si>
    <t>391130</t>
  </si>
  <si>
    <t>39-1-411-07-001</t>
  </si>
  <si>
    <t>39-412-07-001</t>
  </si>
  <si>
    <t>クリーンセンター銀河</t>
  </si>
  <si>
    <t>焼却残渣（主灰）, 焼却残渣（飛灰）, 破砕ごみ・処理残渣</t>
  </si>
  <si>
    <t>覆蓋（屋根）</t>
  </si>
  <si>
    <t>生物処理（脱窒なし）, 砂ろ過, 活性炭処理</t>
  </si>
  <si>
    <t>39-1-412-07-001</t>
  </si>
  <si>
    <t>39424</t>
  </si>
  <si>
    <t>39-424-07-001</t>
  </si>
  <si>
    <t>大月町</t>
  </si>
  <si>
    <t>大月町環境クリーンセンター</t>
  </si>
  <si>
    <t>焼却残渣（主灰）, 溶融飛灰, 不燃ごみ, 焼却残渣（飛灰）, 粗大ごみ</t>
  </si>
  <si>
    <t>391188</t>
  </si>
  <si>
    <t>39-1-424-07-001</t>
  </si>
  <si>
    <t>39-823-07-001</t>
  </si>
  <si>
    <t>高吾北広域町村事務組合高吾北処理センター</t>
  </si>
  <si>
    <t>39-2-005-07-001</t>
  </si>
  <si>
    <t>39-855-07-001</t>
  </si>
  <si>
    <t>芸東衛生組合室津埋立地</t>
  </si>
  <si>
    <t>39-2-002-07-001</t>
  </si>
  <si>
    <t>39-871-07-001</t>
  </si>
  <si>
    <t>嶺北広域一般廃棄物最終処分場</t>
  </si>
  <si>
    <t>焼却残渣（主灰）, その他, 焼却残渣（飛灰）, 破砕ごみ・処理残渣</t>
  </si>
  <si>
    <t>生物処理（脱窒あり）</t>
  </si>
  <si>
    <t>39-2-015-07-001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</si>
  <si>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</si>
  <si>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</si>
  <si>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</si>
  <si>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</si>
  <si>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</si>
  <si>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</si>
  <si>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</si>
  <si>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39-201-06-001</t>
  </si>
  <si>
    <t>高知市再生資源処理センター</t>
  </si>
  <si>
    <t>ストックヤード</t>
  </si>
  <si>
    <t>金属類, ガラス類, その他</t>
  </si>
  <si>
    <t>39-1-201-06-001</t>
  </si>
  <si>
    <t>39-201-06-002</t>
  </si>
  <si>
    <t>高知市菖蒲谷プラスチック減容工場</t>
  </si>
  <si>
    <t>容器包装リサイクル推進施設</t>
  </si>
  <si>
    <t>ペットボトル, プラスチック</t>
  </si>
  <si>
    <t>39-1-201-06-002</t>
  </si>
  <si>
    <t>39-201-06-003</t>
  </si>
  <si>
    <t>春野清掃センター</t>
  </si>
  <si>
    <t>紙類, ガラス類, 布類, その他</t>
  </si>
  <si>
    <t>39-1-201-06-003</t>
  </si>
  <si>
    <t>39-201-06-004</t>
  </si>
  <si>
    <t>春野ストックヤード</t>
  </si>
  <si>
    <t>金属類, その他</t>
  </si>
  <si>
    <t>39-1-201-06-004</t>
  </si>
  <si>
    <t>39-203-06-001</t>
  </si>
  <si>
    <t>安芸市リサイクルプラザ</t>
  </si>
  <si>
    <t>紙類, 金属類, ガラス類, その他資源ごみ, ペットボトル, 布類</t>
  </si>
  <si>
    <t>39-1-203-06-001</t>
  </si>
  <si>
    <t>39-205-06-001</t>
  </si>
  <si>
    <t>土佐市北原クリーンセンター</t>
  </si>
  <si>
    <t>紙類, 金属類, ガラス類, その他資源ごみ, ペットボトル, プラスチック, 布類</t>
  </si>
  <si>
    <t>39-1-205-06-001</t>
  </si>
  <si>
    <t>39-206-06-001</t>
  </si>
  <si>
    <t>須崎市ホコラストックヤード</t>
  </si>
  <si>
    <t>紙類, 金属類, ガラス類, ペットボトル</t>
  </si>
  <si>
    <t>39-1-206-06-001</t>
  </si>
  <si>
    <t>39-208-06-001</t>
  </si>
  <si>
    <t>宿毛市不燃物処理施設</t>
  </si>
  <si>
    <t>金属類</t>
  </si>
  <si>
    <t>39-1-208-06-001</t>
  </si>
  <si>
    <t>39-208-06-002</t>
  </si>
  <si>
    <t>ガラス類</t>
  </si>
  <si>
    <t>39-1-208-06-002</t>
  </si>
  <si>
    <t>39-209-06-001</t>
  </si>
  <si>
    <t>土佐清水市リサイクルセンター</t>
  </si>
  <si>
    <t>金属類, ガラス類</t>
  </si>
  <si>
    <t>39-1-209-06-001</t>
  </si>
  <si>
    <t>39-209-06-002</t>
  </si>
  <si>
    <t>土佐清水市ストックヤード</t>
  </si>
  <si>
    <t>プラスチック, その他</t>
  </si>
  <si>
    <t>39-1-209-06-002</t>
  </si>
  <si>
    <t>39-209-06-003</t>
  </si>
  <si>
    <t>土佐清水市廃蛍光灯保管施設</t>
  </si>
  <si>
    <t>39-1-209-06-003</t>
  </si>
  <si>
    <t>39-211-06-001</t>
  </si>
  <si>
    <t>香南ストックヤード</t>
  </si>
  <si>
    <t>ガラス類, ペットボトル, プラスチック</t>
  </si>
  <si>
    <t>39-1-211-06-001</t>
  </si>
  <si>
    <t>39-305-06-001</t>
  </si>
  <si>
    <t>紙類, 布類</t>
  </si>
  <si>
    <t>39-1-305-06-001</t>
  </si>
  <si>
    <t>39-307-06-001</t>
  </si>
  <si>
    <t>芸西村ストックヤード</t>
  </si>
  <si>
    <t>紙類, 金属類, ガラス類, その他資源ごみ, 布類</t>
  </si>
  <si>
    <t>39-1-307-06-001</t>
  </si>
  <si>
    <t>39-386-06-001</t>
  </si>
  <si>
    <t>吾北塵芥処理場</t>
  </si>
  <si>
    <t>39-1-386-06-001</t>
  </si>
  <si>
    <t>39-401-06-001</t>
  </si>
  <si>
    <t>中土佐町栂ノ川空き缶ストックヤード</t>
  </si>
  <si>
    <t>紙類, その他</t>
  </si>
  <si>
    <t>39-1-401-06-001</t>
  </si>
  <si>
    <t>39410</t>
  </si>
  <si>
    <t>39-410-06-001</t>
  </si>
  <si>
    <t>日高村</t>
  </si>
  <si>
    <t>日高村一般廃棄物保管施設</t>
  </si>
  <si>
    <t>391187</t>
  </si>
  <si>
    <t>39-1-410-06-001</t>
  </si>
  <si>
    <t>39-411-06-001</t>
  </si>
  <si>
    <t>津野町最終処分場保管施設</t>
  </si>
  <si>
    <t>金属類, ガラス類, プラスチック, 布類, その他</t>
  </si>
  <si>
    <t>39-1-411-06-001</t>
  </si>
  <si>
    <t>39-412-06-001</t>
  </si>
  <si>
    <t>クりーンセンター銀河</t>
  </si>
  <si>
    <t>39-1-412-06-001</t>
  </si>
  <si>
    <t>39-424-06-001</t>
  </si>
  <si>
    <t>紙類, ガラス類, その他資源ごみ, ペットボトル</t>
  </si>
  <si>
    <t>39-1-424-06-001</t>
  </si>
  <si>
    <t>39-424-06-002</t>
  </si>
  <si>
    <t>大月町清掃センター</t>
  </si>
  <si>
    <t>39-1-424-06-002</t>
  </si>
  <si>
    <t>39-823-06-001</t>
  </si>
  <si>
    <t>高吾北清掃センター資源ごみストックヤード</t>
  </si>
  <si>
    <t>紙類, 布類, その他</t>
  </si>
  <si>
    <t>39-2-005-06-001</t>
  </si>
  <si>
    <t>39844</t>
  </si>
  <si>
    <t>39-844-06-001</t>
  </si>
  <si>
    <t>幡多広域市町村圏事務組合</t>
  </si>
  <si>
    <t>幡多クリーンセンターリサイクルプラザ</t>
  </si>
  <si>
    <t>紙類, ペットボトル</t>
  </si>
  <si>
    <t>392020</t>
  </si>
  <si>
    <t>39-2-012-06-001</t>
  </si>
  <si>
    <t>39848</t>
  </si>
  <si>
    <t>39-848-06-001</t>
  </si>
  <si>
    <t>幡多中央環境施設組合</t>
  </si>
  <si>
    <t>幡多中央環境施設組合ストックヤード</t>
  </si>
  <si>
    <t>その他資源ごみ</t>
  </si>
  <si>
    <t>392032</t>
  </si>
  <si>
    <t>39-2-014-06-001</t>
  </si>
  <si>
    <t>39-855-06-001</t>
  </si>
  <si>
    <t>芸東衛生組合廃プラ減容施設</t>
  </si>
  <si>
    <t>ペットボトル</t>
  </si>
  <si>
    <t>39-2-002-06-001</t>
  </si>
  <si>
    <t>39-855-06-002</t>
  </si>
  <si>
    <t>芸東衛生組合佐喜浜リサイクルセンター</t>
  </si>
  <si>
    <t>紙類, 金属類, ガラス類, 布類</t>
  </si>
  <si>
    <t>39-2-002-06-002</t>
  </si>
  <si>
    <t>39-871-06-001</t>
  </si>
  <si>
    <t>嶺北広域清掃センターストックヤード</t>
  </si>
  <si>
    <t>紙類, 金属類, ペットボトル, 布類</t>
  </si>
  <si>
    <t>39-2-015-06-001</t>
  </si>
  <si>
    <t>39-878-06-001</t>
  </si>
  <si>
    <t>中芸広域連合リサイクルセンター</t>
  </si>
  <si>
    <t>紙類, 金属類, ガラス類, その他資源ごみ, ペットボトル, プラスチック</t>
  </si>
  <si>
    <t>39-2-010-06-001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</si>
  <si>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</si>
  <si>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</si>
  <si>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</si>
  <si>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</si>
  <si>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</si>
  <si>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</si>
  <si>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</si>
  <si>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</si>
  <si>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</si>
  <si>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</si>
  <si>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</si>
  <si>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</si>
  <si>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</si>
  <si>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</si>
  <si>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</si>
  <si>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</si>
  <si>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</si>
  <si>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</si>
  <si>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ごみ燃料化施設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</si>
  <si>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</si>
  <si>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</si>
  <si>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</si>
  <si>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</si>
  <si>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</si>
  <si>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</si>
  <si>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</si>
  <si>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</si>
  <si>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</si>
  <si>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</si>
  <si>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</si>
  <si>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</si>
  <si>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</si>
  <si>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</si>
  <si>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</si>
  <si>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発電の場合</t>
    <rPh sb="3" eb="5">
      <t>バアイ</t>
    </rPh>
    <phoneticPr fontId="4"/>
  </si>
  <si>
    <t>産業廃棄物の搬入の有無</t>
    <phoneticPr fontId="4"/>
  </si>
  <si>
    <t>一般廃棄物の割合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</si>
  <si>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</si>
  <si>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</si>
  <si>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</si>
  <si>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</si>
  <si>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</si>
  <si>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</si>
  <si>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</si>
  <si>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</si>
  <si>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</si>
  <si>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</si>
  <si>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</si>
  <si>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</si>
  <si>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</si>
  <si>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</si>
  <si>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</si>
  <si>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</si>
  <si>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その他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</si>
  <si>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</si>
  <si>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</si>
  <si>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</si>
  <si>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</si>
  <si>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</si>
  <si>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</si>
  <si>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</si>
  <si>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</si>
  <si>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(㎥/年度)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</si>
  <si>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</si>
  <si>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</si>
  <si>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</si>
  <si>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</si>
  <si>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（％）</t>
    <phoneticPr fontId="4"/>
  </si>
  <si>
    <t>(kg/㎥)</t>
    <phoneticPr fontId="4"/>
  </si>
  <si>
    <t>（kJ/kg）</t>
    <phoneticPr fontId="4"/>
  </si>
  <si>
    <t>39853</t>
  </si>
  <si>
    <t>39-853-04-001</t>
  </si>
  <si>
    <t>津野山広域事務組合</t>
  </si>
  <si>
    <t>津野山広域事務組合クリーンセンター四万十</t>
  </si>
  <si>
    <t>可燃ごみ</t>
  </si>
  <si>
    <t>固形燃料化（RDF）</t>
  </si>
  <si>
    <t>燃料用</t>
  </si>
  <si>
    <t>処理対象ごみ</t>
  </si>
  <si>
    <t>392043</t>
  </si>
  <si>
    <t>39-2-011-04-001</t>
  </si>
  <si>
    <t>39-854-04-001</t>
  </si>
  <si>
    <t>ごみ固形燃料化施設</t>
  </si>
  <si>
    <t>可燃ごみ, 生ごみ（厨芥類）</t>
  </si>
  <si>
    <t>39-2-007-04-001</t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</si>
  <si>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</si>
  <si>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</si>
  <si>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</si>
  <si>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</si>
  <si>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</si>
  <si>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</si>
  <si>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</si>
  <si>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</si>
  <si>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</si>
  <si>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</si>
  <si>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</si>
  <si>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</si>
  <si>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</si>
  <si>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</si>
  <si>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</si>
  <si>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</si>
  <si>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</si>
  <si>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</si>
  <si>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</si>
  <si>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</si>
  <si>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</si>
  <si>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</si>
  <si>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</si>
  <si>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</si>
  <si>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</si>
  <si>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</si>
  <si>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</si>
  <si>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</si>
  <si>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</si>
  <si>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</si>
  <si>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</si>
  <si>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</si>
  <si>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</si>
  <si>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</si>
  <si>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</si>
  <si>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</si>
  <si>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</si>
  <si>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</si>
  <si>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</si>
  <si>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</si>
  <si>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</si>
  <si>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</si>
  <si>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</si>
  <si>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</si>
  <si>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</si>
  <si>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</si>
  <si>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</si>
  <si>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</si>
  <si>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</si>
  <si>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</si>
  <si>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</si>
  <si>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</si>
  <si>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39-201-03-001</t>
  </si>
  <si>
    <t>ペットボトル粉砕</t>
  </si>
  <si>
    <t>機能なし</t>
  </si>
  <si>
    <t>39-1-201-03-001</t>
  </si>
  <si>
    <t>39-203-03-001</t>
  </si>
  <si>
    <t>リサイクルプラザ</t>
  </si>
  <si>
    <t>紙類, 金属類, ガラス類, その他資源ごみ, ペットボトル, 布類, 不燃ごみ, 粗大ごみ</t>
  </si>
  <si>
    <t>39-1-203-03-001</t>
  </si>
  <si>
    <t>39-206-03-001</t>
  </si>
  <si>
    <t>須崎市クリーンセンター横浪</t>
  </si>
  <si>
    <t>金属類, ガラス類, ペットボトル, プラスチック, 可燃ごみ, 不燃ごみ</t>
  </si>
  <si>
    <t>39-1-206-03-001</t>
  </si>
  <si>
    <t>39-208-03-001</t>
  </si>
  <si>
    <t>39-1-208-03-001</t>
  </si>
  <si>
    <t>39-209-03-001</t>
  </si>
  <si>
    <t>リサイクルセンター（補助金）</t>
  </si>
  <si>
    <t>39-1-209-03-001</t>
  </si>
  <si>
    <t>39-210-03-001</t>
  </si>
  <si>
    <t>西土佐ごみ処理場</t>
  </si>
  <si>
    <t>紙類, 金属類, ガラス類, その他資源ごみ, ペットボトル, 布類, 粗大ごみ</t>
  </si>
  <si>
    <t>39-1-210-03-001</t>
  </si>
  <si>
    <t>39-302-03-001</t>
  </si>
  <si>
    <t>奈半利町クリーンセンター不燃物処理施設</t>
  </si>
  <si>
    <t>39-1-302-03-001</t>
  </si>
  <si>
    <t>39-386-03-001</t>
  </si>
  <si>
    <t>39-1-386-03-001</t>
  </si>
  <si>
    <t>39-401-03-001</t>
  </si>
  <si>
    <t>中土佐町ストックヤード施設</t>
  </si>
  <si>
    <t>39-1-401-03-001</t>
  </si>
  <si>
    <t>39-401-03-002</t>
  </si>
  <si>
    <t>中土佐町適正処理困難物積替保管施設</t>
  </si>
  <si>
    <t>39-1-401-03-002</t>
  </si>
  <si>
    <t>39-405-03-001</t>
  </si>
  <si>
    <t>梼原町土づくりセンター</t>
  </si>
  <si>
    <t>ごみ堆肥化施設</t>
  </si>
  <si>
    <t>し尿, 家庭系生ごみ, 事業系生ごみ</t>
  </si>
  <si>
    <t>39-1-405-03-001</t>
  </si>
  <si>
    <t>39-412-03-001</t>
  </si>
  <si>
    <t>紙類, 金属類, ガラス類, ペットボトル, 布類, 可燃ごみ, 粗大ごみ</t>
  </si>
  <si>
    <t>39-1-412-03-001</t>
  </si>
  <si>
    <t>39-823-03-001</t>
  </si>
  <si>
    <t>高吾北清掃センター資源ごみ選別施設</t>
  </si>
  <si>
    <t>紙類, 金属類, ガラス類, ペットボトル, 布類, 不燃ごみ, その他</t>
  </si>
  <si>
    <t>39-2-005-03-001</t>
  </si>
  <si>
    <t>39-844-03-001</t>
  </si>
  <si>
    <t>紙類, その他資源ごみ, ペットボトル</t>
  </si>
  <si>
    <t>39-2-012-03-001</t>
  </si>
  <si>
    <t>39-855-03-001</t>
  </si>
  <si>
    <t>プラスチック</t>
  </si>
  <si>
    <t>39-2-002-03-001</t>
  </si>
  <si>
    <t>39-855-03-002</t>
  </si>
  <si>
    <t>紙類, 金属類, ガラス類, ペットボトル, 布類</t>
  </si>
  <si>
    <t>39-2-002-03-002</t>
  </si>
  <si>
    <t>39-871-03-001</t>
  </si>
  <si>
    <t>嶺北広域清掃センター資源化処理工場</t>
  </si>
  <si>
    <t>39-2-015-03-001</t>
  </si>
  <si>
    <t>搬出量</t>
  </si>
  <si>
    <t>破砕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</si>
  <si>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</si>
  <si>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</si>
  <si>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</si>
  <si>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</si>
  <si>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</si>
  <si>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</si>
  <si>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</si>
  <si>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</si>
  <si>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</si>
  <si>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</si>
  <si>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</si>
  <si>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</si>
  <si>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</si>
  <si>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</si>
  <si>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</si>
  <si>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</si>
  <si>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</si>
  <si>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</si>
  <si>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</si>
  <si>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</si>
  <si>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</si>
  <si>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</si>
  <si>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</si>
  <si>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</si>
  <si>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</si>
  <si>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</si>
  <si>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</si>
  <si>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</si>
  <si>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</si>
  <si>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</si>
  <si>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</si>
  <si>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</si>
  <si>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</si>
  <si>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</si>
  <si>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</si>
  <si>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</si>
  <si>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39-205-02-001</t>
  </si>
  <si>
    <t>土佐市北原クリーンセンター粗大ごみ処理施設</t>
  </si>
  <si>
    <t>粗大ごみ, 不燃ごみ, 資源ごみ</t>
  </si>
  <si>
    <t>併用</t>
  </si>
  <si>
    <t>39-1-205-02-001</t>
  </si>
  <si>
    <t>39-205-02-002</t>
  </si>
  <si>
    <t>土佐市北原クリーンセンター粗大ごみ圧縮機</t>
  </si>
  <si>
    <t>粗大ごみ, 資源ごみ</t>
  </si>
  <si>
    <t>圧縮</t>
  </si>
  <si>
    <t>39-1-205-02-002</t>
  </si>
  <si>
    <t>39-823-02-001</t>
  </si>
  <si>
    <t>高吾北清掃センター粗大ごみ処理施設</t>
  </si>
  <si>
    <t>粗大ごみ, 不燃ごみ</t>
  </si>
  <si>
    <t>39-2-005-02-001</t>
  </si>
  <si>
    <t>39-844-02-001</t>
  </si>
  <si>
    <t>幡多クリーンセンター</t>
  </si>
  <si>
    <t>39-2-012-02-001</t>
  </si>
  <si>
    <t>39-848-02-001</t>
  </si>
  <si>
    <t>幡多中央環境施設組合幡多中央環境センター</t>
  </si>
  <si>
    <t>粗大ごみ, 不燃ごみ, 可燃ごみ, 資源ごみ</t>
  </si>
  <si>
    <t>39-2-014-02-001</t>
  </si>
  <si>
    <t>39-871-02-001</t>
  </si>
  <si>
    <t>嶺北広域清掃センター粗大ゴミ処理工場</t>
  </si>
  <si>
    <t>回収量</t>
  </si>
  <si>
    <t>39-2-015-02-001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</si>
  <si>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</si>
  <si>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</si>
  <si>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</si>
  <si>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</si>
  <si>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</si>
  <si>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</si>
  <si>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</si>
  <si>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</si>
  <si>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</si>
  <si>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</si>
  <si>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</si>
  <si>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</si>
  <si>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</si>
  <si>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</si>
  <si>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</si>
  <si>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</si>
  <si>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</si>
  <si>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</si>
  <si>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</si>
  <si>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</si>
  <si>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</si>
  <si>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</si>
  <si>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</si>
  <si>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</si>
  <si>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</si>
  <si>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</si>
  <si>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</si>
  <si>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</si>
  <si>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</si>
  <si>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</si>
  <si>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</si>
  <si>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</si>
  <si>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</si>
  <si>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</si>
  <si>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</si>
  <si>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</si>
  <si>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</si>
  <si>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</si>
  <si>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</si>
  <si>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</si>
  <si>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</si>
  <si>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</si>
  <si>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</si>
  <si>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</si>
  <si>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</si>
  <si>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</si>
  <si>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</si>
  <si>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</si>
  <si>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</si>
  <si>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</si>
  <si>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</si>
  <si>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</si>
  <si>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</si>
  <si>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</si>
  <si>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</si>
  <si>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</si>
  <si>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</si>
  <si>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</si>
  <si>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</si>
  <si>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</si>
  <si>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</si>
  <si>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</si>
  <si>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</si>
  <si>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</si>
  <si>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</si>
  <si>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</si>
  <si>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</si>
  <si>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</si>
  <si>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</si>
  <si>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</si>
  <si>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</si>
  <si>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</si>
  <si>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</si>
  <si>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</si>
  <si>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</si>
  <si>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39-201-01-001</t>
  </si>
  <si>
    <t>高知市清掃工場</t>
  </si>
  <si>
    <t>資源化物搬出量</t>
  </si>
  <si>
    <t>可燃ごみ, 粗大ごみ, ごみ処理残渣, し尿処理残渣</t>
  </si>
  <si>
    <t>焼却</t>
  </si>
  <si>
    <t>ストーカ式（可動）</t>
  </si>
  <si>
    <t>全連続運転</t>
  </si>
  <si>
    <t>場内温水, 場内蒸気, 発電（場内利用）, 発電（場外利用）</t>
  </si>
  <si>
    <t>39-1-201-01-001</t>
  </si>
  <si>
    <t>39-304-01-001</t>
  </si>
  <si>
    <t>安田町清掃センター</t>
  </si>
  <si>
    <t>バッチ運転</t>
  </si>
  <si>
    <t>39-1-304-01-001</t>
  </si>
  <si>
    <t>39-386-01-001</t>
  </si>
  <si>
    <t>固定床式</t>
  </si>
  <si>
    <t>39-1-386-01-001</t>
  </si>
  <si>
    <t>39-412-01-001</t>
  </si>
  <si>
    <t>可燃ごみ, 粗大ごみ, し尿処理残渣</t>
  </si>
  <si>
    <t>薬剤処理</t>
  </si>
  <si>
    <t>39-1-412-01-001</t>
  </si>
  <si>
    <t>39-823-01-001</t>
  </si>
  <si>
    <t>高吾北清掃センター</t>
  </si>
  <si>
    <t>場内温水</t>
  </si>
  <si>
    <t>39-2-005-01-001</t>
  </si>
  <si>
    <t>39840</t>
  </si>
  <si>
    <t>39-840-01-001</t>
  </si>
  <si>
    <t>香南清掃組合</t>
  </si>
  <si>
    <t>香南清掃組合まほろばクリーンセンター</t>
  </si>
  <si>
    <t>場内温水, 発電（場内利用）, 場外温水, 発電（場外利用）</t>
  </si>
  <si>
    <t>新設（新規稼働）</t>
  </si>
  <si>
    <t>392019</t>
  </si>
  <si>
    <t>39-2-004-01-002</t>
  </si>
  <si>
    <t>39-844-01-001</t>
  </si>
  <si>
    <t>可燃ごみ, 混合（未分別）ごみ, 粗大ごみ, その他, 不燃ごみ, ごみ処理残渣, し尿処理残渣</t>
  </si>
  <si>
    <t>ガス化溶融・改質</t>
  </si>
  <si>
    <t>シャフト式</t>
  </si>
  <si>
    <t>場内温水, 発電（場内利用）, 発電（場外利用）</t>
  </si>
  <si>
    <t>39-2-012-01-001</t>
  </si>
  <si>
    <t>39-871-01-001</t>
  </si>
  <si>
    <t>嶺北広域清掃センター</t>
  </si>
  <si>
    <t>セメント固化, 薬剤処理</t>
  </si>
  <si>
    <t>39-2-015-01-001</t>
  </si>
  <si>
    <t>39873</t>
  </si>
  <si>
    <t>39-873-01-001</t>
  </si>
  <si>
    <t>安芸広域市町村圏事務組合</t>
  </si>
  <si>
    <t>安芸広域メルトセンター</t>
  </si>
  <si>
    <t>資源化物生産量</t>
  </si>
  <si>
    <t>392027</t>
  </si>
  <si>
    <t>39-2-001-01-001</t>
  </si>
  <si>
    <t>39880</t>
  </si>
  <si>
    <t>39-880-01-001</t>
  </si>
  <si>
    <t>高知中央西部焼却処理事務組合</t>
  </si>
  <si>
    <t>北原クリーンセンター</t>
  </si>
  <si>
    <t>可燃ごみ, ごみ処理残渣</t>
  </si>
  <si>
    <t>場内温水, 場外温水</t>
  </si>
  <si>
    <t>392029</t>
  </si>
  <si>
    <t>39-2-006-01-001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</si>
</sst>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1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0.109375" style="41" customWidth="1"/>
    <col min="5" max="5" width="31.88671875" style="75" customWidth="1"/>
    <col min="6" max="8" width="9.88671875" style="41" customWidth="1"/>
    <col min="9" max="9" width="6.44140625" style="41" customWidth="1"/>
    <col min="10" max="10" width="44.77734375" style="75" customWidth="1"/>
    <col min="11" max="11" width="12.33203125" style="75" customWidth="1"/>
    <col min="12" max="13" width="9.88671875" style="41" customWidth="1"/>
    <col min="14" max="14" width="13.33203125" style="41" customWidth="1"/>
    <col min="15" max="15" width="9.77734375" style="41" customWidth="1"/>
    <col min="16" max="16" width="7.77734375" style="41" customWidth="1"/>
    <col min="17" max="17" width="4.77734375" style="41" customWidth="1"/>
    <col min="18" max="18" width="6.88671875" style="41" customWidth="1"/>
    <col min="19" max="19" width="33.5546875" style="75" customWidth="1"/>
    <col min="20" max="23" width="11.88671875" style="41" customWidth="1"/>
    <col min="24" max="27" width="11.77734375" style="41" customWidth="1"/>
    <col min="28" max="29" width="16.109375" style="41" customWidth="1"/>
    <col min="30" max="30" width="10.109375" style="41" customWidth="1"/>
    <col min="31" max="31" width="12" style="41" customWidth="1"/>
    <col min="32" max="32" width="8.6640625" style="41" customWidth="1"/>
    <col min="33" max="47" width="8.88671875" style="41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1"/>
    <col min="79" max="80" width="8.88671875" style="81"/>
    <col min="81" max="16384" width="8.88671875" style="41"/>
  </cols>
  <sheetData>
    <row r="1" spans="1:80" s="3" customFormat="1" ht="15" customHeight="1">
      <c r="A1" s="107" t="s">
        <v>863</v>
      </c>
      <c r="E1" s="43"/>
      <c r="J1" s="43"/>
      <c r="K1" s="43"/>
      <c r="S1" s="43"/>
      <c r="AH1" s="81"/>
      <c r="AP1" s="59"/>
      <c r="AU1" s="58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59"/>
      <c r="CB1" s="59"/>
    </row>
    <row r="2" spans="1:80" s="75" customFormat="1" ht="13.5" customHeight="1">
      <c r="A2" s="146" t="s">
        <v>864</v>
      </c>
      <c r="B2" s="170" t="s">
        <v>865</v>
      </c>
      <c r="C2" s="118" t="s">
        <v>866</v>
      </c>
      <c r="D2" s="147" t="s">
        <v>867</v>
      </c>
      <c r="E2" s="147" t="s">
        <v>868</v>
      </c>
      <c r="F2" s="142" t="s">
        <v>869</v>
      </c>
      <c r="G2" s="166" t="s">
        <v>870</v>
      </c>
      <c r="H2" s="167"/>
      <c r="I2" s="167"/>
      <c r="J2" s="144" t="s">
        <v>871</v>
      </c>
      <c r="K2" s="155"/>
      <c r="L2" s="144" t="s">
        <v>872</v>
      </c>
      <c r="M2" s="155"/>
      <c r="N2" s="147" t="s">
        <v>873</v>
      </c>
      <c r="O2" s="147" t="s">
        <v>874</v>
      </c>
      <c r="P2" s="163" t="s">
        <v>875</v>
      </c>
      <c r="Q2" s="146" t="s">
        <v>876</v>
      </c>
      <c r="R2" s="147" t="s">
        <v>877</v>
      </c>
      <c r="S2" s="146" t="s">
        <v>878</v>
      </c>
      <c r="T2" s="118" t="s">
        <v>879</v>
      </c>
      <c r="U2" s="118"/>
      <c r="V2" s="118" t="s">
        <v>880</v>
      </c>
      <c r="W2" s="118"/>
      <c r="X2" s="144" t="s">
        <v>881</v>
      </c>
      <c r="Y2" s="154"/>
      <c r="Z2" s="154"/>
      <c r="AA2" s="155"/>
      <c r="AB2" s="159" t="s">
        <v>882</v>
      </c>
      <c r="AC2" s="160"/>
      <c r="AD2" s="146" t="s">
        <v>883</v>
      </c>
      <c r="AE2" s="146" t="s">
        <v>884</v>
      </c>
      <c r="AF2" s="148" t="s">
        <v>885</v>
      </c>
      <c r="AG2" s="120" t="s">
        <v>886</v>
      </c>
      <c r="AH2" s="149" t="s">
        <v>887</v>
      </c>
      <c r="AI2" s="150"/>
      <c r="AJ2" s="150"/>
      <c r="AK2" s="150"/>
      <c r="AL2" s="150"/>
      <c r="AM2" s="150"/>
      <c r="AN2" s="127"/>
      <c r="AO2" s="120" t="s">
        <v>888</v>
      </c>
      <c r="AP2" s="149" t="s">
        <v>889</v>
      </c>
      <c r="AQ2" s="150"/>
      <c r="AR2" s="150"/>
      <c r="AS2" s="127"/>
      <c r="AT2" s="126" t="s">
        <v>890</v>
      </c>
      <c r="AU2" s="127"/>
      <c r="AV2" s="132" t="s">
        <v>891</v>
      </c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4"/>
      <c r="BY2" s="138" t="s">
        <v>712</v>
      </c>
      <c r="CA2" s="74"/>
      <c r="CB2" s="74"/>
    </row>
    <row r="3" spans="1:80" s="75" customFormat="1" ht="13.5" customHeight="1">
      <c r="A3" s="146"/>
      <c r="B3" s="170"/>
      <c r="C3" s="119"/>
      <c r="D3" s="147"/>
      <c r="E3" s="147"/>
      <c r="F3" s="143"/>
      <c r="G3" s="168"/>
      <c r="H3" s="169"/>
      <c r="I3" s="169"/>
      <c r="J3" s="145"/>
      <c r="K3" s="165"/>
      <c r="L3" s="145"/>
      <c r="M3" s="165"/>
      <c r="N3" s="147"/>
      <c r="O3" s="147"/>
      <c r="P3" s="164"/>
      <c r="Q3" s="147"/>
      <c r="R3" s="147"/>
      <c r="S3" s="146"/>
      <c r="T3" s="153"/>
      <c r="U3" s="153"/>
      <c r="V3" s="153"/>
      <c r="W3" s="153"/>
      <c r="X3" s="156"/>
      <c r="Y3" s="157"/>
      <c r="Z3" s="157"/>
      <c r="AA3" s="158"/>
      <c r="AB3" s="161"/>
      <c r="AC3" s="162"/>
      <c r="AD3" s="146"/>
      <c r="AE3" s="147"/>
      <c r="AF3" s="148"/>
      <c r="AG3" s="121"/>
      <c r="AH3" s="124"/>
      <c r="AI3" s="151"/>
      <c r="AJ3" s="151"/>
      <c r="AK3" s="151"/>
      <c r="AL3" s="151"/>
      <c r="AM3" s="151"/>
      <c r="AN3" s="152"/>
      <c r="AO3" s="121"/>
      <c r="AP3" s="124"/>
      <c r="AQ3" s="151"/>
      <c r="AR3" s="151"/>
      <c r="AS3" s="152"/>
      <c r="AT3" s="128"/>
      <c r="AU3" s="129"/>
      <c r="AV3" s="135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7"/>
      <c r="BY3" s="138"/>
      <c r="CA3" s="74"/>
      <c r="CB3" s="74"/>
    </row>
    <row r="4" spans="1:80" s="75" customFormat="1" ht="18.75" customHeight="1">
      <c r="A4" s="146"/>
      <c r="B4" s="170"/>
      <c r="C4" s="119"/>
      <c r="D4" s="147"/>
      <c r="E4" s="147"/>
      <c r="F4" s="143"/>
      <c r="G4" s="140" t="s">
        <v>892</v>
      </c>
      <c r="H4" s="140" t="s">
        <v>893</v>
      </c>
      <c r="I4" s="142" t="s">
        <v>894</v>
      </c>
      <c r="J4" s="145"/>
      <c r="K4" s="158"/>
      <c r="L4" s="145"/>
      <c r="M4" s="158"/>
      <c r="N4" s="147"/>
      <c r="O4" s="147"/>
      <c r="P4" s="164"/>
      <c r="Q4" s="147"/>
      <c r="R4" s="147"/>
      <c r="S4" s="146"/>
      <c r="T4" s="144" t="s">
        <v>895</v>
      </c>
      <c r="U4" s="118" t="s">
        <v>896</v>
      </c>
      <c r="V4" s="144" t="s">
        <v>895</v>
      </c>
      <c r="W4" s="118" t="s">
        <v>896</v>
      </c>
      <c r="X4" s="118" t="s">
        <v>881</v>
      </c>
      <c r="Y4" s="120" t="s">
        <v>897</v>
      </c>
      <c r="Z4" s="120" t="s">
        <v>898</v>
      </c>
      <c r="AA4" s="120" t="s">
        <v>899</v>
      </c>
      <c r="AB4" s="118" t="s">
        <v>900</v>
      </c>
      <c r="AC4" s="118" t="s">
        <v>901</v>
      </c>
      <c r="AD4" s="146"/>
      <c r="AE4" s="147"/>
      <c r="AF4" s="148"/>
      <c r="AG4" s="121"/>
      <c r="AH4" s="124" t="s">
        <v>902</v>
      </c>
      <c r="AI4" s="125" t="s">
        <v>903</v>
      </c>
      <c r="AJ4" s="120" t="s">
        <v>904</v>
      </c>
      <c r="AK4" s="120" t="s">
        <v>905</v>
      </c>
      <c r="AL4" s="125" t="s">
        <v>906</v>
      </c>
      <c r="AM4" s="120" t="s">
        <v>907</v>
      </c>
      <c r="AN4" s="120" t="s">
        <v>908</v>
      </c>
      <c r="AO4" s="121"/>
      <c r="AP4" s="124" t="s">
        <v>902</v>
      </c>
      <c r="AQ4" s="120" t="s">
        <v>909</v>
      </c>
      <c r="AR4" s="120" t="s">
        <v>910</v>
      </c>
      <c r="AS4" s="120" t="s">
        <v>911</v>
      </c>
      <c r="AT4" s="120" t="s">
        <v>912</v>
      </c>
      <c r="AU4" s="120" t="s">
        <v>913</v>
      </c>
      <c r="AV4" s="122" t="s">
        <v>902</v>
      </c>
      <c r="AW4" s="123"/>
      <c r="AX4" s="115" t="s">
        <v>914</v>
      </c>
      <c r="AY4" s="116"/>
      <c r="AZ4" s="117"/>
      <c r="BA4" s="115" t="s">
        <v>915</v>
      </c>
      <c r="BB4" s="116"/>
      <c r="BC4" s="117"/>
      <c r="BD4" s="115" t="s">
        <v>916</v>
      </c>
      <c r="BE4" s="116"/>
      <c r="BF4" s="117"/>
      <c r="BG4" s="115" t="s">
        <v>917</v>
      </c>
      <c r="BH4" s="116"/>
      <c r="BI4" s="117"/>
      <c r="BJ4" s="115" t="s">
        <v>918</v>
      </c>
      <c r="BK4" s="116"/>
      <c r="BL4" s="117"/>
      <c r="BM4" s="115" t="s">
        <v>919</v>
      </c>
      <c r="BN4" s="116"/>
      <c r="BO4" s="117"/>
      <c r="BP4" s="115" t="s">
        <v>920</v>
      </c>
      <c r="BQ4" s="116"/>
      <c r="BR4" s="117"/>
      <c r="BS4" s="115" t="s">
        <v>921</v>
      </c>
      <c r="BT4" s="116"/>
      <c r="BU4" s="117"/>
      <c r="BV4" s="115" t="s">
        <v>908</v>
      </c>
      <c r="BW4" s="116"/>
      <c r="BX4" s="117"/>
      <c r="BY4" s="138"/>
      <c r="CA4" s="74"/>
      <c r="CB4" s="74"/>
    </row>
    <row r="5" spans="1:80" s="75" customFormat="1" ht="26.25" customHeight="1">
      <c r="A5" s="146"/>
      <c r="B5" s="170"/>
      <c r="C5" s="119"/>
      <c r="D5" s="147"/>
      <c r="E5" s="147"/>
      <c r="F5" s="143"/>
      <c r="G5" s="141"/>
      <c r="H5" s="141"/>
      <c r="I5" s="143"/>
      <c r="J5" s="119"/>
      <c r="K5" s="118" t="s">
        <v>922</v>
      </c>
      <c r="L5" s="119"/>
      <c r="M5" s="118" t="s">
        <v>922</v>
      </c>
      <c r="N5" s="147"/>
      <c r="O5" s="147"/>
      <c r="P5" s="164"/>
      <c r="Q5" s="147"/>
      <c r="R5" s="147"/>
      <c r="S5" s="146"/>
      <c r="T5" s="145"/>
      <c r="U5" s="119"/>
      <c r="V5" s="145"/>
      <c r="W5" s="119"/>
      <c r="X5" s="119"/>
      <c r="Y5" s="121"/>
      <c r="Z5" s="121"/>
      <c r="AA5" s="121"/>
      <c r="AB5" s="119"/>
      <c r="AC5" s="119"/>
      <c r="AD5" s="146"/>
      <c r="AE5" s="147"/>
      <c r="AF5" s="148"/>
      <c r="AG5" s="121"/>
      <c r="AH5" s="124"/>
      <c r="AI5" s="121"/>
      <c r="AJ5" s="121"/>
      <c r="AK5" s="121"/>
      <c r="AL5" s="121"/>
      <c r="AM5" s="121"/>
      <c r="AN5" s="121"/>
      <c r="AO5" s="121"/>
      <c r="AP5" s="124"/>
      <c r="AQ5" s="121"/>
      <c r="AR5" s="121"/>
      <c r="AS5" s="121"/>
      <c r="AT5" s="121"/>
      <c r="AU5" s="121"/>
      <c r="AV5" s="108" t="s">
        <v>923</v>
      </c>
      <c r="AW5" s="108" t="s">
        <v>924</v>
      </c>
      <c r="AX5" s="108" t="s">
        <v>925</v>
      </c>
      <c r="AY5" s="108" t="s">
        <v>923</v>
      </c>
      <c r="AZ5" s="108" t="s">
        <v>924</v>
      </c>
      <c r="BA5" s="108" t="s">
        <v>925</v>
      </c>
      <c r="BB5" s="108" t="s">
        <v>923</v>
      </c>
      <c r="BC5" s="108" t="s">
        <v>924</v>
      </c>
      <c r="BD5" s="108" t="s">
        <v>925</v>
      </c>
      <c r="BE5" s="108" t="s">
        <v>923</v>
      </c>
      <c r="BF5" s="108" t="s">
        <v>924</v>
      </c>
      <c r="BG5" s="108" t="s">
        <v>925</v>
      </c>
      <c r="BH5" s="108" t="s">
        <v>923</v>
      </c>
      <c r="BI5" s="108" t="s">
        <v>924</v>
      </c>
      <c r="BJ5" s="108" t="s">
        <v>925</v>
      </c>
      <c r="BK5" s="108" t="s">
        <v>923</v>
      </c>
      <c r="BL5" s="108" t="s">
        <v>924</v>
      </c>
      <c r="BM5" s="108" t="s">
        <v>925</v>
      </c>
      <c r="BN5" s="108" t="s">
        <v>923</v>
      </c>
      <c r="BO5" s="108" t="s">
        <v>924</v>
      </c>
      <c r="BP5" s="108" t="s">
        <v>925</v>
      </c>
      <c r="BQ5" s="108" t="s">
        <v>923</v>
      </c>
      <c r="BR5" s="108" t="s">
        <v>924</v>
      </c>
      <c r="BS5" s="108" t="s">
        <v>925</v>
      </c>
      <c r="BT5" s="108" t="s">
        <v>923</v>
      </c>
      <c r="BU5" s="108" t="s">
        <v>924</v>
      </c>
      <c r="BV5" s="108" t="s">
        <v>925</v>
      </c>
      <c r="BW5" s="108" t="s">
        <v>923</v>
      </c>
      <c r="BX5" s="108" t="s">
        <v>924</v>
      </c>
      <c r="BY5" s="138"/>
      <c r="CA5" s="74"/>
      <c r="CB5" s="74"/>
    </row>
    <row r="6" spans="1:80" s="79" customFormat="1" ht="13.5" customHeight="1">
      <c r="A6" s="163"/>
      <c r="B6" s="171"/>
      <c r="C6" s="119"/>
      <c r="D6" s="118"/>
      <c r="E6" s="118"/>
      <c r="F6" s="109" t="s">
        <v>926</v>
      </c>
      <c r="G6" s="109" t="s">
        <v>926</v>
      </c>
      <c r="H6" s="110" t="s">
        <v>927</v>
      </c>
      <c r="I6" s="143"/>
      <c r="J6" s="119"/>
      <c r="K6" s="119"/>
      <c r="L6" s="119"/>
      <c r="M6" s="119"/>
      <c r="N6" s="118"/>
      <c r="O6" s="118"/>
      <c r="P6" s="111" t="s">
        <v>928</v>
      </c>
      <c r="Q6" s="118"/>
      <c r="R6" s="118"/>
      <c r="S6" s="163"/>
      <c r="T6" s="112" t="s">
        <v>929</v>
      </c>
      <c r="U6" s="111" t="s">
        <v>930</v>
      </c>
      <c r="V6" s="112" t="s">
        <v>929</v>
      </c>
      <c r="W6" s="111" t="s">
        <v>930</v>
      </c>
      <c r="X6" s="111" t="s">
        <v>931</v>
      </c>
      <c r="Y6" s="48" t="s">
        <v>932</v>
      </c>
      <c r="Z6" s="48" t="s">
        <v>933</v>
      </c>
      <c r="AA6" s="48" t="s">
        <v>933</v>
      </c>
      <c r="AB6" s="119"/>
      <c r="AC6" s="119"/>
      <c r="AD6" s="163"/>
      <c r="AE6" s="118"/>
      <c r="AF6" s="120"/>
      <c r="AG6" s="48" t="s">
        <v>934</v>
      </c>
      <c r="AH6" s="106" t="s">
        <v>934</v>
      </c>
      <c r="AI6" s="48" t="s">
        <v>934</v>
      </c>
      <c r="AJ6" s="48" t="s">
        <v>934</v>
      </c>
      <c r="AK6" s="48" t="s">
        <v>934</v>
      </c>
      <c r="AL6" s="48" t="s">
        <v>934</v>
      </c>
      <c r="AM6" s="48" t="s">
        <v>934</v>
      </c>
      <c r="AN6" s="48" t="s">
        <v>934</v>
      </c>
      <c r="AO6" s="48" t="s">
        <v>935</v>
      </c>
      <c r="AP6" s="48" t="s">
        <v>934</v>
      </c>
      <c r="AQ6" s="48" t="s">
        <v>934</v>
      </c>
      <c r="AR6" s="48" t="s">
        <v>934</v>
      </c>
      <c r="AS6" s="48" t="s">
        <v>934</v>
      </c>
      <c r="AT6" s="48" t="s">
        <v>936</v>
      </c>
      <c r="AU6" s="48" t="s">
        <v>936</v>
      </c>
      <c r="AV6" s="32" t="s">
        <v>926</v>
      </c>
      <c r="AW6" s="113" t="s">
        <v>937</v>
      </c>
      <c r="AX6" s="114"/>
      <c r="AY6" s="32" t="s">
        <v>926</v>
      </c>
      <c r="AZ6" s="113" t="s">
        <v>937</v>
      </c>
      <c r="BA6" s="114"/>
      <c r="BB6" s="32" t="s">
        <v>926</v>
      </c>
      <c r="BC6" s="113" t="s">
        <v>937</v>
      </c>
      <c r="BD6" s="114"/>
      <c r="BE6" s="32" t="s">
        <v>926</v>
      </c>
      <c r="BF6" s="113" t="s">
        <v>937</v>
      </c>
      <c r="BG6" s="114"/>
      <c r="BH6" s="32" t="s">
        <v>926</v>
      </c>
      <c r="BI6" s="113" t="s">
        <v>937</v>
      </c>
      <c r="BJ6" s="114"/>
      <c r="BK6" s="32" t="s">
        <v>926</v>
      </c>
      <c r="BL6" s="113" t="s">
        <v>937</v>
      </c>
      <c r="BM6" s="114"/>
      <c r="BN6" s="32" t="s">
        <v>926</v>
      </c>
      <c r="BO6" s="113" t="s">
        <v>937</v>
      </c>
      <c r="BP6" s="114"/>
      <c r="BQ6" s="32" t="s">
        <v>926</v>
      </c>
      <c r="BR6" s="113" t="s">
        <v>937</v>
      </c>
      <c r="BS6" s="114"/>
      <c r="BT6" s="32" t="s">
        <v>926</v>
      </c>
      <c r="BU6" s="113" t="s">
        <v>937</v>
      </c>
      <c r="BV6" s="114"/>
      <c r="BW6" s="32" t="s">
        <v>926</v>
      </c>
      <c r="BX6" s="113" t="s">
        <v>937</v>
      </c>
      <c r="BY6" s="139"/>
      <c r="CA6" s="78"/>
      <c r="CB6" s="78"/>
    </row>
    <row r="7" spans="1:80" s="69" customFormat="1" ht="30" customHeight="1">
      <c r="A7" s="39" t="s">
        <v>30</v>
      </c>
      <c r="B7" s="67" t="s">
        <v>84</v>
      </c>
      <c r="C7" s="39" t="s">
        <v>938</v>
      </c>
      <c r="D7" s="39" t="s">
        <v>86</v>
      </c>
      <c r="E7" s="51" t="s">
        <v>939</v>
      </c>
      <c r="F7" s="39">
        <v>115495</v>
      </c>
      <c r="G7" s="39">
        <v>11631</v>
      </c>
      <c r="H7" s="39"/>
      <c r="I7" s="39" t="s">
        <v>940</v>
      </c>
      <c r="J7" s="51" t="s">
        <v>941</v>
      </c>
      <c r="K7" s="51"/>
      <c r="L7" s="39" t="s">
        <v>942</v>
      </c>
      <c r="M7" s="39"/>
      <c r="N7" s="39" t="s">
        <v>943</v>
      </c>
      <c r="O7" s="39" t="s">
        <v>944</v>
      </c>
      <c r="P7" s="39">
        <v>600</v>
      </c>
      <c r="Q7" s="39">
        <v>3</v>
      </c>
      <c r="R7" s="39">
        <v>2001</v>
      </c>
      <c r="S7" s="51" t="s">
        <v>945</v>
      </c>
      <c r="T7" s="39">
        <v>116058096</v>
      </c>
      <c r="U7" s="39">
        <v>82898640</v>
      </c>
      <c r="V7" s="39">
        <v>18650760</v>
      </c>
      <c r="W7" s="39">
        <v>5174700</v>
      </c>
      <c r="X7" s="39">
        <v>9000</v>
      </c>
      <c r="Y7" s="39">
        <v>17.399999999999999</v>
      </c>
      <c r="Z7" s="39">
        <v>58374</v>
      </c>
      <c r="AA7" s="39">
        <v>1581</v>
      </c>
      <c r="AB7" s="39" t="s">
        <v>156</v>
      </c>
      <c r="AC7" s="39" t="s">
        <v>156</v>
      </c>
      <c r="AD7" s="39" t="s">
        <v>199</v>
      </c>
      <c r="AE7" s="39"/>
      <c r="AF7" s="39" t="s">
        <v>299</v>
      </c>
      <c r="AG7" s="39"/>
      <c r="AH7" s="39">
        <f t="shared" ref="AH7:AH16" si="0">IF(AI7&amp;AJ7&amp;AK7&amp;AL7&amp;AM7&amp;AN7 ="","",SUM(AI7:AN7))</f>
        <v>99.999999999999986</v>
      </c>
      <c r="AI7" s="39">
        <v>45.74</v>
      </c>
      <c r="AJ7" s="39">
        <v>17.43</v>
      </c>
      <c r="AK7" s="39">
        <v>15.38</v>
      </c>
      <c r="AL7" s="39">
        <v>16.66</v>
      </c>
      <c r="AM7" s="39">
        <v>1.19</v>
      </c>
      <c r="AN7" s="39">
        <v>3.6</v>
      </c>
      <c r="AO7" s="39">
        <v>130</v>
      </c>
      <c r="AP7" s="39">
        <f t="shared" ref="AP7:AP16" si="1">IF(AQ7&amp;AR7&amp;AS7 ="","",SUM(AQ7:AS7))</f>
        <v>100</v>
      </c>
      <c r="AQ7" s="39">
        <v>51.24</v>
      </c>
      <c r="AR7" s="39">
        <v>44.45</v>
      </c>
      <c r="AS7" s="39">
        <v>4.3099999999999996</v>
      </c>
      <c r="AT7" s="39">
        <v>0</v>
      </c>
      <c r="AU7" s="39">
        <v>7930</v>
      </c>
      <c r="AV7" s="38" t="str">
        <f t="shared" ref="AV7:AW16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746</v>
      </c>
      <c r="CA7" s="68" t="s">
        <v>90</v>
      </c>
      <c r="CB7" s="68" t="s">
        <v>946</v>
      </c>
    </row>
    <row r="8" spans="1:80" s="69" customFormat="1" ht="30" customHeight="1">
      <c r="A8" s="39" t="s">
        <v>30</v>
      </c>
      <c r="B8" s="67" t="s">
        <v>397</v>
      </c>
      <c r="C8" s="39" t="s">
        <v>947</v>
      </c>
      <c r="D8" s="39" t="s">
        <v>399</v>
      </c>
      <c r="E8" s="51" t="s">
        <v>948</v>
      </c>
      <c r="F8" s="39">
        <v>0</v>
      </c>
      <c r="G8" s="39">
        <v>0</v>
      </c>
      <c r="H8" s="39">
        <v>0</v>
      </c>
      <c r="I8" s="39"/>
      <c r="J8" s="51" t="s">
        <v>682</v>
      </c>
      <c r="K8" s="51"/>
      <c r="L8" s="39" t="s">
        <v>942</v>
      </c>
      <c r="M8" s="39"/>
      <c r="N8" s="39" t="s">
        <v>943</v>
      </c>
      <c r="O8" s="39" t="s">
        <v>949</v>
      </c>
      <c r="P8" s="39">
        <v>8</v>
      </c>
      <c r="Q8" s="39">
        <v>1</v>
      </c>
      <c r="R8" s="39">
        <v>1984</v>
      </c>
      <c r="S8" s="51" t="s">
        <v>299</v>
      </c>
      <c r="T8" s="39"/>
      <c r="U8" s="39"/>
      <c r="V8" s="39"/>
      <c r="W8" s="39"/>
      <c r="X8" s="39"/>
      <c r="Y8" s="39"/>
      <c r="Z8" s="39"/>
      <c r="AA8" s="39"/>
      <c r="AB8" s="39" t="s">
        <v>299</v>
      </c>
      <c r="AC8" s="39" t="s">
        <v>299</v>
      </c>
      <c r="AD8" s="39" t="s">
        <v>199</v>
      </c>
      <c r="AE8" s="39" t="s">
        <v>319</v>
      </c>
      <c r="AF8" s="39" t="s">
        <v>299</v>
      </c>
      <c r="AG8" s="39"/>
      <c r="AH8" s="39">
        <f t="shared" si="0"/>
        <v>100</v>
      </c>
      <c r="AI8" s="39">
        <v>0</v>
      </c>
      <c r="AJ8" s="39">
        <v>0</v>
      </c>
      <c r="AK8" s="39">
        <v>0</v>
      </c>
      <c r="AL8" s="39">
        <v>0</v>
      </c>
      <c r="AM8" s="39">
        <v>0</v>
      </c>
      <c r="AN8" s="39">
        <v>100</v>
      </c>
      <c r="AO8" s="39">
        <v>0</v>
      </c>
      <c r="AP8" s="39">
        <f t="shared" si="1"/>
        <v>0</v>
      </c>
      <c r="AQ8" s="39">
        <v>0</v>
      </c>
      <c r="AR8" s="39">
        <v>0</v>
      </c>
      <c r="AS8" s="39">
        <v>0</v>
      </c>
      <c r="AT8" s="39">
        <v>0</v>
      </c>
      <c r="AU8" s="39">
        <v>0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746</v>
      </c>
      <c r="CA8" s="68" t="s">
        <v>401</v>
      </c>
      <c r="CB8" s="68" t="s">
        <v>950</v>
      </c>
    </row>
    <row r="9" spans="1:80" s="69" customFormat="1" ht="30" customHeight="1">
      <c r="A9" s="39" t="s">
        <v>30</v>
      </c>
      <c r="B9" s="67" t="s">
        <v>430</v>
      </c>
      <c r="C9" s="39" t="s">
        <v>951</v>
      </c>
      <c r="D9" s="39" t="s">
        <v>432</v>
      </c>
      <c r="E9" s="51" t="s">
        <v>549</v>
      </c>
      <c r="F9" s="39">
        <v>0</v>
      </c>
      <c r="G9" s="39">
        <v>0</v>
      </c>
      <c r="H9" s="39">
        <v>0</v>
      </c>
      <c r="I9" s="39"/>
      <c r="J9" s="51" t="s">
        <v>682</v>
      </c>
      <c r="K9" s="51"/>
      <c r="L9" s="39" t="s">
        <v>942</v>
      </c>
      <c r="M9" s="39"/>
      <c r="N9" s="39" t="s">
        <v>952</v>
      </c>
      <c r="O9" s="39" t="s">
        <v>949</v>
      </c>
      <c r="P9" s="39">
        <v>4</v>
      </c>
      <c r="Q9" s="39">
        <v>2</v>
      </c>
      <c r="R9" s="39">
        <v>1997</v>
      </c>
      <c r="S9" s="51" t="s">
        <v>299</v>
      </c>
      <c r="T9" s="39"/>
      <c r="U9" s="39"/>
      <c r="V9" s="39"/>
      <c r="W9" s="39"/>
      <c r="X9" s="39"/>
      <c r="Y9" s="39"/>
      <c r="Z9" s="39"/>
      <c r="AA9" s="39"/>
      <c r="AB9" s="39" t="s">
        <v>299</v>
      </c>
      <c r="AC9" s="39" t="s">
        <v>299</v>
      </c>
      <c r="AD9" s="39" t="s">
        <v>89</v>
      </c>
      <c r="AE9" s="39" t="s">
        <v>319</v>
      </c>
      <c r="AF9" s="39" t="s">
        <v>299</v>
      </c>
      <c r="AG9" s="39"/>
      <c r="AH9" s="39">
        <f t="shared" si="0"/>
        <v>0</v>
      </c>
      <c r="AI9" s="39">
        <v>0</v>
      </c>
      <c r="AJ9" s="39">
        <v>0</v>
      </c>
      <c r="AK9" s="39">
        <v>0</v>
      </c>
      <c r="AL9" s="39">
        <v>0</v>
      </c>
      <c r="AM9" s="39">
        <v>0</v>
      </c>
      <c r="AN9" s="39">
        <v>0</v>
      </c>
      <c r="AO9" s="39">
        <v>0</v>
      </c>
      <c r="AP9" s="39">
        <f t="shared" si="1"/>
        <v>0</v>
      </c>
      <c r="AQ9" s="39">
        <v>0</v>
      </c>
      <c r="AR9" s="39">
        <v>0</v>
      </c>
      <c r="AS9" s="39">
        <v>0</v>
      </c>
      <c r="AT9" s="39">
        <v>0</v>
      </c>
      <c r="AU9" s="39">
        <v>0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746</v>
      </c>
      <c r="CA9" s="68" t="s">
        <v>435</v>
      </c>
      <c r="CB9" s="68" t="s">
        <v>953</v>
      </c>
    </row>
    <row r="10" spans="1:80" s="69" customFormat="1" ht="30" customHeight="1">
      <c r="A10" s="39" t="s">
        <v>30</v>
      </c>
      <c r="B10" s="67" t="s">
        <v>180</v>
      </c>
      <c r="C10" s="39" t="s">
        <v>954</v>
      </c>
      <c r="D10" s="39" t="s">
        <v>182</v>
      </c>
      <c r="E10" s="51" t="s">
        <v>459</v>
      </c>
      <c r="F10" s="39">
        <v>4857</v>
      </c>
      <c r="G10" s="39">
        <v>4857</v>
      </c>
      <c r="H10" s="39"/>
      <c r="I10" s="39" t="s">
        <v>940</v>
      </c>
      <c r="J10" s="51" t="s">
        <v>955</v>
      </c>
      <c r="K10" s="51"/>
      <c r="L10" s="39" t="s">
        <v>942</v>
      </c>
      <c r="M10" s="39"/>
      <c r="N10" s="39" t="s">
        <v>943</v>
      </c>
      <c r="O10" s="39" t="s">
        <v>949</v>
      </c>
      <c r="P10" s="39">
        <v>25</v>
      </c>
      <c r="Q10" s="39">
        <v>2</v>
      </c>
      <c r="R10" s="39">
        <v>2002</v>
      </c>
      <c r="S10" s="51" t="s">
        <v>299</v>
      </c>
      <c r="T10" s="39"/>
      <c r="U10" s="39"/>
      <c r="V10" s="39"/>
      <c r="W10" s="39"/>
      <c r="X10" s="39"/>
      <c r="Y10" s="39"/>
      <c r="Z10" s="39"/>
      <c r="AA10" s="39"/>
      <c r="AB10" s="39" t="s">
        <v>299</v>
      </c>
      <c r="AC10" s="39" t="s">
        <v>956</v>
      </c>
      <c r="AD10" s="39" t="s">
        <v>89</v>
      </c>
      <c r="AE10" s="39"/>
      <c r="AF10" s="39" t="s">
        <v>299</v>
      </c>
      <c r="AG10" s="39"/>
      <c r="AH10" s="39">
        <f t="shared" si="0"/>
        <v>100</v>
      </c>
      <c r="AI10" s="39">
        <v>47.9</v>
      </c>
      <c r="AJ10" s="39">
        <v>34.799999999999997</v>
      </c>
      <c r="AK10" s="39">
        <v>7.2</v>
      </c>
      <c r="AL10" s="39">
        <v>5.3</v>
      </c>
      <c r="AM10" s="39">
        <v>0.4</v>
      </c>
      <c r="AN10" s="39">
        <v>4.4000000000000004</v>
      </c>
      <c r="AO10" s="39">
        <v>119.8</v>
      </c>
      <c r="AP10" s="39">
        <f t="shared" si="1"/>
        <v>100</v>
      </c>
      <c r="AQ10" s="39">
        <v>48.4</v>
      </c>
      <c r="AR10" s="39">
        <v>47.1</v>
      </c>
      <c r="AS10" s="39">
        <v>4.5</v>
      </c>
      <c r="AT10" s="39">
        <v>8245</v>
      </c>
      <c r="AU10" s="39">
        <v>7640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746</v>
      </c>
      <c r="CA10" s="68" t="s">
        <v>185</v>
      </c>
      <c r="CB10" s="68" t="s">
        <v>957</v>
      </c>
    </row>
    <row r="11" spans="1:80" s="69" customFormat="1" ht="30" customHeight="1">
      <c r="A11" s="39" t="s">
        <v>30</v>
      </c>
      <c r="B11" s="67" t="s">
        <v>208</v>
      </c>
      <c r="C11" s="39" t="s">
        <v>958</v>
      </c>
      <c r="D11" s="39" t="s">
        <v>210</v>
      </c>
      <c r="E11" s="51" t="s">
        <v>959</v>
      </c>
      <c r="F11" s="39">
        <v>7398</v>
      </c>
      <c r="G11" s="39">
        <v>0</v>
      </c>
      <c r="H11" s="39"/>
      <c r="I11" s="39"/>
      <c r="J11" s="51" t="s">
        <v>941</v>
      </c>
      <c r="K11" s="51"/>
      <c r="L11" s="39" t="s">
        <v>942</v>
      </c>
      <c r="M11" s="39"/>
      <c r="N11" s="39" t="s">
        <v>943</v>
      </c>
      <c r="O11" s="39" t="s">
        <v>949</v>
      </c>
      <c r="P11" s="39">
        <v>40</v>
      </c>
      <c r="Q11" s="39">
        <v>2</v>
      </c>
      <c r="R11" s="39">
        <v>1993</v>
      </c>
      <c r="S11" s="51" t="s">
        <v>960</v>
      </c>
      <c r="T11" s="39">
        <v>21473</v>
      </c>
      <c r="U11" s="39"/>
      <c r="V11" s="39">
        <v>19356</v>
      </c>
      <c r="W11" s="39"/>
      <c r="X11" s="39"/>
      <c r="Y11" s="39"/>
      <c r="Z11" s="39"/>
      <c r="AA11" s="39"/>
      <c r="AB11" s="39" t="s">
        <v>299</v>
      </c>
      <c r="AC11" s="39" t="s">
        <v>956</v>
      </c>
      <c r="AD11" s="39" t="s">
        <v>199</v>
      </c>
      <c r="AE11" s="39"/>
      <c r="AF11" s="39" t="s">
        <v>299</v>
      </c>
      <c r="AG11" s="39"/>
      <c r="AH11" s="39">
        <f t="shared" si="0"/>
        <v>100</v>
      </c>
      <c r="AI11" s="39">
        <v>54.1</v>
      </c>
      <c r="AJ11" s="39">
        <v>22.4</v>
      </c>
      <c r="AK11" s="39">
        <v>10.1</v>
      </c>
      <c r="AL11" s="39">
        <v>6</v>
      </c>
      <c r="AM11" s="39">
        <v>3.4</v>
      </c>
      <c r="AN11" s="39">
        <v>4</v>
      </c>
      <c r="AO11" s="39">
        <v>238.3</v>
      </c>
      <c r="AP11" s="39">
        <f t="shared" si="1"/>
        <v>100</v>
      </c>
      <c r="AQ11" s="39">
        <v>58.3</v>
      </c>
      <c r="AR11" s="39">
        <v>36.799999999999997</v>
      </c>
      <c r="AS11" s="39">
        <v>4.9000000000000004</v>
      </c>
      <c r="AT11" s="39">
        <v>5475</v>
      </c>
      <c r="AU11" s="39">
        <v>6550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746</v>
      </c>
      <c r="CA11" s="68" t="s">
        <v>215</v>
      </c>
      <c r="CB11" s="68" t="s">
        <v>961</v>
      </c>
    </row>
    <row r="12" spans="1:80" s="69" customFormat="1" ht="30" customHeight="1">
      <c r="A12" s="39" t="s">
        <v>30</v>
      </c>
      <c r="B12" s="67" t="s">
        <v>962</v>
      </c>
      <c r="C12" s="39" t="s">
        <v>963</v>
      </c>
      <c r="D12" s="39" t="s">
        <v>964</v>
      </c>
      <c r="E12" s="51" t="s">
        <v>965</v>
      </c>
      <c r="F12" s="39">
        <v>26327</v>
      </c>
      <c r="G12" s="39">
        <v>0</v>
      </c>
      <c r="H12" s="39">
        <v>0</v>
      </c>
      <c r="I12" s="39"/>
      <c r="J12" s="51" t="s">
        <v>682</v>
      </c>
      <c r="K12" s="51"/>
      <c r="L12" s="39" t="s">
        <v>942</v>
      </c>
      <c r="M12" s="39"/>
      <c r="N12" s="39" t="s">
        <v>943</v>
      </c>
      <c r="O12" s="39" t="s">
        <v>944</v>
      </c>
      <c r="P12" s="39">
        <v>120</v>
      </c>
      <c r="Q12" s="39">
        <v>2</v>
      </c>
      <c r="R12" s="39">
        <v>2017</v>
      </c>
      <c r="S12" s="51" t="s">
        <v>966</v>
      </c>
      <c r="T12" s="39">
        <v>5591040</v>
      </c>
      <c r="U12" s="39">
        <v>385440</v>
      </c>
      <c r="V12" s="39">
        <v>4442880</v>
      </c>
      <c r="W12" s="39">
        <v>385440</v>
      </c>
      <c r="X12" s="39">
        <v>1520</v>
      </c>
      <c r="Y12" s="39">
        <v>12.4</v>
      </c>
      <c r="Z12" s="39">
        <v>7966</v>
      </c>
      <c r="AA12" s="39">
        <v>0</v>
      </c>
      <c r="AB12" s="39" t="s">
        <v>156</v>
      </c>
      <c r="AC12" s="39" t="s">
        <v>956</v>
      </c>
      <c r="AD12" s="39" t="s">
        <v>199</v>
      </c>
      <c r="AE12" s="39" t="s">
        <v>967</v>
      </c>
      <c r="AF12" s="39" t="s">
        <v>299</v>
      </c>
      <c r="AG12" s="39"/>
      <c r="AH12" s="39">
        <f t="shared" si="0"/>
        <v>99.999999999999986</v>
      </c>
      <c r="AI12" s="39">
        <v>57.8</v>
      </c>
      <c r="AJ12" s="39">
        <v>22.4</v>
      </c>
      <c r="AK12" s="39">
        <v>6.8</v>
      </c>
      <c r="AL12" s="39">
        <v>7.8</v>
      </c>
      <c r="AM12" s="39">
        <v>1.9</v>
      </c>
      <c r="AN12" s="39">
        <v>3.3</v>
      </c>
      <c r="AO12" s="39">
        <v>0</v>
      </c>
      <c r="AP12" s="39">
        <f t="shared" si="1"/>
        <v>100</v>
      </c>
      <c r="AQ12" s="39">
        <v>46</v>
      </c>
      <c r="AR12" s="39">
        <v>43</v>
      </c>
      <c r="AS12" s="39">
        <v>11</v>
      </c>
      <c r="AT12" s="39">
        <v>6650</v>
      </c>
      <c r="AU12" s="39">
        <v>6675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746</v>
      </c>
      <c r="CA12" s="68" t="s">
        <v>968</v>
      </c>
      <c r="CB12" s="68" t="s">
        <v>969</v>
      </c>
    </row>
    <row r="13" spans="1:80" s="69" customFormat="1" ht="30" customHeight="1">
      <c r="A13" s="39" t="s">
        <v>30</v>
      </c>
      <c r="B13" s="67" t="s">
        <v>578</v>
      </c>
      <c r="C13" s="39" t="s">
        <v>970</v>
      </c>
      <c r="D13" s="39" t="s">
        <v>580</v>
      </c>
      <c r="E13" s="51" t="s">
        <v>853</v>
      </c>
      <c r="F13" s="39">
        <v>30958.61</v>
      </c>
      <c r="G13" s="39">
        <v>4259.37</v>
      </c>
      <c r="H13" s="39"/>
      <c r="I13" s="39" t="s">
        <v>940</v>
      </c>
      <c r="J13" s="51" t="s">
        <v>971</v>
      </c>
      <c r="K13" s="51"/>
      <c r="L13" s="39" t="s">
        <v>972</v>
      </c>
      <c r="M13" s="39"/>
      <c r="N13" s="39" t="s">
        <v>973</v>
      </c>
      <c r="O13" s="39" t="s">
        <v>944</v>
      </c>
      <c r="P13" s="39">
        <v>140</v>
      </c>
      <c r="Q13" s="39">
        <v>2</v>
      </c>
      <c r="R13" s="39">
        <v>2002</v>
      </c>
      <c r="S13" s="51" t="s">
        <v>974</v>
      </c>
      <c r="T13" s="39">
        <v>77047584</v>
      </c>
      <c r="U13" s="39"/>
      <c r="V13" s="39">
        <v>77047584</v>
      </c>
      <c r="W13" s="39"/>
      <c r="X13" s="39">
        <v>1890</v>
      </c>
      <c r="Y13" s="39">
        <v>9</v>
      </c>
      <c r="Z13" s="39">
        <v>8561.5020000000004</v>
      </c>
      <c r="AA13" s="39">
        <v>0</v>
      </c>
      <c r="AB13" s="39" t="s">
        <v>299</v>
      </c>
      <c r="AC13" s="39" t="s">
        <v>156</v>
      </c>
      <c r="AD13" s="39" t="s">
        <v>89</v>
      </c>
      <c r="AE13" s="39"/>
      <c r="AF13" s="39" t="s">
        <v>38</v>
      </c>
      <c r="AG13" s="39">
        <v>92</v>
      </c>
      <c r="AH13" s="39">
        <f t="shared" si="0"/>
        <v>100</v>
      </c>
      <c r="AI13" s="39">
        <v>39.9</v>
      </c>
      <c r="AJ13" s="39">
        <v>31.7</v>
      </c>
      <c r="AK13" s="39">
        <v>13.4</v>
      </c>
      <c r="AL13" s="39">
        <v>10.1</v>
      </c>
      <c r="AM13" s="39">
        <v>3.4</v>
      </c>
      <c r="AN13" s="39">
        <v>1.5</v>
      </c>
      <c r="AO13" s="39">
        <v>109.3</v>
      </c>
      <c r="AP13" s="39">
        <f t="shared" si="1"/>
        <v>100.00000000000001</v>
      </c>
      <c r="AQ13" s="39">
        <v>43.2</v>
      </c>
      <c r="AR13" s="39">
        <v>51.1</v>
      </c>
      <c r="AS13" s="39">
        <v>5.7</v>
      </c>
      <c r="AT13" s="39">
        <v>8540</v>
      </c>
      <c r="AU13" s="39">
        <v>10202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746</v>
      </c>
      <c r="CA13" s="68" t="s">
        <v>583</v>
      </c>
      <c r="CB13" s="68" t="s">
        <v>975</v>
      </c>
    </row>
    <row r="14" spans="1:80" s="69" customFormat="1" ht="30" customHeight="1">
      <c r="A14" s="39" t="s">
        <v>30</v>
      </c>
      <c r="B14" s="67" t="s">
        <v>239</v>
      </c>
      <c r="C14" s="39" t="s">
        <v>976</v>
      </c>
      <c r="D14" s="39" t="s">
        <v>241</v>
      </c>
      <c r="E14" s="51" t="s">
        <v>977</v>
      </c>
      <c r="F14" s="39">
        <v>2145</v>
      </c>
      <c r="G14" s="39">
        <v>0</v>
      </c>
      <c r="H14" s="39"/>
      <c r="I14" s="39"/>
      <c r="J14" s="51" t="s">
        <v>682</v>
      </c>
      <c r="K14" s="51"/>
      <c r="L14" s="39" t="s">
        <v>942</v>
      </c>
      <c r="M14" s="39"/>
      <c r="N14" s="39" t="s">
        <v>943</v>
      </c>
      <c r="O14" s="39" t="s">
        <v>949</v>
      </c>
      <c r="P14" s="39">
        <v>16</v>
      </c>
      <c r="Q14" s="39">
        <v>1</v>
      </c>
      <c r="R14" s="39">
        <v>1996</v>
      </c>
      <c r="S14" s="51" t="s">
        <v>299</v>
      </c>
      <c r="T14" s="39"/>
      <c r="U14" s="39"/>
      <c r="V14" s="39"/>
      <c r="W14" s="39"/>
      <c r="X14" s="39"/>
      <c r="Y14" s="39"/>
      <c r="Z14" s="39"/>
      <c r="AA14" s="39"/>
      <c r="AB14" s="39" t="s">
        <v>156</v>
      </c>
      <c r="AC14" s="39" t="s">
        <v>978</v>
      </c>
      <c r="AD14" s="39" t="s">
        <v>199</v>
      </c>
      <c r="AE14" s="39"/>
      <c r="AF14" s="39" t="s">
        <v>299</v>
      </c>
      <c r="AG14" s="39"/>
      <c r="AH14" s="39">
        <f t="shared" si="0"/>
        <v>99.999999999999986</v>
      </c>
      <c r="AI14" s="39">
        <v>60.8</v>
      </c>
      <c r="AJ14" s="39">
        <v>26.9</v>
      </c>
      <c r="AK14" s="39">
        <v>5.0999999999999996</v>
      </c>
      <c r="AL14" s="39">
        <v>5.9</v>
      </c>
      <c r="AM14" s="39">
        <v>0.1</v>
      </c>
      <c r="AN14" s="39">
        <v>1.2</v>
      </c>
      <c r="AO14" s="39">
        <v>121.8</v>
      </c>
      <c r="AP14" s="39">
        <f t="shared" si="1"/>
        <v>100</v>
      </c>
      <c r="AQ14" s="39">
        <v>48.4</v>
      </c>
      <c r="AR14" s="39">
        <v>46.4</v>
      </c>
      <c r="AS14" s="39">
        <v>5.2</v>
      </c>
      <c r="AT14" s="39">
        <v>7535</v>
      </c>
      <c r="AU14" s="39">
        <v>9020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746</v>
      </c>
      <c r="CA14" s="68" t="s">
        <v>244</v>
      </c>
      <c r="CB14" s="68" t="s">
        <v>979</v>
      </c>
    </row>
    <row r="15" spans="1:80" s="69" customFormat="1" ht="30" customHeight="1">
      <c r="A15" s="39" t="s">
        <v>30</v>
      </c>
      <c r="B15" s="67" t="s">
        <v>980</v>
      </c>
      <c r="C15" s="39" t="s">
        <v>981</v>
      </c>
      <c r="D15" s="39" t="s">
        <v>982</v>
      </c>
      <c r="E15" s="51" t="s">
        <v>983</v>
      </c>
      <c r="F15" s="39">
        <v>17224</v>
      </c>
      <c r="G15" s="39">
        <v>2033</v>
      </c>
      <c r="H15" s="39"/>
      <c r="I15" s="39" t="s">
        <v>984</v>
      </c>
      <c r="J15" s="51" t="s">
        <v>941</v>
      </c>
      <c r="K15" s="51"/>
      <c r="L15" s="39" t="s">
        <v>972</v>
      </c>
      <c r="M15" s="39"/>
      <c r="N15" s="39" t="s">
        <v>973</v>
      </c>
      <c r="O15" s="39" t="s">
        <v>944</v>
      </c>
      <c r="P15" s="39">
        <v>80</v>
      </c>
      <c r="Q15" s="39">
        <v>2</v>
      </c>
      <c r="R15" s="39">
        <v>2006</v>
      </c>
      <c r="S15" s="51" t="s">
        <v>974</v>
      </c>
      <c r="T15" s="39">
        <v>3732480</v>
      </c>
      <c r="U15" s="39">
        <v>0</v>
      </c>
      <c r="V15" s="39">
        <v>3193344</v>
      </c>
      <c r="W15" s="39">
        <v>0</v>
      </c>
      <c r="X15" s="39">
        <v>1700</v>
      </c>
      <c r="Y15" s="39">
        <v>12.1</v>
      </c>
      <c r="Z15" s="39">
        <v>5456</v>
      </c>
      <c r="AA15" s="39">
        <v>645</v>
      </c>
      <c r="AB15" s="39" t="s">
        <v>299</v>
      </c>
      <c r="AC15" s="39" t="s">
        <v>299</v>
      </c>
      <c r="AD15" s="39" t="s">
        <v>89</v>
      </c>
      <c r="AE15" s="39"/>
      <c r="AF15" s="39" t="s">
        <v>299</v>
      </c>
      <c r="AG15" s="39"/>
      <c r="AH15" s="39">
        <f t="shared" si="0"/>
        <v>100</v>
      </c>
      <c r="AI15" s="39">
        <v>35</v>
      </c>
      <c r="AJ15" s="39">
        <v>30</v>
      </c>
      <c r="AK15" s="39">
        <v>16</v>
      </c>
      <c r="AL15" s="39">
        <v>8</v>
      </c>
      <c r="AM15" s="39">
        <v>3</v>
      </c>
      <c r="AN15" s="39">
        <v>8</v>
      </c>
      <c r="AO15" s="39">
        <v>159</v>
      </c>
      <c r="AP15" s="39">
        <f t="shared" si="1"/>
        <v>100</v>
      </c>
      <c r="AQ15" s="39">
        <v>45</v>
      </c>
      <c r="AR15" s="39">
        <v>46</v>
      </c>
      <c r="AS15" s="39">
        <v>9</v>
      </c>
      <c r="AT15" s="39">
        <v>7158</v>
      </c>
      <c r="AU15" s="39">
        <v>9253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746</v>
      </c>
      <c r="CA15" s="68" t="s">
        <v>985</v>
      </c>
      <c r="CB15" s="68" t="s">
        <v>986</v>
      </c>
    </row>
    <row r="16" spans="1:80" s="69" customFormat="1" ht="30" customHeight="1">
      <c r="A16" s="39" t="s">
        <v>30</v>
      </c>
      <c r="B16" s="67" t="s">
        <v>987</v>
      </c>
      <c r="C16" s="39" t="s">
        <v>988</v>
      </c>
      <c r="D16" s="39" t="s">
        <v>989</v>
      </c>
      <c r="E16" s="51" t="s">
        <v>990</v>
      </c>
      <c r="F16" s="39">
        <v>13484</v>
      </c>
      <c r="G16" s="39">
        <v>0</v>
      </c>
      <c r="H16" s="39">
        <v>0</v>
      </c>
      <c r="I16" s="39"/>
      <c r="J16" s="51" t="s">
        <v>991</v>
      </c>
      <c r="K16" s="51"/>
      <c r="L16" s="39" t="s">
        <v>942</v>
      </c>
      <c r="M16" s="39"/>
      <c r="N16" s="39" t="s">
        <v>943</v>
      </c>
      <c r="O16" s="39" t="s">
        <v>944</v>
      </c>
      <c r="P16" s="39">
        <v>120</v>
      </c>
      <c r="Q16" s="39">
        <v>2</v>
      </c>
      <c r="R16" s="39">
        <v>2001</v>
      </c>
      <c r="S16" s="51" t="s">
        <v>992</v>
      </c>
      <c r="T16" s="39">
        <v>1883</v>
      </c>
      <c r="U16" s="39">
        <v>1674</v>
      </c>
      <c r="V16" s="39">
        <v>0</v>
      </c>
      <c r="W16" s="39">
        <v>0</v>
      </c>
      <c r="X16" s="39"/>
      <c r="Y16" s="39"/>
      <c r="Z16" s="39"/>
      <c r="AA16" s="39"/>
      <c r="AB16" s="39" t="s">
        <v>299</v>
      </c>
      <c r="AC16" s="39" t="s">
        <v>956</v>
      </c>
      <c r="AD16" s="39" t="s">
        <v>140</v>
      </c>
      <c r="AE16" s="39"/>
      <c r="AF16" s="39" t="s">
        <v>38</v>
      </c>
      <c r="AG16" s="39">
        <v>72.457784700600001</v>
      </c>
      <c r="AH16" s="39">
        <f t="shared" si="0"/>
        <v>100</v>
      </c>
      <c r="AI16" s="39">
        <v>52.77</v>
      </c>
      <c r="AJ16" s="39">
        <v>27.4725</v>
      </c>
      <c r="AK16" s="39">
        <v>9.1750000000000007</v>
      </c>
      <c r="AL16" s="39">
        <v>6.0750000000000002</v>
      </c>
      <c r="AM16" s="39">
        <v>2.8624999999999998</v>
      </c>
      <c r="AN16" s="39">
        <v>1.645</v>
      </c>
      <c r="AO16" s="39">
        <v>109.5</v>
      </c>
      <c r="AP16" s="39">
        <f t="shared" si="1"/>
        <v>100</v>
      </c>
      <c r="AQ16" s="39">
        <v>45.094999999999999</v>
      </c>
      <c r="AR16" s="39">
        <v>48.252499999999998</v>
      </c>
      <c r="AS16" s="39">
        <v>6.6524999999999999</v>
      </c>
      <c r="AT16" s="39">
        <v>9453</v>
      </c>
      <c r="AU16" s="39">
        <v>7943</v>
      </c>
      <c r="AV16" s="38" t="str">
        <f t="shared" si="2"/>
        <v/>
      </c>
      <c r="AW16" s="38" t="str">
        <f t="shared" si="2"/>
        <v/>
      </c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 t="s">
        <v>746</v>
      </c>
      <c r="CA16" s="68" t="s">
        <v>993</v>
      </c>
      <c r="CB16" s="68" t="s">
        <v>994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18" man="1"/>
    <brk id="58" min="1" max="18" man="1"/>
    <brk id="70" min="1" max="1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0" customWidth="1"/>
    <col min="3" max="3" width="12.33203125" style="41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41</v>
      </c>
      <c r="C1" s="3"/>
      <c r="J1" s="28"/>
      <c r="K1" s="28"/>
      <c r="AP1" s="28"/>
      <c r="AQ1" s="28"/>
    </row>
    <row r="2" spans="1:43" ht="13.5" customHeight="1">
      <c r="A2" s="267" t="s">
        <v>42</v>
      </c>
      <c r="B2" s="170" t="s">
        <v>43</v>
      </c>
      <c r="C2" s="118" t="s">
        <v>44</v>
      </c>
      <c r="D2" s="269" t="s">
        <v>45</v>
      </c>
      <c r="E2" s="267" t="s">
        <v>5</v>
      </c>
      <c r="F2" s="267" t="s">
        <v>46</v>
      </c>
      <c r="G2" s="267" t="s">
        <v>47</v>
      </c>
      <c r="H2" s="267" t="s">
        <v>48</v>
      </c>
      <c r="I2" s="267" t="s">
        <v>49</v>
      </c>
      <c r="J2" s="179" t="s">
        <v>50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1"/>
      <c r="AM2" s="268" t="s">
        <v>51</v>
      </c>
      <c r="AN2" s="267" t="s">
        <v>52</v>
      </c>
      <c r="AO2" s="267" t="s">
        <v>53</v>
      </c>
    </row>
    <row r="3" spans="1:43" ht="13.5" customHeight="1">
      <c r="A3" s="131"/>
      <c r="B3" s="170"/>
      <c r="C3" s="119"/>
      <c r="D3" s="269"/>
      <c r="E3" s="131"/>
      <c r="F3" s="131"/>
      <c r="G3" s="131"/>
      <c r="H3" s="131"/>
      <c r="I3" s="131"/>
      <c r="J3" s="182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4"/>
      <c r="AM3" s="268"/>
      <c r="AN3" s="131"/>
      <c r="AO3" s="131"/>
    </row>
    <row r="4" spans="1:43" ht="18.75" customHeight="1">
      <c r="A4" s="131"/>
      <c r="B4" s="170"/>
      <c r="C4" s="119"/>
      <c r="D4" s="269"/>
      <c r="E4" s="131"/>
      <c r="F4" s="131"/>
      <c r="G4" s="131"/>
      <c r="H4" s="131"/>
      <c r="I4" s="131"/>
      <c r="J4" s="173" t="s">
        <v>54</v>
      </c>
      <c r="K4" s="174"/>
      <c r="L4" s="175" t="s">
        <v>55</v>
      </c>
      <c r="M4" s="176"/>
      <c r="N4" s="177"/>
      <c r="O4" s="175" t="s">
        <v>56</v>
      </c>
      <c r="P4" s="176"/>
      <c r="Q4" s="177"/>
      <c r="R4" s="175" t="s">
        <v>57</v>
      </c>
      <c r="S4" s="176"/>
      <c r="T4" s="177"/>
      <c r="U4" s="175" t="s">
        <v>58</v>
      </c>
      <c r="V4" s="176"/>
      <c r="W4" s="177"/>
      <c r="X4" s="175" t="s">
        <v>59</v>
      </c>
      <c r="Y4" s="176"/>
      <c r="Z4" s="177"/>
      <c r="AA4" s="175" t="s">
        <v>60</v>
      </c>
      <c r="AB4" s="176"/>
      <c r="AC4" s="177"/>
      <c r="AD4" s="175" t="s">
        <v>61</v>
      </c>
      <c r="AE4" s="176"/>
      <c r="AF4" s="177"/>
      <c r="AG4" s="175" t="s">
        <v>62</v>
      </c>
      <c r="AH4" s="176"/>
      <c r="AI4" s="177"/>
      <c r="AJ4" s="175" t="s">
        <v>63</v>
      </c>
      <c r="AK4" s="176"/>
      <c r="AL4" s="177"/>
      <c r="AM4" s="268"/>
      <c r="AN4" s="131"/>
      <c r="AO4" s="131"/>
    </row>
    <row r="5" spans="1:43" ht="26.25" customHeight="1">
      <c r="A5" s="131"/>
      <c r="B5" s="170"/>
      <c r="C5" s="119"/>
      <c r="D5" s="269"/>
      <c r="E5" s="131"/>
      <c r="F5" s="131"/>
      <c r="G5" s="131"/>
      <c r="H5" s="131"/>
      <c r="I5" s="131"/>
      <c r="J5" s="31" t="s">
        <v>64</v>
      </c>
      <c r="K5" s="31" t="s">
        <v>65</v>
      </c>
      <c r="L5" s="31" t="s">
        <v>66</v>
      </c>
      <c r="M5" s="31" t="s">
        <v>64</v>
      </c>
      <c r="N5" s="31" t="s">
        <v>65</v>
      </c>
      <c r="O5" s="31" t="s">
        <v>66</v>
      </c>
      <c r="P5" s="31" t="s">
        <v>64</v>
      </c>
      <c r="Q5" s="31" t="s">
        <v>65</v>
      </c>
      <c r="R5" s="31" t="s">
        <v>66</v>
      </c>
      <c r="S5" s="31" t="s">
        <v>64</v>
      </c>
      <c r="T5" s="31" t="s">
        <v>65</v>
      </c>
      <c r="U5" s="31" t="s">
        <v>66</v>
      </c>
      <c r="V5" s="31" t="s">
        <v>64</v>
      </c>
      <c r="W5" s="31" t="s">
        <v>65</v>
      </c>
      <c r="X5" s="31" t="s">
        <v>66</v>
      </c>
      <c r="Y5" s="31" t="s">
        <v>64</v>
      </c>
      <c r="Z5" s="31" t="s">
        <v>65</v>
      </c>
      <c r="AA5" s="31" t="s">
        <v>66</v>
      </c>
      <c r="AB5" s="31" t="s">
        <v>64</v>
      </c>
      <c r="AC5" s="31" t="s">
        <v>65</v>
      </c>
      <c r="AD5" s="31" t="s">
        <v>66</v>
      </c>
      <c r="AE5" s="31" t="s">
        <v>64</v>
      </c>
      <c r="AF5" s="31" t="s">
        <v>65</v>
      </c>
      <c r="AG5" s="31" t="s">
        <v>66</v>
      </c>
      <c r="AH5" s="31" t="s">
        <v>64</v>
      </c>
      <c r="AI5" s="31" t="s">
        <v>65</v>
      </c>
      <c r="AJ5" s="31" t="s">
        <v>66</v>
      </c>
      <c r="AK5" s="31" t="s">
        <v>64</v>
      </c>
      <c r="AL5" s="31" t="s">
        <v>65</v>
      </c>
      <c r="AM5" s="268"/>
      <c r="AN5" s="131"/>
      <c r="AO5" s="131"/>
    </row>
    <row r="6" spans="1:43" s="37" customFormat="1" ht="13.5" customHeight="1">
      <c r="A6" s="131"/>
      <c r="B6" s="171"/>
      <c r="C6" s="119"/>
      <c r="D6" s="270"/>
      <c r="E6" s="131"/>
      <c r="F6" s="32" t="s">
        <v>67</v>
      </c>
      <c r="G6" s="32"/>
      <c r="H6" s="33" t="s">
        <v>68</v>
      </c>
      <c r="I6" s="33"/>
      <c r="J6" s="33" t="s">
        <v>69</v>
      </c>
      <c r="K6" s="34" t="s">
        <v>70</v>
      </c>
      <c r="L6" s="35"/>
      <c r="M6" s="33" t="s">
        <v>69</v>
      </c>
      <c r="N6" s="34" t="s">
        <v>70</v>
      </c>
      <c r="O6" s="35"/>
      <c r="P6" s="33" t="s">
        <v>69</v>
      </c>
      <c r="Q6" s="34" t="s">
        <v>70</v>
      </c>
      <c r="R6" s="35"/>
      <c r="S6" s="33" t="s">
        <v>69</v>
      </c>
      <c r="T6" s="34" t="s">
        <v>70</v>
      </c>
      <c r="U6" s="35"/>
      <c r="V6" s="33" t="s">
        <v>69</v>
      </c>
      <c r="W6" s="34" t="s">
        <v>70</v>
      </c>
      <c r="X6" s="35"/>
      <c r="Y6" s="33" t="s">
        <v>69</v>
      </c>
      <c r="Z6" s="34" t="s">
        <v>70</v>
      </c>
      <c r="AA6" s="35"/>
      <c r="AB6" s="33" t="s">
        <v>69</v>
      </c>
      <c r="AC6" s="34" t="s">
        <v>70</v>
      </c>
      <c r="AD6" s="35"/>
      <c r="AE6" s="33" t="s">
        <v>69</v>
      </c>
      <c r="AF6" s="34" t="s">
        <v>70</v>
      </c>
      <c r="AG6" s="35"/>
      <c r="AH6" s="33" t="s">
        <v>69</v>
      </c>
      <c r="AI6" s="34" t="s">
        <v>70</v>
      </c>
      <c r="AJ6" s="35"/>
      <c r="AK6" s="33" t="s">
        <v>69</v>
      </c>
      <c r="AL6" s="34" t="s">
        <v>70</v>
      </c>
      <c r="AM6" s="130"/>
      <c r="AN6" s="131"/>
      <c r="AO6" s="131"/>
      <c r="AP6" s="36"/>
      <c r="AQ6" s="36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78" t="s">
        <v>8</v>
      </c>
      <c r="I2" s="279"/>
      <c r="J2" s="279"/>
      <c r="K2" s="279"/>
      <c r="L2" s="279"/>
      <c r="M2" s="279"/>
      <c r="N2" s="279"/>
      <c r="O2" s="279"/>
      <c r="P2" s="279"/>
      <c r="Q2" s="279"/>
      <c r="R2" s="282" t="s">
        <v>9</v>
      </c>
      <c r="S2" s="271" t="s">
        <v>10</v>
      </c>
      <c r="T2" s="284" t="s">
        <v>11</v>
      </c>
      <c r="U2" s="285"/>
      <c r="V2" s="271" t="s">
        <v>12</v>
      </c>
      <c r="W2" s="271" t="s">
        <v>13</v>
      </c>
      <c r="Z2" s="7"/>
      <c r="AA2" s="7"/>
    </row>
    <row r="3" spans="1:27" s="6" customFormat="1" ht="13.5" customHeight="1">
      <c r="A3" s="247"/>
      <c r="B3" s="249"/>
      <c r="C3" s="247"/>
      <c r="D3" s="247"/>
      <c r="E3" s="247"/>
      <c r="F3" s="247"/>
      <c r="G3" s="247"/>
      <c r="H3" s="280"/>
      <c r="I3" s="281"/>
      <c r="J3" s="281"/>
      <c r="K3" s="281"/>
      <c r="L3" s="281"/>
      <c r="M3" s="281"/>
      <c r="N3" s="281"/>
      <c r="O3" s="281"/>
      <c r="P3" s="281"/>
      <c r="Q3" s="281"/>
      <c r="R3" s="282"/>
      <c r="S3" s="271"/>
      <c r="T3" s="286"/>
      <c r="U3" s="287"/>
      <c r="V3" s="271"/>
      <c r="W3" s="271"/>
      <c r="Z3" s="7"/>
      <c r="AA3" s="7"/>
    </row>
    <row r="4" spans="1:27" s="6" customFormat="1" ht="18.75" customHeight="1">
      <c r="A4" s="247"/>
      <c r="B4" s="249"/>
      <c r="C4" s="247"/>
      <c r="D4" s="247"/>
      <c r="E4" s="247"/>
      <c r="F4" s="247"/>
      <c r="G4" s="247"/>
      <c r="H4" s="273" t="s">
        <v>14</v>
      </c>
      <c r="I4" s="274"/>
      <c r="J4" s="274"/>
      <c r="K4" s="274"/>
      <c r="L4" s="274"/>
      <c r="M4" s="274"/>
      <c r="N4" s="274"/>
      <c r="O4" s="275"/>
      <c r="P4" s="276" t="s">
        <v>15</v>
      </c>
      <c r="Q4" s="277"/>
      <c r="R4" s="282"/>
      <c r="S4" s="271"/>
      <c r="T4" s="286"/>
      <c r="U4" s="287"/>
      <c r="V4" s="271"/>
      <c r="W4" s="271"/>
      <c r="Z4" s="7"/>
      <c r="AA4" s="7"/>
    </row>
    <row r="5" spans="1:27" s="6" customFormat="1" ht="26.25" customHeight="1">
      <c r="A5" s="247"/>
      <c r="B5" s="249"/>
      <c r="C5" s="247"/>
      <c r="D5" s="247"/>
      <c r="E5" s="247"/>
      <c r="F5" s="247"/>
      <c r="G5" s="247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2"/>
      <c r="S5" s="272"/>
      <c r="T5" s="12"/>
      <c r="U5" s="13" t="s">
        <v>25</v>
      </c>
      <c r="V5" s="272"/>
      <c r="W5" s="271"/>
      <c r="Z5" s="7"/>
      <c r="AA5" s="7"/>
    </row>
    <row r="6" spans="1:27" s="17" customFormat="1" ht="13.5" customHeight="1">
      <c r="A6" s="247"/>
      <c r="B6" s="249"/>
      <c r="C6" s="247"/>
      <c r="D6" s="247"/>
      <c r="E6" s="247"/>
      <c r="F6" s="247"/>
      <c r="G6" s="247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3"/>
      <c r="S6" s="16" t="s">
        <v>27</v>
      </c>
      <c r="T6" s="16" t="s">
        <v>27</v>
      </c>
      <c r="U6" s="16" t="s">
        <v>28</v>
      </c>
      <c r="V6" s="16" t="s">
        <v>29</v>
      </c>
      <c r="W6" s="272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/>
      <c r="I7" s="19">
        <v>17</v>
      </c>
      <c r="J7" s="19"/>
      <c r="K7" s="19">
        <v>746</v>
      </c>
      <c r="L7" s="19"/>
      <c r="M7" s="19"/>
      <c r="N7" s="19"/>
      <c r="O7" s="19">
        <v>0.4</v>
      </c>
      <c r="P7" s="19"/>
      <c r="Q7" s="19"/>
      <c r="R7" s="19" t="s">
        <v>37</v>
      </c>
      <c r="S7" s="19">
        <v>2</v>
      </c>
      <c r="T7" s="19">
        <v>2</v>
      </c>
      <c r="U7" s="19"/>
      <c r="V7" s="19">
        <v>3</v>
      </c>
      <c r="W7" s="19" t="s">
        <v>38</v>
      </c>
      <c r="Z7" s="22" t="s">
        <v>39</v>
      </c>
      <c r="AA7" s="22" t="s">
        <v>40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9.109375" style="80" customWidth="1"/>
    <col min="3" max="3" width="12.44140625" style="41" customWidth="1"/>
    <col min="4" max="4" width="20.109375" style="41" customWidth="1"/>
    <col min="5" max="5" width="31.88671875" style="75" customWidth="1"/>
    <col min="6" max="8" width="7.77734375" style="41" customWidth="1"/>
    <col min="9" max="9" width="34.109375" style="75" customWidth="1"/>
    <col min="10" max="10" width="12" style="75" customWidth="1"/>
    <col min="11" max="11" width="7.33203125" style="41" customWidth="1"/>
    <col min="12" max="12" width="6.6640625" style="41" customWidth="1"/>
    <col min="13" max="14" width="9.33203125" style="41" bestFit="1" customWidth="1"/>
    <col min="15" max="15" width="8" style="41" bestFit="1" customWidth="1"/>
    <col min="16" max="17" width="8.88671875" style="41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1"/>
    <col min="50" max="51" width="8.88671875" style="81"/>
    <col min="52" max="16384" width="8.88671875" style="41"/>
  </cols>
  <sheetData>
    <row r="1" spans="1:51" s="3" customFormat="1" ht="15" customHeight="1">
      <c r="A1" s="1" t="s">
        <v>802</v>
      </c>
      <c r="E1" s="43"/>
      <c r="I1" s="43"/>
      <c r="J1" s="43"/>
      <c r="Q1" s="58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59"/>
      <c r="AY1" s="59"/>
    </row>
    <row r="2" spans="1:51" s="75" customFormat="1" ht="13.5" customHeight="1">
      <c r="A2" s="172" t="s">
        <v>803</v>
      </c>
      <c r="B2" s="194" t="s">
        <v>804</v>
      </c>
      <c r="C2" s="172" t="s">
        <v>805</v>
      </c>
      <c r="D2" s="172" t="s">
        <v>806</v>
      </c>
      <c r="E2" s="172" t="s">
        <v>5</v>
      </c>
      <c r="F2" s="125" t="s">
        <v>807</v>
      </c>
      <c r="G2" s="192" t="s">
        <v>698</v>
      </c>
      <c r="H2" s="101"/>
      <c r="I2" s="149" t="s">
        <v>808</v>
      </c>
      <c r="J2" s="102"/>
      <c r="K2" s="172" t="s">
        <v>809</v>
      </c>
      <c r="L2" s="189" t="s">
        <v>810</v>
      </c>
      <c r="M2" s="172" t="s">
        <v>811</v>
      </c>
      <c r="N2" s="125" t="s">
        <v>812</v>
      </c>
      <c r="O2" s="126" t="s">
        <v>813</v>
      </c>
      <c r="P2" s="148" t="s">
        <v>814</v>
      </c>
      <c r="Q2" s="172" t="s">
        <v>815</v>
      </c>
      <c r="R2" s="130" t="s">
        <v>710</v>
      </c>
      <c r="S2" s="179" t="s">
        <v>816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1"/>
      <c r="AV2" s="138" t="s">
        <v>712</v>
      </c>
      <c r="AX2" s="74"/>
      <c r="AY2" s="74"/>
    </row>
    <row r="3" spans="1:51" s="75" customFormat="1" ht="13.5" customHeight="1">
      <c r="A3" s="121"/>
      <c r="B3" s="195"/>
      <c r="C3" s="121"/>
      <c r="D3" s="121"/>
      <c r="E3" s="121"/>
      <c r="F3" s="191"/>
      <c r="G3" s="193"/>
      <c r="H3" s="103"/>
      <c r="I3" s="124"/>
      <c r="J3" s="104"/>
      <c r="K3" s="121"/>
      <c r="L3" s="190"/>
      <c r="M3" s="121"/>
      <c r="N3" s="121"/>
      <c r="O3" s="178"/>
      <c r="P3" s="148"/>
      <c r="Q3" s="121"/>
      <c r="R3" s="131"/>
      <c r="S3" s="182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4"/>
      <c r="AV3" s="138"/>
      <c r="AX3" s="74"/>
      <c r="AY3" s="74"/>
    </row>
    <row r="4" spans="1:51" s="75" customFormat="1" ht="18.75" customHeight="1">
      <c r="A4" s="121"/>
      <c r="B4" s="195"/>
      <c r="C4" s="121"/>
      <c r="D4" s="121"/>
      <c r="E4" s="121"/>
      <c r="F4" s="191"/>
      <c r="G4" s="193"/>
      <c r="H4" s="172" t="s">
        <v>817</v>
      </c>
      <c r="I4" s="124"/>
      <c r="J4" s="105"/>
      <c r="K4" s="121"/>
      <c r="L4" s="190"/>
      <c r="M4" s="121"/>
      <c r="N4" s="121"/>
      <c r="O4" s="178"/>
      <c r="P4" s="148"/>
      <c r="Q4" s="121"/>
      <c r="R4" s="131"/>
      <c r="S4" s="173" t="s">
        <v>818</v>
      </c>
      <c r="T4" s="174"/>
      <c r="U4" s="175" t="s">
        <v>819</v>
      </c>
      <c r="V4" s="176"/>
      <c r="W4" s="177"/>
      <c r="X4" s="175" t="s">
        <v>820</v>
      </c>
      <c r="Y4" s="176"/>
      <c r="Z4" s="177"/>
      <c r="AA4" s="175" t="s">
        <v>821</v>
      </c>
      <c r="AB4" s="176"/>
      <c r="AC4" s="177"/>
      <c r="AD4" s="175" t="s">
        <v>822</v>
      </c>
      <c r="AE4" s="176"/>
      <c r="AF4" s="177"/>
      <c r="AG4" s="175" t="s">
        <v>823</v>
      </c>
      <c r="AH4" s="176"/>
      <c r="AI4" s="177"/>
      <c r="AJ4" s="175" t="s">
        <v>824</v>
      </c>
      <c r="AK4" s="176"/>
      <c r="AL4" s="177"/>
      <c r="AM4" s="175" t="s">
        <v>825</v>
      </c>
      <c r="AN4" s="176"/>
      <c r="AO4" s="177"/>
      <c r="AP4" s="175" t="s">
        <v>826</v>
      </c>
      <c r="AQ4" s="176"/>
      <c r="AR4" s="177"/>
      <c r="AS4" s="175" t="s">
        <v>827</v>
      </c>
      <c r="AT4" s="176"/>
      <c r="AU4" s="177"/>
      <c r="AV4" s="138"/>
      <c r="AX4" s="74"/>
      <c r="AY4" s="74"/>
    </row>
    <row r="5" spans="1:51" s="75" customFormat="1" ht="26.25" customHeight="1">
      <c r="A5" s="121"/>
      <c r="B5" s="195"/>
      <c r="C5" s="121"/>
      <c r="D5" s="121"/>
      <c r="E5" s="121"/>
      <c r="F5" s="191"/>
      <c r="G5" s="193"/>
      <c r="H5" s="121"/>
      <c r="I5" s="121"/>
      <c r="J5" s="148" t="s">
        <v>828</v>
      </c>
      <c r="K5" s="121"/>
      <c r="L5" s="190"/>
      <c r="M5" s="121"/>
      <c r="N5" s="121"/>
      <c r="O5" s="178"/>
      <c r="P5" s="148"/>
      <c r="Q5" s="121"/>
      <c r="R5" s="131"/>
      <c r="S5" s="31" t="s">
        <v>829</v>
      </c>
      <c r="T5" s="31" t="s">
        <v>830</v>
      </c>
      <c r="U5" s="31" t="s">
        <v>831</v>
      </c>
      <c r="V5" s="31" t="s">
        <v>829</v>
      </c>
      <c r="W5" s="31" t="s">
        <v>830</v>
      </c>
      <c r="X5" s="31" t="s">
        <v>831</v>
      </c>
      <c r="Y5" s="31" t="s">
        <v>829</v>
      </c>
      <c r="Z5" s="31" t="s">
        <v>830</v>
      </c>
      <c r="AA5" s="31" t="s">
        <v>831</v>
      </c>
      <c r="AB5" s="31" t="s">
        <v>829</v>
      </c>
      <c r="AC5" s="31" t="s">
        <v>830</v>
      </c>
      <c r="AD5" s="31" t="s">
        <v>831</v>
      </c>
      <c r="AE5" s="31" t="s">
        <v>829</v>
      </c>
      <c r="AF5" s="31" t="s">
        <v>830</v>
      </c>
      <c r="AG5" s="31" t="s">
        <v>831</v>
      </c>
      <c r="AH5" s="31" t="s">
        <v>829</v>
      </c>
      <c r="AI5" s="31" t="s">
        <v>830</v>
      </c>
      <c r="AJ5" s="31" t="s">
        <v>831</v>
      </c>
      <c r="AK5" s="31" t="s">
        <v>829</v>
      </c>
      <c r="AL5" s="31" t="s">
        <v>830</v>
      </c>
      <c r="AM5" s="31" t="s">
        <v>831</v>
      </c>
      <c r="AN5" s="31" t="s">
        <v>829</v>
      </c>
      <c r="AO5" s="31" t="s">
        <v>830</v>
      </c>
      <c r="AP5" s="31" t="s">
        <v>831</v>
      </c>
      <c r="AQ5" s="31" t="s">
        <v>829</v>
      </c>
      <c r="AR5" s="31" t="s">
        <v>830</v>
      </c>
      <c r="AS5" s="31" t="s">
        <v>831</v>
      </c>
      <c r="AT5" s="31" t="s">
        <v>829</v>
      </c>
      <c r="AU5" s="31" t="s">
        <v>830</v>
      </c>
      <c r="AV5" s="138"/>
      <c r="AX5" s="74"/>
      <c r="AY5" s="74"/>
    </row>
    <row r="6" spans="1:51" s="79" customFormat="1" ht="13.5" customHeight="1">
      <c r="A6" s="121"/>
      <c r="B6" s="195"/>
      <c r="C6" s="191"/>
      <c r="D6" s="121"/>
      <c r="E6" s="121"/>
      <c r="F6" s="106" t="s">
        <v>832</v>
      </c>
      <c r="G6" s="106" t="s">
        <v>832</v>
      </c>
      <c r="H6" s="121"/>
      <c r="I6" s="121"/>
      <c r="J6" s="172"/>
      <c r="K6" s="121"/>
      <c r="L6" s="48" t="s">
        <v>833</v>
      </c>
      <c r="M6" s="121"/>
      <c r="N6" s="121"/>
      <c r="O6" s="178"/>
      <c r="P6" s="172"/>
      <c r="Q6" s="48" t="s">
        <v>834</v>
      </c>
      <c r="R6" s="33" t="s">
        <v>835</v>
      </c>
      <c r="S6" s="33" t="s">
        <v>836</v>
      </c>
      <c r="T6" s="34" t="s">
        <v>837</v>
      </c>
      <c r="U6" s="33"/>
      <c r="V6" s="33" t="s">
        <v>836</v>
      </c>
      <c r="W6" s="34" t="s">
        <v>837</v>
      </c>
      <c r="X6" s="33"/>
      <c r="Y6" s="33" t="s">
        <v>836</v>
      </c>
      <c r="Z6" s="34" t="s">
        <v>837</v>
      </c>
      <c r="AA6" s="33"/>
      <c r="AB6" s="33" t="s">
        <v>836</v>
      </c>
      <c r="AC6" s="34" t="s">
        <v>837</v>
      </c>
      <c r="AD6" s="33"/>
      <c r="AE6" s="33" t="s">
        <v>836</v>
      </c>
      <c r="AF6" s="34" t="s">
        <v>837</v>
      </c>
      <c r="AG6" s="33"/>
      <c r="AH6" s="33" t="s">
        <v>836</v>
      </c>
      <c r="AI6" s="34" t="s">
        <v>837</v>
      </c>
      <c r="AJ6" s="33"/>
      <c r="AK6" s="33" t="s">
        <v>836</v>
      </c>
      <c r="AL6" s="34" t="s">
        <v>837</v>
      </c>
      <c r="AM6" s="33"/>
      <c r="AN6" s="33" t="s">
        <v>836</v>
      </c>
      <c r="AO6" s="34" t="s">
        <v>837</v>
      </c>
      <c r="AP6" s="33"/>
      <c r="AQ6" s="33" t="s">
        <v>836</v>
      </c>
      <c r="AR6" s="34" t="s">
        <v>837</v>
      </c>
      <c r="AS6" s="33"/>
      <c r="AT6" s="33" t="s">
        <v>836</v>
      </c>
      <c r="AU6" s="34" t="s">
        <v>837</v>
      </c>
      <c r="AV6" s="139"/>
      <c r="AX6" s="78"/>
      <c r="AY6" s="78"/>
    </row>
    <row r="7" spans="1:51" s="69" customFormat="1" ht="30" customHeight="1">
      <c r="A7" s="39" t="s">
        <v>30</v>
      </c>
      <c r="B7" s="67" t="s">
        <v>327</v>
      </c>
      <c r="C7" s="39" t="s">
        <v>838</v>
      </c>
      <c r="D7" s="39" t="s">
        <v>329</v>
      </c>
      <c r="E7" s="51" t="s">
        <v>839</v>
      </c>
      <c r="F7" s="39">
        <v>954</v>
      </c>
      <c r="G7" s="39">
        <v>222</v>
      </c>
      <c r="H7" s="39" t="s">
        <v>800</v>
      </c>
      <c r="I7" s="51" t="s">
        <v>840</v>
      </c>
      <c r="J7" s="51"/>
      <c r="K7" s="39" t="s">
        <v>841</v>
      </c>
      <c r="L7" s="39">
        <v>10</v>
      </c>
      <c r="M7" s="39">
        <v>1998</v>
      </c>
      <c r="N7" s="39" t="s">
        <v>199</v>
      </c>
      <c r="O7" s="39"/>
      <c r="P7" s="39" t="s">
        <v>299</v>
      </c>
      <c r="Q7" s="39"/>
      <c r="R7" s="38"/>
      <c r="S7" s="38" t="str">
        <f t="shared" ref="S7:T12" si="0">IF(V7&amp;Y7&amp;AB7&amp;AE7&amp;AH7&amp;AK7&amp;AN7&amp;AQ7&amp;AT7="","",V7+Y7+AB7+AE7+AH7+AK7+AN7+AQ7+AT7)</f>
        <v/>
      </c>
      <c r="T7" s="38" t="str">
        <f t="shared" si="0"/>
        <v/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746</v>
      </c>
      <c r="AX7" s="68" t="s">
        <v>334</v>
      </c>
      <c r="AY7" s="68" t="s">
        <v>842</v>
      </c>
    </row>
    <row r="8" spans="1:51" s="69" customFormat="1" ht="30" customHeight="1">
      <c r="A8" s="39" t="s">
        <v>30</v>
      </c>
      <c r="B8" s="67" t="s">
        <v>327</v>
      </c>
      <c r="C8" s="39" t="s">
        <v>843</v>
      </c>
      <c r="D8" s="39" t="s">
        <v>329</v>
      </c>
      <c r="E8" s="51" t="s">
        <v>844</v>
      </c>
      <c r="F8" s="39">
        <v>10</v>
      </c>
      <c r="G8" s="39">
        <v>10</v>
      </c>
      <c r="H8" s="39" t="s">
        <v>800</v>
      </c>
      <c r="I8" s="51" t="s">
        <v>845</v>
      </c>
      <c r="J8" s="51"/>
      <c r="K8" s="39" t="s">
        <v>846</v>
      </c>
      <c r="L8" s="39">
        <v>3</v>
      </c>
      <c r="M8" s="39">
        <v>1988</v>
      </c>
      <c r="N8" s="39" t="s">
        <v>199</v>
      </c>
      <c r="O8" s="39"/>
      <c r="P8" s="39" t="s">
        <v>299</v>
      </c>
      <c r="Q8" s="39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746</v>
      </c>
      <c r="AX8" s="68" t="s">
        <v>334</v>
      </c>
      <c r="AY8" s="68" t="s">
        <v>847</v>
      </c>
    </row>
    <row r="9" spans="1:51" s="69" customFormat="1" ht="30" customHeight="1">
      <c r="A9" s="39" t="s">
        <v>30</v>
      </c>
      <c r="B9" s="67" t="s">
        <v>208</v>
      </c>
      <c r="C9" s="39" t="s">
        <v>848</v>
      </c>
      <c r="D9" s="39" t="s">
        <v>210</v>
      </c>
      <c r="E9" s="51" t="s">
        <v>849</v>
      </c>
      <c r="F9" s="39">
        <v>398</v>
      </c>
      <c r="G9" s="39">
        <v>134</v>
      </c>
      <c r="H9" s="39" t="s">
        <v>800</v>
      </c>
      <c r="I9" s="51" t="s">
        <v>850</v>
      </c>
      <c r="J9" s="51"/>
      <c r="K9" s="39" t="s">
        <v>841</v>
      </c>
      <c r="L9" s="39">
        <v>10</v>
      </c>
      <c r="M9" s="39">
        <v>1993</v>
      </c>
      <c r="N9" s="39" t="s">
        <v>199</v>
      </c>
      <c r="O9" s="39"/>
      <c r="P9" s="39" t="s">
        <v>299</v>
      </c>
      <c r="Q9" s="39"/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746</v>
      </c>
      <c r="AX9" s="68" t="s">
        <v>215</v>
      </c>
      <c r="AY9" s="68" t="s">
        <v>851</v>
      </c>
    </row>
    <row r="10" spans="1:51" s="69" customFormat="1" ht="30" customHeight="1">
      <c r="A10" s="39" t="s">
        <v>30</v>
      </c>
      <c r="B10" s="67" t="s">
        <v>578</v>
      </c>
      <c r="C10" s="39" t="s">
        <v>852</v>
      </c>
      <c r="D10" s="39" t="s">
        <v>580</v>
      </c>
      <c r="E10" s="51" t="s">
        <v>853</v>
      </c>
      <c r="F10" s="39">
        <v>634</v>
      </c>
      <c r="G10" s="39">
        <v>102</v>
      </c>
      <c r="H10" s="39" t="s">
        <v>800</v>
      </c>
      <c r="I10" s="51" t="s">
        <v>434</v>
      </c>
      <c r="J10" s="51"/>
      <c r="K10" s="39" t="s">
        <v>801</v>
      </c>
      <c r="L10" s="39">
        <v>5</v>
      </c>
      <c r="M10" s="39">
        <v>2002</v>
      </c>
      <c r="N10" s="39" t="s">
        <v>89</v>
      </c>
      <c r="O10" s="39"/>
      <c r="P10" s="39" t="s">
        <v>299</v>
      </c>
      <c r="Q10" s="39"/>
      <c r="R10" s="38"/>
      <c r="S10" s="38" t="str">
        <f t="shared" si="0"/>
        <v/>
      </c>
      <c r="T10" s="38" t="str">
        <f t="shared" si="0"/>
        <v/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 t="s">
        <v>746</v>
      </c>
      <c r="AX10" s="68" t="s">
        <v>583</v>
      </c>
      <c r="AY10" s="68" t="s">
        <v>854</v>
      </c>
    </row>
    <row r="11" spans="1:51" s="69" customFormat="1" ht="30" customHeight="1">
      <c r="A11" s="39" t="s">
        <v>30</v>
      </c>
      <c r="B11" s="67" t="s">
        <v>585</v>
      </c>
      <c r="C11" s="39" t="s">
        <v>855</v>
      </c>
      <c r="D11" s="39" t="s">
        <v>587</v>
      </c>
      <c r="E11" s="51" t="s">
        <v>856</v>
      </c>
      <c r="F11" s="39">
        <v>0</v>
      </c>
      <c r="G11" s="39">
        <v>0</v>
      </c>
      <c r="H11" s="39"/>
      <c r="I11" s="51" t="s">
        <v>857</v>
      </c>
      <c r="J11" s="51"/>
      <c r="K11" s="39" t="s">
        <v>841</v>
      </c>
      <c r="L11" s="39">
        <v>10</v>
      </c>
      <c r="M11" s="39">
        <v>1991</v>
      </c>
      <c r="N11" s="39" t="s">
        <v>199</v>
      </c>
      <c r="O11" s="39" t="s">
        <v>319</v>
      </c>
      <c r="P11" s="39" t="s">
        <v>299</v>
      </c>
      <c r="Q11" s="39"/>
      <c r="R11" s="38"/>
      <c r="S11" s="38" t="str">
        <f t="shared" si="0"/>
        <v/>
      </c>
      <c r="T11" s="38" t="str">
        <f t="shared" si="0"/>
        <v/>
      </c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 t="s">
        <v>746</v>
      </c>
      <c r="AX11" s="68" t="s">
        <v>590</v>
      </c>
      <c r="AY11" s="68" t="s">
        <v>858</v>
      </c>
    </row>
    <row r="12" spans="1:51" s="69" customFormat="1" ht="30" customHeight="1">
      <c r="A12" s="39" t="s">
        <v>30</v>
      </c>
      <c r="B12" s="67" t="s">
        <v>239</v>
      </c>
      <c r="C12" s="39" t="s">
        <v>859</v>
      </c>
      <c r="D12" s="39" t="s">
        <v>241</v>
      </c>
      <c r="E12" s="51" t="s">
        <v>860</v>
      </c>
      <c r="F12" s="39">
        <v>173</v>
      </c>
      <c r="G12" s="39">
        <v>114</v>
      </c>
      <c r="H12" s="39" t="s">
        <v>861</v>
      </c>
      <c r="I12" s="51" t="s">
        <v>840</v>
      </c>
      <c r="J12" s="51"/>
      <c r="K12" s="39" t="s">
        <v>841</v>
      </c>
      <c r="L12" s="39">
        <v>6</v>
      </c>
      <c r="M12" s="39">
        <v>1996</v>
      </c>
      <c r="N12" s="39" t="s">
        <v>199</v>
      </c>
      <c r="O12" s="39"/>
      <c r="P12" s="39" t="s">
        <v>299</v>
      </c>
      <c r="Q12" s="39"/>
      <c r="R12" s="38"/>
      <c r="S12" s="38" t="str">
        <f t="shared" si="0"/>
        <v/>
      </c>
      <c r="T12" s="38" t="str">
        <f t="shared" si="0"/>
        <v/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 t="s">
        <v>746</v>
      </c>
      <c r="AX12" s="68" t="s">
        <v>244</v>
      </c>
      <c r="AY12" s="68" t="s">
        <v>862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4.109375" style="41" customWidth="1"/>
    <col min="5" max="5" width="24.44140625" style="75" customWidth="1"/>
    <col min="6" max="13" width="10" style="41" customWidth="1"/>
    <col min="14" max="14" width="19.21875" style="75" customWidth="1"/>
    <col min="15" max="15" width="26.21875" style="75" customWidth="1"/>
    <col min="16" max="16" width="10.77734375" style="75" customWidth="1"/>
    <col min="17" max="21" width="12.33203125" style="75" customWidth="1"/>
    <col min="22" max="22" width="13.77734375" style="75" customWidth="1"/>
    <col min="23" max="23" width="8" style="41" customWidth="1"/>
    <col min="24" max="24" width="5.6640625" style="41" customWidth="1"/>
    <col min="25" max="25" width="8.88671875" style="41" customWidth="1"/>
    <col min="26" max="26" width="9.5546875" style="41" customWidth="1"/>
    <col min="27" max="28" width="8.88671875" style="41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1"/>
    <col min="62" max="63" width="8.88671875" style="81"/>
    <col min="64" max="16384" width="8.88671875" style="41"/>
  </cols>
  <sheetData>
    <row r="1" spans="1:63" s="3" customFormat="1" ht="15" customHeight="1">
      <c r="A1" s="1" t="s">
        <v>692</v>
      </c>
      <c r="E1" s="43"/>
      <c r="N1" s="43"/>
      <c r="O1" s="43"/>
      <c r="P1" s="43"/>
      <c r="Q1" s="43"/>
      <c r="R1" s="43"/>
      <c r="S1" s="43"/>
      <c r="T1" s="43"/>
      <c r="U1" s="43"/>
      <c r="V1" s="43"/>
      <c r="AB1" s="58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59"/>
      <c r="BK1" s="59"/>
    </row>
    <row r="2" spans="1:63" s="75" customFormat="1" ht="13.5" customHeight="1">
      <c r="A2" s="120" t="s">
        <v>693</v>
      </c>
      <c r="B2" s="228" t="s">
        <v>694</v>
      </c>
      <c r="C2" s="120" t="s">
        <v>695</v>
      </c>
      <c r="D2" s="230" t="s">
        <v>696</v>
      </c>
      <c r="E2" s="120" t="s">
        <v>5</v>
      </c>
      <c r="F2" s="210" t="s">
        <v>697</v>
      </c>
      <c r="G2" s="212" t="s">
        <v>698</v>
      </c>
      <c r="H2" s="222"/>
      <c r="I2" s="92"/>
      <c r="J2" s="215" t="s">
        <v>699</v>
      </c>
      <c r="K2" s="219"/>
      <c r="L2" s="215" t="s">
        <v>700</v>
      </c>
      <c r="M2" s="219"/>
      <c r="N2" s="120" t="s">
        <v>701</v>
      </c>
      <c r="O2" s="215" t="s">
        <v>702</v>
      </c>
      <c r="P2" s="84"/>
      <c r="Q2" s="185" t="s">
        <v>703</v>
      </c>
      <c r="R2" s="217"/>
      <c r="S2" s="217"/>
      <c r="T2" s="217"/>
      <c r="U2" s="217"/>
      <c r="V2" s="187"/>
      <c r="W2" s="210" t="s">
        <v>704</v>
      </c>
      <c r="X2" s="120" t="s">
        <v>705</v>
      </c>
      <c r="Y2" s="210" t="s">
        <v>706</v>
      </c>
      <c r="Z2" s="212" t="s">
        <v>707</v>
      </c>
      <c r="AA2" s="214" t="s">
        <v>708</v>
      </c>
      <c r="AB2" s="120" t="s">
        <v>709</v>
      </c>
      <c r="AC2" s="139" t="s">
        <v>710</v>
      </c>
      <c r="AD2" s="201" t="s">
        <v>711</v>
      </c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3"/>
      <c r="BG2" s="138" t="s">
        <v>712</v>
      </c>
      <c r="BH2" s="207" t="s">
        <v>713</v>
      </c>
      <c r="BJ2" s="74"/>
      <c r="BK2" s="74"/>
    </row>
    <row r="3" spans="1:63" s="75" customFormat="1" ht="13.5" customHeight="1">
      <c r="A3" s="199"/>
      <c r="B3" s="229"/>
      <c r="C3" s="199"/>
      <c r="D3" s="230"/>
      <c r="E3" s="199"/>
      <c r="F3" s="211"/>
      <c r="G3" s="213"/>
      <c r="H3" s="223"/>
      <c r="I3" s="93"/>
      <c r="J3" s="216"/>
      <c r="K3" s="220"/>
      <c r="L3" s="216"/>
      <c r="M3" s="220"/>
      <c r="N3" s="199"/>
      <c r="O3" s="216"/>
      <c r="P3" s="85"/>
      <c r="Q3" s="186"/>
      <c r="R3" s="218"/>
      <c r="S3" s="218"/>
      <c r="T3" s="218"/>
      <c r="U3" s="218"/>
      <c r="V3" s="188"/>
      <c r="W3" s="211"/>
      <c r="X3" s="199"/>
      <c r="Y3" s="199"/>
      <c r="Z3" s="213"/>
      <c r="AA3" s="214"/>
      <c r="AB3" s="199"/>
      <c r="AC3" s="200"/>
      <c r="AD3" s="204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6"/>
      <c r="BG3" s="138"/>
      <c r="BH3" s="138"/>
      <c r="BJ3" s="74"/>
      <c r="BK3" s="74"/>
    </row>
    <row r="4" spans="1:63" s="75" customFormat="1" ht="18.75" customHeight="1">
      <c r="A4" s="199"/>
      <c r="B4" s="229"/>
      <c r="C4" s="199"/>
      <c r="D4" s="230"/>
      <c r="E4" s="199"/>
      <c r="F4" s="211"/>
      <c r="G4" s="213"/>
      <c r="H4" s="224"/>
      <c r="I4" s="120" t="s">
        <v>714</v>
      </c>
      <c r="J4" s="216"/>
      <c r="K4" s="220"/>
      <c r="L4" s="216"/>
      <c r="M4" s="220"/>
      <c r="N4" s="199"/>
      <c r="O4" s="216"/>
      <c r="P4" s="86"/>
      <c r="Q4" s="186"/>
      <c r="R4" s="218"/>
      <c r="S4" s="218"/>
      <c r="T4" s="218"/>
      <c r="U4" s="218"/>
      <c r="V4" s="188"/>
      <c r="W4" s="211"/>
      <c r="X4" s="199"/>
      <c r="Y4" s="199"/>
      <c r="Z4" s="213"/>
      <c r="AA4" s="214"/>
      <c r="AB4" s="199"/>
      <c r="AC4" s="200"/>
      <c r="AD4" s="208" t="s">
        <v>715</v>
      </c>
      <c r="AE4" s="209"/>
      <c r="AF4" s="196" t="s">
        <v>716</v>
      </c>
      <c r="AG4" s="197"/>
      <c r="AH4" s="198"/>
      <c r="AI4" s="196" t="s">
        <v>717</v>
      </c>
      <c r="AJ4" s="197"/>
      <c r="AK4" s="198"/>
      <c r="AL4" s="196" t="s">
        <v>718</v>
      </c>
      <c r="AM4" s="197"/>
      <c r="AN4" s="198"/>
      <c r="AO4" s="196" t="s">
        <v>719</v>
      </c>
      <c r="AP4" s="197"/>
      <c r="AQ4" s="198"/>
      <c r="AR4" s="196" t="s">
        <v>720</v>
      </c>
      <c r="AS4" s="197"/>
      <c r="AT4" s="198"/>
      <c r="AU4" s="196" t="s">
        <v>721</v>
      </c>
      <c r="AV4" s="197"/>
      <c r="AW4" s="198"/>
      <c r="AX4" s="196" t="s">
        <v>722</v>
      </c>
      <c r="AY4" s="197"/>
      <c r="AZ4" s="198"/>
      <c r="BA4" s="196" t="s">
        <v>723</v>
      </c>
      <c r="BB4" s="197"/>
      <c r="BC4" s="198"/>
      <c r="BD4" s="196" t="s">
        <v>724</v>
      </c>
      <c r="BE4" s="197"/>
      <c r="BF4" s="198"/>
      <c r="BG4" s="138"/>
      <c r="BH4" s="138"/>
      <c r="BJ4" s="74"/>
      <c r="BK4" s="74"/>
    </row>
    <row r="5" spans="1:63" s="75" customFormat="1" ht="26.25" customHeight="1">
      <c r="A5" s="199"/>
      <c r="B5" s="229"/>
      <c r="C5" s="199"/>
      <c r="D5" s="230"/>
      <c r="E5" s="199"/>
      <c r="F5" s="211"/>
      <c r="G5" s="225"/>
      <c r="H5" s="226"/>
      <c r="I5" s="199"/>
      <c r="J5" s="227"/>
      <c r="K5" s="221"/>
      <c r="L5" s="227"/>
      <c r="M5" s="221"/>
      <c r="N5" s="199"/>
      <c r="O5" s="199"/>
      <c r="P5" s="214" t="s">
        <v>725</v>
      </c>
      <c r="Q5" s="94" t="s">
        <v>726</v>
      </c>
      <c r="R5" s="94" t="s">
        <v>727</v>
      </c>
      <c r="S5" s="94" t="s">
        <v>728</v>
      </c>
      <c r="T5" s="94" t="s">
        <v>729</v>
      </c>
      <c r="U5" s="94" t="s">
        <v>730</v>
      </c>
      <c r="V5" s="94" t="s">
        <v>731</v>
      </c>
      <c r="W5" s="211"/>
      <c r="X5" s="199"/>
      <c r="Y5" s="199"/>
      <c r="Z5" s="213"/>
      <c r="AA5" s="214"/>
      <c r="AB5" s="199"/>
      <c r="AC5" s="200"/>
      <c r="AD5" s="95" t="s">
        <v>732</v>
      </c>
      <c r="AE5" s="95" t="s">
        <v>733</v>
      </c>
      <c r="AF5" s="95" t="s">
        <v>734</v>
      </c>
      <c r="AG5" s="95" t="s">
        <v>732</v>
      </c>
      <c r="AH5" s="95" t="s">
        <v>733</v>
      </c>
      <c r="AI5" s="95" t="s">
        <v>734</v>
      </c>
      <c r="AJ5" s="95" t="s">
        <v>732</v>
      </c>
      <c r="AK5" s="95" t="s">
        <v>733</v>
      </c>
      <c r="AL5" s="95" t="s">
        <v>734</v>
      </c>
      <c r="AM5" s="95" t="s">
        <v>732</v>
      </c>
      <c r="AN5" s="95" t="s">
        <v>733</v>
      </c>
      <c r="AO5" s="95" t="s">
        <v>734</v>
      </c>
      <c r="AP5" s="95" t="s">
        <v>732</v>
      </c>
      <c r="AQ5" s="95" t="s">
        <v>733</v>
      </c>
      <c r="AR5" s="95" t="s">
        <v>734</v>
      </c>
      <c r="AS5" s="95" t="s">
        <v>732</v>
      </c>
      <c r="AT5" s="95" t="s">
        <v>733</v>
      </c>
      <c r="AU5" s="95" t="s">
        <v>734</v>
      </c>
      <c r="AV5" s="95" t="s">
        <v>732</v>
      </c>
      <c r="AW5" s="95" t="s">
        <v>733</v>
      </c>
      <c r="AX5" s="95" t="s">
        <v>734</v>
      </c>
      <c r="AY5" s="95" t="s">
        <v>732</v>
      </c>
      <c r="AZ5" s="95" t="s">
        <v>733</v>
      </c>
      <c r="BA5" s="95" t="s">
        <v>734</v>
      </c>
      <c r="BB5" s="95" t="s">
        <v>732</v>
      </c>
      <c r="BC5" s="95" t="s">
        <v>733</v>
      </c>
      <c r="BD5" s="95" t="s">
        <v>734</v>
      </c>
      <c r="BE5" s="95" t="s">
        <v>732</v>
      </c>
      <c r="BF5" s="95" t="s">
        <v>733</v>
      </c>
      <c r="BG5" s="138"/>
      <c r="BH5" s="138"/>
      <c r="BJ5" s="74"/>
      <c r="BK5" s="74"/>
    </row>
    <row r="6" spans="1:63" s="79" customFormat="1" ht="13.5" customHeight="1">
      <c r="A6" s="199"/>
      <c r="B6" s="229"/>
      <c r="C6" s="199"/>
      <c r="D6" s="231"/>
      <c r="E6" s="199"/>
      <c r="F6" s="87" t="s">
        <v>735</v>
      </c>
      <c r="G6" s="96" t="s">
        <v>735</v>
      </c>
      <c r="H6" s="96" t="s">
        <v>736</v>
      </c>
      <c r="I6" s="199"/>
      <c r="J6" s="96" t="s">
        <v>735</v>
      </c>
      <c r="K6" s="96" t="s">
        <v>736</v>
      </c>
      <c r="L6" s="96" t="s">
        <v>735</v>
      </c>
      <c r="M6" s="96" t="s">
        <v>736</v>
      </c>
      <c r="N6" s="211"/>
      <c r="O6" s="199"/>
      <c r="P6" s="120"/>
      <c r="Q6" s="97" t="s">
        <v>737</v>
      </c>
      <c r="R6" s="97" t="s">
        <v>738</v>
      </c>
      <c r="S6" s="97" t="s">
        <v>738</v>
      </c>
      <c r="T6" s="97" t="s">
        <v>738</v>
      </c>
      <c r="U6" s="97" t="s">
        <v>738</v>
      </c>
      <c r="V6" s="91"/>
      <c r="W6" s="61" t="s">
        <v>739</v>
      </c>
      <c r="X6" s="199"/>
      <c r="Y6" s="199"/>
      <c r="Z6" s="213"/>
      <c r="AA6" s="120"/>
      <c r="AB6" s="61" t="s">
        <v>740</v>
      </c>
      <c r="AC6" s="98" t="s">
        <v>741</v>
      </c>
      <c r="AD6" s="98" t="s">
        <v>742</v>
      </c>
      <c r="AE6" s="99" t="s">
        <v>743</v>
      </c>
      <c r="AF6" s="100"/>
      <c r="AG6" s="98" t="s">
        <v>742</v>
      </c>
      <c r="AH6" s="99" t="s">
        <v>743</v>
      </c>
      <c r="AI6" s="100"/>
      <c r="AJ6" s="98" t="s">
        <v>742</v>
      </c>
      <c r="AK6" s="99" t="s">
        <v>743</v>
      </c>
      <c r="AL6" s="100"/>
      <c r="AM6" s="98" t="s">
        <v>742</v>
      </c>
      <c r="AN6" s="99" t="s">
        <v>743</v>
      </c>
      <c r="AO6" s="100"/>
      <c r="AP6" s="98" t="s">
        <v>742</v>
      </c>
      <c r="AQ6" s="99" t="s">
        <v>743</v>
      </c>
      <c r="AR6" s="100"/>
      <c r="AS6" s="98" t="s">
        <v>742</v>
      </c>
      <c r="AT6" s="99" t="s">
        <v>743</v>
      </c>
      <c r="AU6" s="100"/>
      <c r="AV6" s="98" t="s">
        <v>742</v>
      </c>
      <c r="AW6" s="99" t="s">
        <v>743</v>
      </c>
      <c r="AX6" s="100"/>
      <c r="AY6" s="98" t="s">
        <v>742</v>
      </c>
      <c r="AZ6" s="99" t="s">
        <v>743</v>
      </c>
      <c r="BA6" s="100"/>
      <c r="BB6" s="98" t="s">
        <v>742</v>
      </c>
      <c r="BC6" s="99" t="s">
        <v>743</v>
      </c>
      <c r="BD6" s="100"/>
      <c r="BE6" s="98" t="s">
        <v>742</v>
      </c>
      <c r="BF6" s="99" t="s">
        <v>743</v>
      </c>
      <c r="BG6" s="139"/>
      <c r="BH6" s="139"/>
      <c r="BJ6" s="78"/>
      <c r="BK6" s="78"/>
    </row>
    <row r="7" spans="1:63" s="69" customFormat="1" ht="30" customHeight="1">
      <c r="A7" s="39" t="s">
        <v>30</v>
      </c>
      <c r="B7" s="67" t="s">
        <v>84</v>
      </c>
      <c r="C7" s="39" t="s">
        <v>744</v>
      </c>
      <c r="D7" s="39" t="s">
        <v>86</v>
      </c>
      <c r="E7" s="51" t="s">
        <v>495</v>
      </c>
      <c r="F7" s="39">
        <v>2772</v>
      </c>
      <c r="G7" s="39">
        <v>1993</v>
      </c>
      <c r="H7" s="39"/>
      <c r="I7" s="39"/>
      <c r="J7" s="39">
        <v>1993</v>
      </c>
      <c r="K7" s="39"/>
      <c r="L7" s="39"/>
      <c r="M7" s="39"/>
      <c r="N7" s="51" t="s">
        <v>496</v>
      </c>
      <c r="O7" s="51" t="s">
        <v>497</v>
      </c>
      <c r="P7" s="51"/>
      <c r="Q7" s="51">
        <v>0</v>
      </c>
      <c r="R7" s="51">
        <v>25</v>
      </c>
      <c r="S7" s="51">
        <v>0</v>
      </c>
      <c r="T7" s="51">
        <v>0</v>
      </c>
      <c r="U7" s="51">
        <v>1</v>
      </c>
      <c r="V7" s="51" t="s">
        <v>745</v>
      </c>
      <c r="W7" s="39">
        <v>28</v>
      </c>
      <c r="X7" s="39">
        <v>1990</v>
      </c>
      <c r="Y7" s="39" t="s">
        <v>89</v>
      </c>
      <c r="Z7" s="39"/>
      <c r="AA7" s="39" t="s">
        <v>38</v>
      </c>
      <c r="AB7" s="39">
        <v>100</v>
      </c>
      <c r="AC7" s="38"/>
      <c r="AD7" s="38" t="str">
        <f t="shared" ref="AD7:AE23" si="0">IF(AG7&amp;AJ7&amp;AM7&amp;AP7&amp;AS7&amp;AV7&amp;AY7&amp;BB7&amp;BE7="","",AG7+AJ7+AM7+AP7+AS7+AV7+AY7+BB7+BE7)</f>
        <v/>
      </c>
      <c r="AE7" s="38" t="str">
        <f t="shared" si="0"/>
        <v/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746</v>
      </c>
      <c r="BH7" s="38"/>
      <c r="BJ7" s="68" t="s">
        <v>90</v>
      </c>
      <c r="BK7" s="68" t="s">
        <v>747</v>
      </c>
    </row>
    <row r="8" spans="1:63" s="69" customFormat="1" ht="30" customHeight="1">
      <c r="A8" s="39" t="s">
        <v>30</v>
      </c>
      <c r="B8" s="67" t="s">
        <v>142</v>
      </c>
      <c r="C8" s="39" t="s">
        <v>748</v>
      </c>
      <c r="D8" s="39" t="s">
        <v>144</v>
      </c>
      <c r="E8" s="51" t="s">
        <v>508</v>
      </c>
      <c r="F8" s="39">
        <v>977</v>
      </c>
      <c r="G8" s="39">
        <v>977</v>
      </c>
      <c r="H8" s="39"/>
      <c r="I8" s="39"/>
      <c r="J8" s="39">
        <v>977</v>
      </c>
      <c r="K8" s="39"/>
      <c r="L8" s="39"/>
      <c r="M8" s="39"/>
      <c r="N8" s="51" t="s">
        <v>749</v>
      </c>
      <c r="O8" s="51" t="s">
        <v>750</v>
      </c>
      <c r="P8" s="51"/>
      <c r="Q8" s="51">
        <v>3</v>
      </c>
      <c r="R8" s="51">
        <v>3</v>
      </c>
      <c r="S8" s="51">
        <v>0</v>
      </c>
      <c r="T8" s="51">
        <v>0</v>
      </c>
      <c r="U8" s="51">
        <v>0</v>
      </c>
      <c r="V8" s="51"/>
      <c r="W8" s="39">
        <v>18.2</v>
      </c>
      <c r="X8" s="39">
        <v>2000</v>
      </c>
      <c r="Y8" s="39" t="s">
        <v>199</v>
      </c>
      <c r="Z8" s="39"/>
      <c r="AA8" s="39" t="s">
        <v>38</v>
      </c>
      <c r="AB8" s="39">
        <v>99.998999999999995</v>
      </c>
      <c r="AC8" s="38"/>
      <c r="AD8" s="38" t="str">
        <f t="shared" si="0"/>
        <v/>
      </c>
      <c r="AE8" s="38" t="str">
        <f t="shared" si="0"/>
        <v/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746</v>
      </c>
      <c r="BH8" s="38"/>
      <c r="BJ8" s="68" t="s">
        <v>149</v>
      </c>
      <c r="BK8" s="68" t="s">
        <v>751</v>
      </c>
    </row>
    <row r="9" spans="1:63" s="69" customFormat="1" ht="30" customHeight="1">
      <c r="A9" s="39" t="s">
        <v>30</v>
      </c>
      <c r="B9" s="67" t="s">
        <v>336</v>
      </c>
      <c r="C9" s="39" t="s">
        <v>752</v>
      </c>
      <c r="D9" s="39" t="s">
        <v>338</v>
      </c>
      <c r="E9" s="51" t="s">
        <v>753</v>
      </c>
      <c r="F9" s="39">
        <v>844</v>
      </c>
      <c r="G9" s="39">
        <v>323</v>
      </c>
      <c r="H9" s="39"/>
      <c r="I9" s="39"/>
      <c r="J9" s="39">
        <v>323</v>
      </c>
      <c r="K9" s="39"/>
      <c r="L9" s="39"/>
      <c r="M9" s="39"/>
      <c r="N9" s="51" t="s">
        <v>749</v>
      </c>
      <c r="O9" s="51" t="s">
        <v>754</v>
      </c>
      <c r="P9" s="51"/>
      <c r="Q9" s="51">
        <v>3</v>
      </c>
      <c r="R9" s="51">
        <v>3</v>
      </c>
      <c r="S9" s="51">
        <v>0</v>
      </c>
      <c r="T9" s="51">
        <v>0</v>
      </c>
      <c r="U9" s="51">
        <v>0</v>
      </c>
      <c r="V9" s="51"/>
      <c r="W9" s="39">
        <v>6.2</v>
      </c>
      <c r="X9" s="39">
        <v>2004</v>
      </c>
      <c r="Y9" s="39" t="s">
        <v>199</v>
      </c>
      <c r="Z9" s="39"/>
      <c r="AA9" s="39" t="s">
        <v>299</v>
      </c>
      <c r="AB9" s="39"/>
      <c r="AC9" s="38"/>
      <c r="AD9" s="38" t="str">
        <f t="shared" si="0"/>
        <v/>
      </c>
      <c r="AE9" s="38" t="str">
        <f t="shared" si="0"/>
        <v/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746</v>
      </c>
      <c r="BH9" s="38"/>
      <c r="BJ9" s="68" t="s">
        <v>343</v>
      </c>
      <c r="BK9" s="68" t="s">
        <v>755</v>
      </c>
    </row>
    <row r="10" spans="1:63" s="69" customFormat="1" ht="30" customHeight="1">
      <c r="A10" s="39" t="s">
        <v>30</v>
      </c>
      <c r="B10" s="67" t="s">
        <v>345</v>
      </c>
      <c r="C10" s="39" t="s">
        <v>756</v>
      </c>
      <c r="D10" s="39" t="s">
        <v>347</v>
      </c>
      <c r="E10" s="51" t="s">
        <v>520</v>
      </c>
      <c r="F10" s="39">
        <v>30</v>
      </c>
      <c r="G10" s="39">
        <v>30</v>
      </c>
      <c r="H10" s="39"/>
      <c r="I10" s="39"/>
      <c r="J10" s="39">
        <v>31</v>
      </c>
      <c r="K10" s="39"/>
      <c r="L10" s="39"/>
      <c r="M10" s="39"/>
      <c r="N10" s="51" t="s">
        <v>491</v>
      </c>
      <c r="O10" s="51" t="s">
        <v>521</v>
      </c>
      <c r="P10" s="51"/>
      <c r="Q10" s="51">
        <v>20</v>
      </c>
      <c r="R10" s="51">
        <v>20</v>
      </c>
      <c r="S10" s="51">
        <v>0</v>
      </c>
      <c r="T10" s="51">
        <v>0</v>
      </c>
      <c r="U10" s="51">
        <v>0</v>
      </c>
      <c r="V10" s="51"/>
      <c r="W10" s="39">
        <v>20</v>
      </c>
      <c r="X10" s="39">
        <v>1982</v>
      </c>
      <c r="Y10" s="39" t="s">
        <v>89</v>
      </c>
      <c r="Z10" s="39"/>
      <c r="AA10" s="39" t="s">
        <v>299</v>
      </c>
      <c r="AB10" s="39"/>
      <c r="AC10" s="38">
        <v>0</v>
      </c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746</v>
      </c>
      <c r="BH10" s="38"/>
      <c r="BJ10" s="68" t="s">
        <v>352</v>
      </c>
      <c r="BK10" s="68" t="s">
        <v>757</v>
      </c>
    </row>
    <row r="11" spans="1:63" s="69" customFormat="1" ht="30" customHeight="1">
      <c r="A11" s="39" t="s">
        <v>30</v>
      </c>
      <c r="B11" s="67" t="s">
        <v>159</v>
      </c>
      <c r="C11" s="39" t="s">
        <v>758</v>
      </c>
      <c r="D11" s="39" t="s">
        <v>161</v>
      </c>
      <c r="E11" s="51" t="s">
        <v>527</v>
      </c>
      <c r="F11" s="39">
        <v>79</v>
      </c>
      <c r="G11" s="39">
        <v>79</v>
      </c>
      <c r="H11" s="39"/>
      <c r="I11" s="39"/>
      <c r="J11" s="39">
        <v>17</v>
      </c>
      <c r="K11" s="39"/>
      <c r="L11" s="39">
        <v>65</v>
      </c>
      <c r="M11" s="39"/>
      <c r="N11" s="51" t="s">
        <v>759</v>
      </c>
      <c r="O11" s="51" t="s">
        <v>528</v>
      </c>
      <c r="P11" s="51"/>
      <c r="Q11" s="51">
        <v>1</v>
      </c>
      <c r="R11" s="51">
        <v>0</v>
      </c>
      <c r="S11" s="51">
        <v>0</v>
      </c>
      <c r="T11" s="51">
        <v>0</v>
      </c>
      <c r="U11" s="51">
        <v>0</v>
      </c>
      <c r="V11" s="51"/>
      <c r="W11" s="39">
        <v>4</v>
      </c>
      <c r="X11" s="39">
        <v>1999</v>
      </c>
      <c r="Y11" s="39" t="s">
        <v>199</v>
      </c>
      <c r="Z11" s="39"/>
      <c r="AA11" s="39" t="s">
        <v>299</v>
      </c>
      <c r="AB11" s="39"/>
      <c r="AC11" s="38"/>
      <c r="AD11" s="38" t="str">
        <f t="shared" si="0"/>
        <v/>
      </c>
      <c r="AE11" s="38" t="str">
        <f t="shared" si="0"/>
        <v/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746</v>
      </c>
      <c r="BH11" s="38"/>
      <c r="BJ11" s="68" t="s">
        <v>165</v>
      </c>
      <c r="BK11" s="68" t="s">
        <v>760</v>
      </c>
    </row>
    <row r="12" spans="1:63" s="69" customFormat="1" ht="30" customHeight="1">
      <c r="A12" s="39" t="s">
        <v>30</v>
      </c>
      <c r="B12" s="67" t="s">
        <v>167</v>
      </c>
      <c r="C12" s="39" t="s">
        <v>761</v>
      </c>
      <c r="D12" s="39" t="s">
        <v>169</v>
      </c>
      <c r="E12" s="51" t="s">
        <v>762</v>
      </c>
      <c r="F12" s="39">
        <v>803</v>
      </c>
      <c r="G12" s="39">
        <v>803</v>
      </c>
      <c r="H12" s="39"/>
      <c r="I12" s="39"/>
      <c r="J12" s="39">
        <v>803</v>
      </c>
      <c r="K12" s="39"/>
      <c r="L12" s="39"/>
      <c r="M12" s="39"/>
      <c r="N12" s="51" t="s">
        <v>491</v>
      </c>
      <c r="O12" s="51" t="s">
        <v>763</v>
      </c>
      <c r="P12" s="51"/>
      <c r="Q12" s="51">
        <v>9</v>
      </c>
      <c r="R12" s="51">
        <v>0</v>
      </c>
      <c r="S12" s="51">
        <v>0</v>
      </c>
      <c r="T12" s="51">
        <v>0</v>
      </c>
      <c r="U12" s="51">
        <v>0</v>
      </c>
      <c r="V12" s="51"/>
      <c r="W12" s="39">
        <v>9</v>
      </c>
      <c r="X12" s="39">
        <v>1975</v>
      </c>
      <c r="Y12" s="39" t="s">
        <v>89</v>
      </c>
      <c r="Z12" s="39"/>
      <c r="AA12" s="39" t="s">
        <v>299</v>
      </c>
      <c r="AB12" s="39"/>
      <c r="AC12" s="38"/>
      <c r="AD12" s="38" t="str">
        <f t="shared" si="0"/>
        <v/>
      </c>
      <c r="AE12" s="38" t="str">
        <f t="shared" si="0"/>
        <v/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746</v>
      </c>
      <c r="BH12" s="38"/>
      <c r="BJ12" s="68" t="s">
        <v>171</v>
      </c>
      <c r="BK12" s="68" t="s">
        <v>764</v>
      </c>
    </row>
    <row r="13" spans="1:63" s="69" customFormat="1" ht="30" customHeight="1">
      <c r="A13" s="39" t="s">
        <v>30</v>
      </c>
      <c r="B13" s="67" t="s">
        <v>382</v>
      </c>
      <c r="C13" s="39" t="s">
        <v>765</v>
      </c>
      <c r="D13" s="39" t="s">
        <v>384</v>
      </c>
      <c r="E13" s="51" t="s">
        <v>766</v>
      </c>
      <c r="F13" s="39">
        <v>54</v>
      </c>
      <c r="G13" s="39">
        <v>54</v>
      </c>
      <c r="H13" s="39"/>
      <c r="I13" s="39"/>
      <c r="J13" s="39">
        <v>54</v>
      </c>
      <c r="K13" s="39"/>
      <c r="L13" s="39">
        <v>0</v>
      </c>
      <c r="M13" s="39"/>
      <c r="N13" s="51" t="s">
        <v>491</v>
      </c>
      <c r="O13" s="51" t="s">
        <v>682</v>
      </c>
      <c r="P13" s="51"/>
      <c r="Q13" s="51">
        <v>16</v>
      </c>
      <c r="R13" s="51">
        <v>0</v>
      </c>
      <c r="S13" s="51">
        <v>0</v>
      </c>
      <c r="T13" s="51">
        <v>0</v>
      </c>
      <c r="U13" s="51">
        <v>0</v>
      </c>
      <c r="V13" s="51"/>
      <c r="W13" s="39">
        <v>16</v>
      </c>
      <c r="X13" s="39">
        <v>1988</v>
      </c>
      <c r="Y13" s="39" t="s">
        <v>199</v>
      </c>
      <c r="Z13" s="39"/>
      <c r="AA13" s="39" t="s">
        <v>299</v>
      </c>
      <c r="AB13" s="39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746</v>
      </c>
      <c r="BH13" s="38"/>
      <c r="BJ13" s="68" t="s">
        <v>387</v>
      </c>
      <c r="BK13" s="68" t="s">
        <v>767</v>
      </c>
    </row>
    <row r="14" spans="1:63" s="69" customFormat="1" ht="30" customHeight="1">
      <c r="A14" s="39" t="s">
        <v>30</v>
      </c>
      <c r="B14" s="67" t="s">
        <v>430</v>
      </c>
      <c r="C14" s="39" t="s">
        <v>768</v>
      </c>
      <c r="D14" s="39" t="s">
        <v>432</v>
      </c>
      <c r="E14" s="51" t="s">
        <v>549</v>
      </c>
      <c r="F14" s="39">
        <v>0</v>
      </c>
      <c r="G14" s="39">
        <v>0</v>
      </c>
      <c r="H14" s="39">
        <v>0</v>
      </c>
      <c r="I14" s="39"/>
      <c r="J14" s="39">
        <v>0</v>
      </c>
      <c r="K14" s="39">
        <v>0</v>
      </c>
      <c r="L14" s="39">
        <v>0</v>
      </c>
      <c r="M14" s="39">
        <v>0</v>
      </c>
      <c r="N14" s="51" t="s">
        <v>156</v>
      </c>
      <c r="O14" s="51" t="s">
        <v>521</v>
      </c>
      <c r="P14" s="51"/>
      <c r="Q14" s="51">
        <v>1</v>
      </c>
      <c r="R14" s="51">
        <v>1</v>
      </c>
      <c r="S14" s="51">
        <v>0</v>
      </c>
      <c r="T14" s="51">
        <v>0</v>
      </c>
      <c r="U14" s="51">
        <v>0</v>
      </c>
      <c r="V14" s="51"/>
      <c r="W14" s="39">
        <v>1</v>
      </c>
      <c r="X14" s="39">
        <v>1997</v>
      </c>
      <c r="Y14" s="39" t="s">
        <v>89</v>
      </c>
      <c r="Z14" s="39"/>
      <c r="AA14" s="39" t="s">
        <v>299</v>
      </c>
      <c r="AB14" s="39"/>
      <c r="AC14" s="38"/>
      <c r="AD14" s="38" t="str">
        <f t="shared" si="0"/>
        <v/>
      </c>
      <c r="AE14" s="38" t="str">
        <f t="shared" si="0"/>
        <v/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746</v>
      </c>
      <c r="BH14" s="38"/>
      <c r="BJ14" s="68" t="s">
        <v>435</v>
      </c>
      <c r="BK14" s="68" t="s">
        <v>769</v>
      </c>
    </row>
    <row r="15" spans="1:63" s="69" customFormat="1" ht="30" customHeight="1">
      <c r="A15" s="39" t="s">
        <v>30</v>
      </c>
      <c r="B15" s="67" t="s">
        <v>437</v>
      </c>
      <c r="C15" s="39" t="s">
        <v>770</v>
      </c>
      <c r="D15" s="39" t="s">
        <v>439</v>
      </c>
      <c r="E15" s="51" t="s">
        <v>771</v>
      </c>
      <c r="F15" s="39">
        <v>271</v>
      </c>
      <c r="G15" s="39">
        <v>271</v>
      </c>
      <c r="H15" s="39"/>
      <c r="I15" s="39"/>
      <c r="J15" s="39">
        <v>271</v>
      </c>
      <c r="K15" s="39"/>
      <c r="L15" s="39"/>
      <c r="M15" s="39"/>
      <c r="N15" s="51" t="s">
        <v>496</v>
      </c>
      <c r="O15" s="51" t="s">
        <v>509</v>
      </c>
      <c r="P15" s="51"/>
      <c r="Q15" s="51">
        <v>1</v>
      </c>
      <c r="R15" s="51">
        <v>1</v>
      </c>
      <c r="S15" s="51">
        <v>0</v>
      </c>
      <c r="T15" s="51">
        <v>0</v>
      </c>
      <c r="U15" s="51">
        <v>0</v>
      </c>
      <c r="V15" s="51"/>
      <c r="W15" s="39">
        <v>2</v>
      </c>
      <c r="X15" s="39">
        <v>2003</v>
      </c>
      <c r="Y15" s="39" t="s">
        <v>89</v>
      </c>
      <c r="Z15" s="39"/>
      <c r="AA15" s="39" t="s">
        <v>299</v>
      </c>
      <c r="AB15" s="39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746</v>
      </c>
      <c r="BH15" s="38"/>
      <c r="BJ15" s="68" t="s">
        <v>441</v>
      </c>
      <c r="BK15" s="68" t="s">
        <v>772</v>
      </c>
    </row>
    <row r="16" spans="1:63" s="69" customFormat="1" ht="30" customHeight="1">
      <c r="A16" s="39" t="s">
        <v>30</v>
      </c>
      <c r="B16" s="67" t="s">
        <v>437</v>
      </c>
      <c r="C16" s="39" t="s">
        <v>773</v>
      </c>
      <c r="D16" s="39" t="s">
        <v>439</v>
      </c>
      <c r="E16" s="51" t="s">
        <v>774</v>
      </c>
      <c r="F16" s="39">
        <v>1</v>
      </c>
      <c r="G16" s="39">
        <v>1</v>
      </c>
      <c r="H16" s="39"/>
      <c r="I16" s="39"/>
      <c r="J16" s="39">
        <v>1</v>
      </c>
      <c r="K16" s="39"/>
      <c r="L16" s="39"/>
      <c r="M16" s="39"/>
      <c r="N16" s="51" t="s">
        <v>156</v>
      </c>
      <c r="O16" s="51" t="s">
        <v>532</v>
      </c>
      <c r="P16" s="51"/>
      <c r="Q16" s="51">
        <v>1</v>
      </c>
      <c r="R16" s="51">
        <v>0</v>
      </c>
      <c r="S16" s="51">
        <v>0</v>
      </c>
      <c r="T16" s="51">
        <v>0</v>
      </c>
      <c r="U16" s="51">
        <v>0</v>
      </c>
      <c r="V16" s="51"/>
      <c r="W16" s="39">
        <v>1</v>
      </c>
      <c r="X16" s="39">
        <v>2004</v>
      </c>
      <c r="Y16" s="39" t="s">
        <v>199</v>
      </c>
      <c r="Z16" s="39"/>
      <c r="AA16" s="39" t="s">
        <v>299</v>
      </c>
      <c r="AB16" s="39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746</v>
      </c>
      <c r="BH16" s="38"/>
      <c r="BJ16" s="68" t="s">
        <v>441</v>
      </c>
      <c r="BK16" s="68" t="s">
        <v>775</v>
      </c>
    </row>
    <row r="17" spans="1:63" s="69" customFormat="1" ht="30" customHeight="1">
      <c r="A17" s="39" t="s">
        <v>30</v>
      </c>
      <c r="B17" s="67" t="s">
        <v>31</v>
      </c>
      <c r="C17" s="39" t="s">
        <v>776</v>
      </c>
      <c r="D17" s="39" t="s">
        <v>33</v>
      </c>
      <c r="E17" s="51" t="s">
        <v>777</v>
      </c>
      <c r="F17" s="39">
        <v>763</v>
      </c>
      <c r="G17" s="39"/>
      <c r="H17" s="39">
        <v>615</v>
      </c>
      <c r="I17" s="39"/>
      <c r="J17" s="39"/>
      <c r="K17" s="39">
        <v>272</v>
      </c>
      <c r="L17" s="39"/>
      <c r="M17" s="39">
        <v>343</v>
      </c>
      <c r="N17" s="51" t="s">
        <v>778</v>
      </c>
      <c r="O17" s="51" t="s">
        <v>779</v>
      </c>
      <c r="P17" s="51"/>
      <c r="Q17" s="51">
        <v>0</v>
      </c>
      <c r="R17" s="51">
        <v>0</v>
      </c>
      <c r="S17" s="51">
        <v>4</v>
      </c>
      <c r="T17" s="51">
        <v>0</v>
      </c>
      <c r="U17" s="51">
        <v>0</v>
      </c>
      <c r="V17" s="51"/>
      <c r="W17" s="39">
        <v>4</v>
      </c>
      <c r="X17" s="39">
        <v>1994</v>
      </c>
      <c r="Y17" s="39" t="s">
        <v>89</v>
      </c>
      <c r="Z17" s="39"/>
      <c r="AA17" s="39" t="s">
        <v>299</v>
      </c>
      <c r="AB17" s="39"/>
      <c r="AC17" s="38"/>
      <c r="AD17" s="38" t="str">
        <f t="shared" si="0"/>
        <v/>
      </c>
      <c r="AE17" s="38" t="str">
        <f t="shared" si="0"/>
        <v/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 t="s">
        <v>746</v>
      </c>
      <c r="BH17" s="38"/>
      <c r="BJ17" s="68" t="s">
        <v>39</v>
      </c>
      <c r="BK17" s="68" t="s">
        <v>780</v>
      </c>
    </row>
    <row r="18" spans="1:63" s="69" customFormat="1" ht="30" customHeight="1">
      <c r="A18" s="39" t="s">
        <v>30</v>
      </c>
      <c r="B18" s="67" t="s">
        <v>180</v>
      </c>
      <c r="C18" s="39" t="s">
        <v>781</v>
      </c>
      <c r="D18" s="39" t="s">
        <v>182</v>
      </c>
      <c r="E18" s="51" t="s">
        <v>459</v>
      </c>
      <c r="F18" s="39">
        <v>694</v>
      </c>
      <c r="G18" s="39">
        <v>581</v>
      </c>
      <c r="H18" s="39"/>
      <c r="I18" s="39"/>
      <c r="J18" s="39">
        <v>581</v>
      </c>
      <c r="K18" s="39"/>
      <c r="L18" s="39"/>
      <c r="M18" s="39"/>
      <c r="N18" s="51" t="s">
        <v>491</v>
      </c>
      <c r="O18" s="51" t="s">
        <v>782</v>
      </c>
      <c r="P18" s="51"/>
      <c r="Q18" s="51">
        <v>3</v>
      </c>
      <c r="R18" s="51">
        <v>3</v>
      </c>
      <c r="S18" s="51">
        <v>0</v>
      </c>
      <c r="T18" s="51">
        <v>0</v>
      </c>
      <c r="U18" s="51">
        <v>0</v>
      </c>
      <c r="V18" s="51"/>
      <c r="W18" s="39">
        <v>6</v>
      </c>
      <c r="X18" s="39">
        <v>2002</v>
      </c>
      <c r="Y18" s="39" t="s">
        <v>89</v>
      </c>
      <c r="Z18" s="39"/>
      <c r="AA18" s="39" t="s">
        <v>299</v>
      </c>
      <c r="AB18" s="39"/>
      <c r="AC18" s="38"/>
      <c r="AD18" s="38" t="str">
        <f t="shared" si="0"/>
        <v/>
      </c>
      <c r="AE18" s="38" t="str">
        <f t="shared" si="0"/>
        <v/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 t="s">
        <v>746</v>
      </c>
      <c r="BH18" s="38"/>
      <c r="BJ18" s="68" t="s">
        <v>185</v>
      </c>
      <c r="BK18" s="68" t="s">
        <v>783</v>
      </c>
    </row>
    <row r="19" spans="1:63" s="69" customFormat="1" ht="30" customHeight="1">
      <c r="A19" s="39" t="s">
        <v>30</v>
      </c>
      <c r="B19" s="67" t="s">
        <v>208</v>
      </c>
      <c r="C19" s="39" t="s">
        <v>784</v>
      </c>
      <c r="D19" s="39" t="s">
        <v>210</v>
      </c>
      <c r="E19" s="51" t="s">
        <v>785</v>
      </c>
      <c r="F19" s="39">
        <v>436</v>
      </c>
      <c r="G19" s="39">
        <v>206</v>
      </c>
      <c r="H19" s="39"/>
      <c r="I19" s="39"/>
      <c r="J19" s="39">
        <v>206</v>
      </c>
      <c r="K19" s="39"/>
      <c r="L19" s="39">
        <v>0</v>
      </c>
      <c r="M19" s="39"/>
      <c r="N19" s="51" t="s">
        <v>156</v>
      </c>
      <c r="O19" s="51" t="s">
        <v>786</v>
      </c>
      <c r="P19" s="51"/>
      <c r="Q19" s="51">
        <v>9</v>
      </c>
      <c r="R19" s="51">
        <v>6</v>
      </c>
      <c r="S19" s="51">
        <v>0</v>
      </c>
      <c r="T19" s="51">
        <v>0</v>
      </c>
      <c r="U19" s="51">
        <v>0</v>
      </c>
      <c r="V19" s="51"/>
      <c r="W19" s="39">
        <v>10</v>
      </c>
      <c r="X19" s="39">
        <v>1995</v>
      </c>
      <c r="Y19" s="39" t="s">
        <v>199</v>
      </c>
      <c r="Z19" s="39"/>
      <c r="AA19" s="39" t="s">
        <v>299</v>
      </c>
      <c r="AB19" s="39"/>
      <c r="AC19" s="38"/>
      <c r="AD19" s="38" t="str">
        <f t="shared" si="0"/>
        <v/>
      </c>
      <c r="AE19" s="38" t="str">
        <f t="shared" si="0"/>
        <v/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 t="s">
        <v>746</v>
      </c>
      <c r="BH19" s="38"/>
      <c r="BJ19" s="68" t="s">
        <v>215</v>
      </c>
      <c r="BK19" s="68" t="s">
        <v>787</v>
      </c>
    </row>
    <row r="20" spans="1:63" s="69" customFormat="1" ht="30" customHeight="1">
      <c r="A20" s="39" t="s">
        <v>30</v>
      </c>
      <c r="B20" s="67" t="s">
        <v>578</v>
      </c>
      <c r="C20" s="39" t="s">
        <v>788</v>
      </c>
      <c r="D20" s="39" t="s">
        <v>580</v>
      </c>
      <c r="E20" s="51" t="s">
        <v>581</v>
      </c>
      <c r="F20" s="39">
        <v>876.37</v>
      </c>
      <c r="G20" s="39">
        <v>876.37</v>
      </c>
      <c r="H20" s="39"/>
      <c r="I20" s="39"/>
      <c r="J20" s="39">
        <v>865</v>
      </c>
      <c r="K20" s="39"/>
      <c r="L20" s="39"/>
      <c r="M20" s="39"/>
      <c r="N20" s="51" t="s">
        <v>749</v>
      </c>
      <c r="O20" s="51" t="s">
        <v>789</v>
      </c>
      <c r="P20" s="51"/>
      <c r="Q20" s="51">
        <v>1</v>
      </c>
      <c r="R20" s="51">
        <v>1</v>
      </c>
      <c r="S20" s="51">
        <v>1</v>
      </c>
      <c r="T20" s="51">
        <v>0</v>
      </c>
      <c r="U20" s="51">
        <v>0</v>
      </c>
      <c r="V20" s="51"/>
      <c r="W20" s="39">
        <v>19</v>
      </c>
      <c r="X20" s="39">
        <v>2003</v>
      </c>
      <c r="Y20" s="39" t="s">
        <v>199</v>
      </c>
      <c r="Z20" s="39"/>
      <c r="AA20" s="39" t="s">
        <v>299</v>
      </c>
      <c r="AB20" s="39"/>
      <c r="AC20" s="38"/>
      <c r="AD20" s="38" t="str">
        <f t="shared" si="0"/>
        <v/>
      </c>
      <c r="AE20" s="38" t="str">
        <f t="shared" si="0"/>
        <v/>
      </c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 t="s">
        <v>746</v>
      </c>
      <c r="BH20" s="38"/>
      <c r="BJ20" s="68" t="s">
        <v>583</v>
      </c>
      <c r="BK20" s="68" t="s">
        <v>790</v>
      </c>
    </row>
    <row r="21" spans="1:63" s="69" customFormat="1" ht="30" customHeight="1">
      <c r="A21" s="39" t="s">
        <v>30</v>
      </c>
      <c r="B21" s="67" t="s">
        <v>223</v>
      </c>
      <c r="C21" s="39" t="s">
        <v>791</v>
      </c>
      <c r="D21" s="39" t="s">
        <v>225</v>
      </c>
      <c r="E21" s="51" t="s">
        <v>593</v>
      </c>
      <c r="F21" s="39">
        <v>0</v>
      </c>
      <c r="G21" s="39">
        <v>0</v>
      </c>
      <c r="H21" s="39"/>
      <c r="I21" s="39"/>
      <c r="J21" s="39"/>
      <c r="K21" s="39"/>
      <c r="L21" s="39"/>
      <c r="M21" s="39"/>
      <c r="N21" s="51" t="s">
        <v>496</v>
      </c>
      <c r="O21" s="51" t="s">
        <v>792</v>
      </c>
      <c r="P21" s="51"/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/>
      <c r="W21" s="39">
        <v>4</v>
      </c>
      <c r="X21" s="39">
        <v>1997</v>
      </c>
      <c r="Y21" s="39" t="s">
        <v>199</v>
      </c>
      <c r="Z21" s="39" t="s">
        <v>319</v>
      </c>
      <c r="AA21" s="39" t="s">
        <v>299</v>
      </c>
      <c r="AB21" s="39"/>
      <c r="AC21" s="38">
        <v>0</v>
      </c>
      <c r="AD21" s="38" t="str">
        <f t="shared" si="0"/>
        <v/>
      </c>
      <c r="AE21" s="38" t="str">
        <f t="shared" si="0"/>
        <v/>
      </c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 t="s">
        <v>746</v>
      </c>
      <c r="BH21" s="38"/>
      <c r="BJ21" s="68" t="s">
        <v>230</v>
      </c>
      <c r="BK21" s="68" t="s">
        <v>793</v>
      </c>
    </row>
    <row r="22" spans="1:63" s="69" customFormat="1" ht="30" customHeight="1">
      <c r="A22" s="39" t="s">
        <v>30</v>
      </c>
      <c r="B22" s="67" t="s">
        <v>223</v>
      </c>
      <c r="C22" s="39" t="s">
        <v>794</v>
      </c>
      <c r="D22" s="39" t="s">
        <v>225</v>
      </c>
      <c r="E22" s="51" t="s">
        <v>597</v>
      </c>
      <c r="F22" s="39">
        <v>728</v>
      </c>
      <c r="G22" s="39">
        <v>678</v>
      </c>
      <c r="H22" s="39"/>
      <c r="I22" s="39"/>
      <c r="J22" s="39">
        <v>678</v>
      </c>
      <c r="K22" s="39"/>
      <c r="L22" s="39"/>
      <c r="M22" s="39"/>
      <c r="N22" s="51" t="s">
        <v>496</v>
      </c>
      <c r="O22" s="51" t="s">
        <v>795</v>
      </c>
      <c r="P22" s="51"/>
      <c r="Q22" s="51">
        <v>1</v>
      </c>
      <c r="R22" s="51">
        <v>1</v>
      </c>
      <c r="S22" s="51">
        <v>0</v>
      </c>
      <c r="T22" s="51">
        <v>0</v>
      </c>
      <c r="U22" s="51"/>
      <c r="V22" s="51"/>
      <c r="W22" s="39">
        <v>5</v>
      </c>
      <c r="X22" s="39">
        <v>1983</v>
      </c>
      <c r="Y22" s="39" t="s">
        <v>89</v>
      </c>
      <c r="Z22" s="39"/>
      <c r="AA22" s="39" t="s">
        <v>299</v>
      </c>
      <c r="AB22" s="39"/>
      <c r="AC22" s="38">
        <v>0</v>
      </c>
      <c r="AD22" s="38" t="str">
        <f t="shared" si="0"/>
        <v/>
      </c>
      <c r="AE22" s="38" t="str">
        <f t="shared" si="0"/>
        <v/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 t="s">
        <v>746</v>
      </c>
      <c r="BH22" s="38"/>
      <c r="BJ22" s="68" t="s">
        <v>230</v>
      </c>
      <c r="BK22" s="68" t="s">
        <v>796</v>
      </c>
    </row>
    <row r="23" spans="1:63" s="69" customFormat="1" ht="30" customHeight="1">
      <c r="A23" s="39" t="s">
        <v>30</v>
      </c>
      <c r="B23" s="67" t="s">
        <v>239</v>
      </c>
      <c r="C23" s="39" t="s">
        <v>797</v>
      </c>
      <c r="D23" s="39" t="s">
        <v>241</v>
      </c>
      <c r="E23" s="51" t="s">
        <v>798</v>
      </c>
      <c r="F23" s="39">
        <v>402</v>
      </c>
      <c r="G23" s="39">
        <v>383</v>
      </c>
      <c r="H23" s="39"/>
      <c r="I23" s="39"/>
      <c r="J23" s="39"/>
      <c r="K23" s="39"/>
      <c r="L23" s="39"/>
      <c r="M23" s="39"/>
      <c r="N23" s="51" t="s">
        <v>156</v>
      </c>
      <c r="O23" s="51" t="s">
        <v>602</v>
      </c>
      <c r="P23" s="51"/>
      <c r="Q23" s="51">
        <v>6</v>
      </c>
      <c r="R23" s="51">
        <v>6</v>
      </c>
      <c r="S23" s="51">
        <v>0</v>
      </c>
      <c r="T23" s="51">
        <v>0</v>
      </c>
      <c r="U23" s="51">
        <v>0</v>
      </c>
      <c r="V23" s="51"/>
      <c r="W23" s="39">
        <v>6</v>
      </c>
      <c r="X23" s="39">
        <v>1996</v>
      </c>
      <c r="Y23" s="39" t="s">
        <v>199</v>
      </c>
      <c r="Z23" s="39"/>
      <c r="AA23" s="39" t="s">
        <v>299</v>
      </c>
      <c r="AB23" s="39"/>
      <c r="AC23" s="38"/>
      <c r="AD23" s="38" t="str">
        <f t="shared" si="0"/>
        <v/>
      </c>
      <c r="AE23" s="38" t="str">
        <f t="shared" si="0"/>
        <v/>
      </c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 t="s">
        <v>746</v>
      </c>
      <c r="BH23" s="38"/>
      <c r="BJ23" s="68" t="s">
        <v>244</v>
      </c>
      <c r="BK23" s="68" t="s">
        <v>799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4" man="1"/>
    <brk id="37" min="1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0.109375" style="41" customWidth="1"/>
    <col min="5" max="5" width="24.44140625" style="75" customWidth="1"/>
    <col min="6" max="7" width="7.77734375" style="41" customWidth="1"/>
    <col min="8" max="13" width="8.77734375" style="41" customWidth="1"/>
    <col min="14" max="14" width="19.21875" style="75" customWidth="1"/>
    <col min="15" max="15" width="10.33203125" style="75" customWidth="1"/>
    <col min="16" max="16" width="17.21875" style="75" customWidth="1"/>
    <col min="17" max="17" width="9" style="75" customWidth="1"/>
    <col min="18" max="18" width="10.109375" style="41" customWidth="1"/>
    <col min="19" max="19" width="11.44140625" style="41" customWidth="1"/>
    <col min="20" max="20" width="8.88671875" style="41" customWidth="1"/>
    <col min="21" max="25" width="9.5546875" style="41" customWidth="1"/>
    <col min="26" max="43" width="8.88671875" style="41"/>
    <col min="44" max="45" width="8.88671875" style="81"/>
    <col min="46" max="16384" width="8.88671875" style="41"/>
  </cols>
  <sheetData>
    <row r="1" spans="1:45" s="3" customFormat="1" ht="15" customHeight="1">
      <c r="A1" s="1" t="s">
        <v>626</v>
      </c>
      <c r="E1" s="43"/>
      <c r="N1" s="43"/>
      <c r="O1" s="43"/>
      <c r="P1" s="43"/>
      <c r="Q1" s="43"/>
      <c r="AA1" s="58"/>
      <c r="AC1" s="59"/>
      <c r="AK1" s="59"/>
      <c r="AR1" s="59"/>
      <c r="AS1" s="59"/>
    </row>
    <row r="2" spans="1:45" s="75" customFormat="1" ht="13.5" customHeight="1">
      <c r="A2" s="120" t="s">
        <v>627</v>
      </c>
      <c r="B2" s="228" t="s">
        <v>628</v>
      </c>
      <c r="C2" s="120" t="s">
        <v>629</v>
      </c>
      <c r="D2" s="120" t="s">
        <v>630</v>
      </c>
      <c r="E2" s="120" t="s">
        <v>5</v>
      </c>
      <c r="F2" s="212" t="s">
        <v>631</v>
      </c>
      <c r="G2" s="242"/>
      <c r="H2" s="215" t="s">
        <v>632</v>
      </c>
      <c r="I2" s="219"/>
      <c r="J2" s="215" t="s">
        <v>633</v>
      </c>
      <c r="K2" s="219"/>
      <c r="L2" s="215" t="s">
        <v>634</v>
      </c>
      <c r="M2" s="219"/>
      <c r="N2" s="215" t="s">
        <v>635</v>
      </c>
      <c r="O2" s="84"/>
      <c r="P2" s="120" t="s">
        <v>636</v>
      </c>
      <c r="Q2" s="120" t="s">
        <v>637</v>
      </c>
      <c r="R2" s="210" t="s">
        <v>638</v>
      </c>
      <c r="S2" s="120" t="s">
        <v>639</v>
      </c>
      <c r="T2" s="210" t="s">
        <v>640</v>
      </c>
      <c r="U2" s="210" t="s">
        <v>641</v>
      </c>
      <c r="V2" s="236" t="s">
        <v>642</v>
      </c>
      <c r="W2" s="237"/>
      <c r="X2" s="237"/>
      <c r="Y2" s="238"/>
      <c r="Z2" s="214" t="s">
        <v>643</v>
      </c>
      <c r="AA2" s="120" t="s">
        <v>644</v>
      </c>
      <c r="AB2" s="185" t="s">
        <v>645</v>
      </c>
      <c r="AC2" s="217"/>
      <c r="AD2" s="217"/>
      <c r="AE2" s="217"/>
      <c r="AF2" s="217"/>
      <c r="AG2" s="217"/>
      <c r="AH2" s="217"/>
      <c r="AI2" s="187"/>
      <c r="AJ2" s="120" t="s">
        <v>646</v>
      </c>
      <c r="AK2" s="215" t="s">
        <v>647</v>
      </c>
      <c r="AL2" s="232"/>
      <c r="AM2" s="232"/>
      <c r="AN2" s="219"/>
      <c r="AO2" s="212" t="s">
        <v>648</v>
      </c>
      <c r="AP2" s="219"/>
      <c r="AQ2" s="207" t="s">
        <v>649</v>
      </c>
      <c r="AR2" s="74"/>
      <c r="AS2" s="74"/>
    </row>
    <row r="3" spans="1:45" s="75" customFormat="1" ht="13.5" customHeight="1">
      <c r="A3" s="199"/>
      <c r="B3" s="229"/>
      <c r="C3" s="199"/>
      <c r="D3" s="199"/>
      <c r="E3" s="199"/>
      <c r="F3" s="213"/>
      <c r="G3" s="224"/>
      <c r="H3" s="216"/>
      <c r="I3" s="220"/>
      <c r="J3" s="216"/>
      <c r="K3" s="220"/>
      <c r="L3" s="216"/>
      <c r="M3" s="220"/>
      <c r="N3" s="216"/>
      <c r="O3" s="85"/>
      <c r="P3" s="199"/>
      <c r="Q3" s="199"/>
      <c r="R3" s="211"/>
      <c r="S3" s="199"/>
      <c r="T3" s="199"/>
      <c r="U3" s="211"/>
      <c r="V3" s="239"/>
      <c r="W3" s="240"/>
      <c r="X3" s="240"/>
      <c r="Y3" s="241"/>
      <c r="Z3" s="214"/>
      <c r="AA3" s="199"/>
      <c r="AB3" s="186"/>
      <c r="AC3" s="218"/>
      <c r="AD3" s="218"/>
      <c r="AE3" s="218"/>
      <c r="AF3" s="218"/>
      <c r="AG3" s="218"/>
      <c r="AH3" s="218"/>
      <c r="AI3" s="188"/>
      <c r="AJ3" s="199"/>
      <c r="AK3" s="216"/>
      <c r="AL3" s="233"/>
      <c r="AM3" s="233"/>
      <c r="AN3" s="220"/>
      <c r="AO3" s="227"/>
      <c r="AP3" s="221"/>
      <c r="AQ3" s="138"/>
      <c r="AR3" s="74"/>
      <c r="AS3" s="74"/>
    </row>
    <row r="4" spans="1:45" s="75" customFormat="1" ht="18.75" customHeight="1">
      <c r="A4" s="199"/>
      <c r="B4" s="229"/>
      <c r="C4" s="199"/>
      <c r="D4" s="199"/>
      <c r="E4" s="199"/>
      <c r="F4" s="213"/>
      <c r="G4" s="224"/>
      <c r="H4" s="216"/>
      <c r="I4" s="220"/>
      <c r="J4" s="216"/>
      <c r="K4" s="220"/>
      <c r="L4" s="216"/>
      <c r="M4" s="220"/>
      <c r="N4" s="216"/>
      <c r="O4" s="86"/>
      <c r="P4" s="199"/>
      <c r="Q4" s="199"/>
      <c r="R4" s="211"/>
      <c r="S4" s="199"/>
      <c r="T4" s="199"/>
      <c r="U4" s="211"/>
      <c r="V4" s="234" t="s">
        <v>650</v>
      </c>
      <c r="W4" s="120" t="s">
        <v>651</v>
      </c>
      <c r="X4" s="120" t="s">
        <v>652</v>
      </c>
      <c r="Y4" s="120" t="s">
        <v>653</v>
      </c>
      <c r="Z4" s="214"/>
      <c r="AA4" s="199"/>
      <c r="AB4" s="120" t="s">
        <v>654</v>
      </c>
      <c r="AC4" s="120" t="s">
        <v>655</v>
      </c>
      <c r="AD4" s="210" t="s">
        <v>656</v>
      </c>
      <c r="AE4" s="120" t="s">
        <v>657</v>
      </c>
      <c r="AF4" s="120" t="s">
        <v>658</v>
      </c>
      <c r="AG4" s="210" t="s">
        <v>659</v>
      </c>
      <c r="AH4" s="120" t="s">
        <v>660</v>
      </c>
      <c r="AI4" s="120" t="s">
        <v>661</v>
      </c>
      <c r="AJ4" s="199"/>
      <c r="AK4" s="216" t="s">
        <v>655</v>
      </c>
      <c r="AL4" s="120" t="s">
        <v>662</v>
      </c>
      <c r="AM4" s="120" t="s">
        <v>663</v>
      </c>
      <c r="AN4" s="120" t="s">
        <v>664</v>
      </c>
      <c r="AO4" s="120" t="s">
        <v>665</v>
      </c>
      <c r="AP4" s="120" t="s">
        <v>666</v>
      </c>
      <c r="AQ4" s="138"/>
      <c r="AR4" s="74"/>
      <c r="AS4" s="74"/>
    </row>
    <row r="5" spans="1:45" s="75" customFormat="1" ht="26.25" customHeight="1">
      <c r="A5" s="199"/>
      <c r="B5" s="229"/>
      <c r="C5" s="199"/>
      <c r="D5" s="199"/>
      <c r="E5" s="199"/>
      <c r="F5" s="213"/>
      <c r="G5" s="224"/>
      <c r="H5" s="216"/>
      <c r="I5" s="221"/>
      <c r="J5" s="216"/>
      <c r="K5" s="221"/>
      <c r="L5" s="216"/>
      <c r="M5" s="221"/>
      <c r="N5" s="199"/>
      <c r="O5" s="120" t="s">
        <v>667</v>
      </c>
      <c r="P5" s="199"/>
      <c r="Q5" s="199"/>
      <c r="R5" s="211"/>
      <c r="S5" s="199"/>
      <c r="T5" s="199"/>
      <c r="U5" s="211"/>
      <c r="V5" s="235"/>
      <c r="W5" s="199"/>
      <c r="X5" s="199"/>
      <c r="Y5" s="199"/>
      <c r="Z5" s="214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216"/>
      <c r="AL5" s="199"/>
      <c r="AM5" s="199"/>
      <c r="AN5" s="199"/>
      <c r="AO5" s="199"/>
      <c r="AP5" s="199"/>
      <c r="AQ5" s="138"/>
      <c r="AR5" s="74"/>
      <c r="AS5" s="74"/>
    </row>
    <row r="6" spans="1:45" s="79" customFormat="1" ht="13.5" customHeight="1">
      <c r="A6" s="199"/>
      <c r="B6" s="229"/>
      <c r="C6" s="199"/>
      <c r="D6" s="199"/>
      <c r="E6" s="199"/>
      <c r="F6" s="88" t="s">
        <v>668</v>
      </c>
      <c r="G6" s="89" t="s">
        <v>669</v>
      </c>
      <c r="H6" s="89" t="s">
        <v>668</v>
      </c>
      <c r="I6" s="89" t="s">
        <v>670</v>
      </c>
      <c r="J6" s="89" t="s">
        <v>668</v>
      </c>
      <c r="K6" s="89" t="s">
        <v>670</v>
      </c>
      <c r="L6" s="89" t="s">
        <v>668</v>
      </c>
      <c r="M6" s="89" t="s">
        <v>670</v>
      </c>
      <c r="N6" s="199"/>
      <c r="O6" s="199"/>
      <c r="P6" s="199"/>
      <c r="Q6" s="199"/>
      <c r="R6" s="61" t="s">
        <v>671</v>
      </c>
      <c r="S6" s="199"/>
      <c r="T6" s="199"/>
      <c r="U6" s="211"/>
      <c r="V6" s="90" t="s">
        <v>672</v>
      </c>
      <c r="W6" s="61" t="s">
        <v>673</v>
      </c>
      <c r="X6" s="61" t="s">
        <v>674</v>
      </c>
      <c r="Y6" s="61" t="s">
        <v>674</v>
      </c>
      <c r="Z6" s="120"/>
      <c r="AA6" s="61" t="s">
        <v>675</v>
      </c>
      <c r="AB6" s="91"/>
      <c r="AC6" s="87" t="s">
        <v>675</v>
      </c>
      <c r="AD6" s="61" t="s">
        <v>675</v>
      </c>
      <c r="AE6" s="61" t="s">
        <v>675</v>
      </c>
      <c r="AF6" s="61" t="s">
        <v>675</v>
      </c>
      <c r="AG6" s="61" t="s">
        <v>675</v>
      </c>
      <c r="AH6" s="61" t="s">
        <v>675</v>
      </c>
      <c r="AI6" s="61" t="s">
        <v>675</v>
      </c>
      <c r="AJ6" s="61" t="s">
        <v>676</v>
      </c>
      <c r="AK6" s="61" t="s">
        <v>675</v>
      </c>
      <c r="AL6" s="61" t="s">
        <v>675</v>
      </c>
      <c r="AM6" s="61" t="s">
        <v>675</v>
      </c>
      <c r="AN6" s="61" t="s">
        <v>675</v>
      </c>
      <c r="AO6" s="61" t="s">
        <v>677</v>
      </c>
      <c r="AP6" s="61" t="s">
        <v>677</v>
      </c>
      <c r="AQ6" s="139"/>
      <c r="AR6" s="78"/>
      <c r="AS6" s="78"/>
    </row>
    <row r="7" spans="1:45" s="69" customFormat="1" ht="30" customHeight="1">
      <c r="A7" s="39" t="s">
        <v>30</v>
      </c>
      <c r="B7" s="67" t="s">
        <v>678</v>
      </c>
      <c r="C7" s="39" t="s">
        <v>679</v>
      </c>
      <c r="D7" s="39" t="s">
        <v>680</v>
      </c>
      <c r="E7" s="51" t="s">
        <v>681</v>
      </c>
      <c r="F7" s="39">
        <v>1022</v>
      </c>
      <c r="G7" s="39"/>
      <c r="H7" s="39"/>
      <c r="I7" s="39"/>
      <c r="J7" s="39">
        <v>515</v>
      </c>
      <c r="K7" s="39"/>
      <c r="L7" s="39">
        <v>518</v>
      </c>
      <c r="M7" s="39"/>
      <c r="N7" s="51" t="s">
        <v>682</v>
      </c>
      <c r="O7" s="51"/>
      <c r="P7" s="51" t="s">
        <v>683</v>
      </c>
      <c r="Q7" s="51" t="s">
        <v>684</v>
      </c>
      <c r="R7" s="39">
        <v>6</v>
      </c>
      <c r="S7" s="39">
        <v>1998</v>
      </c>
      <c r="T7" s="39" t="s">
        <v>199</v>
      </c>
      <c r="U7" s="39"/>
      <c r="V7" s="39"/>
      <c r="W7" s="39"/>
      <c r="X7" s="39"/>
      <c r="Y7" s="39"/>
      <c r="Z7" s="39" t="s">
        <v>299</v>
      </c>
      <c r="AA7" s="39"/>
      <c r="AB7" s="39" t="s">
        <v>685</v>
      </c>
      <c r="AC7" s="39">
        <f>IF(AD7&amp;AE7&amp;AF7&amp;AG7&amp;AH7&amp;AI7="","",SUM(AD7:AI7))</f>
        <v>100</v>
      </c>
      <c r="AD7" s="39">
        <v>55</v>
      </c>
      <c r="AE7" s="39">
        <v>25.5</v>
      </c>
      <c r="AF7" s="39">
        <v>1.5</v>
      </c>
      <c r="AG7" s="39">
        <v>17</v>
      </c>
      <c r="AH7" s="39">
        <v>0.3</v>
      </c>
      <c r="AI7" s="39">
        <v>0.7</v>
      </c>
      <c r="AJ7" s="39">
        <v>88.5</v>
      </c>
      <c r="AK7" s="39">
        <f>IF(AL7&amp;AM7&amp;AN7="","",SUM(AL7:AN7))</f>
        <v>100</v>
      </c>
      <c r="AL7" s="39">
        <v>40.5</v>
      </c>
      <c r="AM7" s="39">
        <v>50</v>
      </c>
      <c r="AN7" s="39">
        <v>9.5</v>
      </c>
      <c r="AO7" s="39">
        <v>9950</v>
      </c>
      <c r="AP7" s="39">
        <v>9950</v>
      </c>
      <c r="AQ7" s="39"/>
      <c r="AR7" s="68" t="s">
        <v>686</v>
      </c>
      <c r="AS7" s="68" t="s">
        <v>687</v>
      </c>
    </row>
    <row r="8" spans="1:45" s="69" customFormat="1" ht="30" customHeight="1">
      <c r="A8" s="39" t="s">
        <v>30</v>
      </c>
      <c r="B8" s="67" t="s">
        <v>217</v>
      </c>
      <c r="C8" s="39" t="s">
        <v>688</v>
      </c>
      <c r="D8" s="39" t="s">
        <v>219</v>
      </c>
      <c r="E8" s="51" t="s">
        <v>689</v>
      </c>
      <c r="F8" s="39">
        <v>8208</v>
      </c>
      <c r="G8" s="39"/>
      <c r="H8" s="39">
        <v>30</v>
      </c>
      <c r="I8" s="39"/>
      <c r="J8" s="39">
        <v>4691</v>
      </c>
      <c r="K8" s="39"/>
      <c r="L8" s="39">
        <v>4661</v>
      </c>
      <c r="M8" s="39"/>
      <c r="N8" s="51" t="s">
        <v>690</v>
      </c>
      <c r="O8" s="51"/>
      <c r="P8" s="51" t="s">
        <v>683</v>
      </c>
      <c r="Q8" s="51" t="s">
        <v>684</v>
      </c>
      <c r="R8" s="39">
        <v>53</v>
      </c>
      <c r="S8" s="39">
        <v>2002</v>
      </c>
      <c r="T8" s="39" t="s">
        <v>199</v>
      </c>
      <c r="U8" s="39"/>
      <c r="V8" s="39"/>
      <c r="W8" s="39"/>
      <c r="X8" s="39"/>
      <c r="Y8" s="39"/>
      <c r="Z8" s="39" t="s">
        <v>299</v>
      </c>
      <c r="AA8" s="39"/>
      <c r="AB8" s="39" t="s">
        <v>685</v>
      </c>
      <c r="AC8" s="39">
        <f>IF(AD8&amp;AE8&amp;AF8&amp;AG8&amp;AH8&amp;AI8="","",SUM(AD8:AI8))</f>
        <v>100.00000000000001</v>
      </c>
      <c r="AD8" s="39">
        <v>43.4</v>
      </c>
      <c r="AE8" s="39">
        <v>24.9</v>
      </c>
      <c r="AF8" s="39">
        <v>1.7</v>
      </c>
      <c r="AG8" s="39">
        <v>23.9</v>
      </c>
      <c r="AH8" s="39">
        <v>2.4</v>
      </c>
      <c r="AI8" s="39">
        <v>3.7</v>
      </c>
      <c r="AJ8" s="39">
        <v>121</v>
      </c>
      <c r="AK8" s="39">
        <f>IF(AL8&amp;AM8&amp;AN8="","",SUM(AL8:AN8))</f>
        <v>100</v>
      </c>
      <c r="AL8" s="39">
        <v>48.2</v>
      </c>
      <c r="AM8" s="39">
        <v>46.9</v>
      </c>
      <c r="AN8" s="39">
        <v>4.9000000000000004</v>
      </c>
      <c r="AO8" s="39">
        <v>7618</v>
      </c>
      <c r="AP8" s="39">
        <v>9023</v>
      </c>
      <c r="AQ8" s="39"/>
      <c r="AR8" s="68" t="s">
        <v>221</v>
      </c>
      <c r="AS8" s="68" t="s">
        <v>691</v>
      </c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0.109375" style="41" customWidth="1"/>
    <col min="5" max="5" width="24.44140625" style="75" customWidth="1"/>
    <col min="6" max="6" width="7.77734375" style="41" customWidth="1"/>
    <col min="7" max="7" width="15.21875" style="75" customWidth="1"/>
    <col min="8" max="8" width="9.33203125" style="75" customWidth="1"/>
    <col min="9" max="9" width="11.6640625" style="75" customWidth="1"/>
    <col min="10" max="10" width="9" style="75" customWidth="1"/>
    <col min="11" max="11" width="6.6640625" style="41" customWidth="1"/>
    <col min="12" max="12" width="5.5546875" style="41" customWidth="1"/>
    <col min="13" max="13" width="9.5546875" style="41" customWidth="1"/>
    <col min="14" max="14" width="8.88671875" style="41" customWidth="1"/>
    <col min="15" max="16" width="10.109375" style="41" customWidth="1"/>
    <col min="17" max="18" width="8.88671875" style="81"/>
    <col min="19" max="16384" width="8.88671875" style="41"/>
  </cols>
  <sheetData>
    <row r="1" spans="1:18" s="3" customFormat="1" ht="15" customHeight="1">
      <c r="A1" s="1" t="s">
        <v>608</v>
      </c>
      <c r="E1" s="43"/>
      <c r="G1" s="43"/>
      <c r="H1" s="43"/>
      <c r="I1" s="43"/>
      <c r="J1" s="43"/>
      <c r="P1" s="58"/>
      <c r="Q1" s="59"/>
      <c r="R1" s="59"/>
    </row>
    <row r="2" spans="1:18" s="75" customFormat="1" ht="13.5" customHeight="1">
      <c r="A2" s="120" t="s">
        <v>609</v>
      </c>
      <c r="B2" s="228" t="s">
        <v>610</v>
      </c>
      <c r="C2" s="120" t="s">
        <v>611</v>
      </c>
      <c r="D2" s="120" t="s">
        <v>612</v>
      </c>
      <c r="E2" s="120" t="s">
        <v>5</v>
      </c>
      <c r="F2" s="210" t="s">
        <v>613</v>
      </c>
      <c r="G2" s="215" t="s">
        <v>614</v>
      </c>
      <c r="H2" s="84"/>
      <c r="I2" s="215" t="s">
        <v>615</v>
      </c>
      <c r="J2" s="84"/>
      <c r="K2" s="210" t="s">
        <v>616</v>
      </c>
      <c r="L2" s="120" t="s">
        <v>617</v>
      </c>
      <c r="M2" s="210" t="s">
        <v>618</v>
      </c>
      <c r="N2" s="210" t="s">
        <v>619</v>
      </c>
      <c r="O2" s="120" t="s">
        <v>620</v>
      </c>
      <c r="P2" s="120" t="s">
        <v>621</v>
      </c>
      <c r="Q2" s="74"/>
      <c r="R2" s="74"/>
    </row>
    <row r="3" spans="1:18" s="75" customFormat="1" ht="13.5" customHeight="1">
      <c r="A3" s="199"/>
      <c r="B3" s="229"/>
      <c r="C3" s="199"/>
      <c r="D3" s="199"/>
      <c r="E3" s="199"/>
      <c r="F3" s="211"/>
      <c r="G3" s="216"/>
      <c r="H3" s="85"/>
      <c r="I3" s="216"/>
      <c r="J3" s="85"/>
      <c r="K3" s="211"/>
      <c r="L3" s="199"/>
      <c r="M3" s="199"/>
      <c r="N3" s="211"/>
      <c r="O3" s="199"/>
      <c r="P3" s="199"/>
      <c r="Q3" s="74"/>
      <c r="R3" s="74"/>
    </row>
    <row r="4" spans="1:18" s="75" customFormat="1" ht="18.75" customHeight="1">
      <c r="A4" s="199"/>
      <c r="B4" s="229"/>
      <c r="C4" s="199"/>
      <c r="D4" s="199"/>
      <c r="E4" s="199"/>
      <c r="F4" s="211"/>
      <c r="G4" s="216"/>
      <c r="H4" s="86"/>
      <c r="I4" s="216"/>
      <c r="J4" s="86"/>
      <c r="K4" s="211"/>
      <c r="L4" s="199"/>
      <c r="M4" s="199"/>
      <c r="N4" s="211"/>
      <c r="O4" s="199"/>
      <c r="P4" s="199"/>
      <c r="Q4" s="74"/>
      <c r="R4" s="74"/>
    </row>
    <row r="5" spans="1:18" s="75" customFormat="1" ht="26.25" customHeight="1">
      <c r="A5" s="199"/>
      <c r="B5" s="229"/>
      <c r="C5" s="199"/>
      <c r="D5" s="199"/>
      <c r="E5" s="199"/>
      <c r="F5" s="211"/>
      <c r="G5" s="199"/>
      <c r="H5" s="199" t="s">
        <v>622</v>
      </c>
      <c r="I5" s="199"/>
      <c r="J5" s="120" t="s">
        <v>622</v>
      </c>
      <c r="K5" s="211"/>
      <c r="L5" s="199"/>
      <c r="M5" s="199"/>
      <c r="N5" s="211"/>
      <c r="O5" s="199"/>
      <c r="P5" s="199"/>
      <c r="Q5" s="74"/>
      <c r="R5" s="74"/>
    </row>
    <row r="6" spans="1:18" s="79" customFormat="1" ht="13.5" customHeight="1">
      <c r="A6" s="199"/>
      <c r="B6" s="229"/>
      <c r="C6" s="199"/>
      <c r="D6" s="199"/>
      <c r="E6" s="199"/>
      <c r="F6" s="87" t="s">
        <v>623</v>
      </c>
      <c r="G6" s="199"/>
      <c r="H6" s="199"/>
      <c r="I6" s="199"/>
      <c r="J6" s="199"/>
      <c r="K6" s="61" t="s">
        <v>624</v>
      </c>
      <c r="L6" s="199"/>
      <c r="M6" s="199"/>
      <c r="N6" s="211"/>
      <c r="O6" s="199"/>
      <c r="P6" s="61" t="s">
        <v>625</v>
      </c>
      <c r="Q6" s="78"/>
      <c r="R6" s="78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3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482</v>
      </c>
      <c r="H1" s="82"/>
      <c r="P1" s="4"/>
      <c r="Q1" s="5"/>
      <c r="R1" s="5"/>
    </row>
    <row r="2" spans="1:18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483</v>
      </c>
      <c r="G2" s="246" t="s">
        <v>484</v>
      </c>
      <c r="H2" s="243" t="s">
        <v>485</v>
      </c>
      <c r="I2" s="246" t="s">
        <v>486</v>
      </c>
      <c r="J2" s="243" t="s">
        <v>487</v>
      </c>
      <c r="K2" s="246" t="s">
        <v>488</v>
      </c>
      <c r="L2" s="246" t="s">
        <v>103</v>
      </c>
      <c r="M2" s="243" t="s">
        <v>104</v>
      </c>
      <c r="N2" s="243" t="s">
        <v>105</v>
      </c>
      <c r="O2" s="246" t="s">
        <v>265</v>
      </c>
      <c r="P2" s="246" t="s">
        <v>266</v>
      </c>
      <c r="Q2" s="7"/>
      <c r="R2" s="7"/>
    </row>
    <row r="3" spans="1:18" s="6" customFormat="1" ht="13.5" customHeight="1">
      <c r="A3" s="247"/>
      <c r="B3" s="249"/>
      <c r="C3" s="247"/>
      <c r="D3" s="247"/>
      <c r="E3" s="247"/>
      <c r="F3" s="247"/>
      <c r="G3" s="247"/>
      <c r="H3" s="247"/>
      <c r="I3" s="247"/>
      <c r="J3" s="244"/>
      <c r="K3" s="247"/>
      <c r="L3" s="247"/>
      <c r="M3" s="247"/>
      <c r="N3" s="244"/>
      <c r="O3" s="247"/>
      <c r="P3" s="247"/>
      <c r="Q3" s="7"/>
      <c r="R3" s="7"/>
    </row>
    <row r="4" spans="1:18" s="6" customFormat="1" ht="18.75" customHeight="1">
      <c r="A4" s="247"/>
      <c r="B4" s="249"/>
      <c r="C4" s="247"/>
      <c r="D4" s="247"/>
      <c r="E4" s="247"/>
      <c r="F4" s="247"/>
      <c r="G4" s="247"/>
      <c r="H4" s="247"/>
      <c r="I4" s="247"/>
      <c r="J4" s="244"/>
      <c r="K4" s="247"/>
      <c r="L4" s="247"/>
      <c r="M4" s="247"/>
      <c r="N4" s="244"/>
      <c r="O4" s="247"/>
      <c r="P4" s="247"/>
      <c r="Q4" s="7"/>
      <c r="R4" s="7"/>
    </row>
    <row r="5" spans="1:18" s="6" customFormat="1" ht="18.75" customHeight="1">
      <c r="A5" s="247"/>
      <c r="B5" s="249"/>
      <c r="C5" s="247"/>
      <c r="D5" s="247"/>
      <c r="E5" s="247"/>
      <c r="F5" s="247"/>
      <c r="G5" s="247"/>
      <c r="H5" s="247"/>
      <c r="I5" s="247"/>
      <c r="J5" s="244"/>
      <c r="K5" s="247"/>
      <c r="L5" s="247"/>
      <c r="M5" s="247"/>
      <c r="N5" s="244"/>
      <c r="O5" s="247"/>
      <c r="P5" s="247"/>
      <c r="Q5" s="7"/>
      <c r="R5" s="7"/>
    </row>
    <row r="6" spans="1:18" s="17" customFormat="1" ht="13.5" customHeight="1">
      <c r="A6" s="247"/>
      <c r="B6" s="249"/>
      <c r="C6" s="247"/>
      <c r="D6" s="247"/>
      <c r="E6" s="247"/>
      <c r="F6" s="9" t="s">
        <v>124</v>
      </c>
      <c r="G6" s="247"/>
      <c r="H6" s="247"/>
      <c r="I6" s="247"/>
      <c r="J6" s="9" t="s">
        <v>287</v>
      </c>
      <c r="K6" s="9" t="s">
        <v>287</v>
      </c>
      <c r="L6" s="247"/>
      <c r="M6" s="247"/>
      <c r="N6" s="244"/>
      <c r="O6" s="247"/>
      <c r="P6" s="9" t="s">
        <v>288</v>
      </c>
      <c r="Q6" s="18"/>
      <c r="R6" s="18"/>
    </row>
    <row r="7" spans="1:18" s="21" customFormat="1" ht="30" customHeight="1">
      <c r="A7" s="19" t="s">
        <v>30</v>
      </c>
      <c r="B7" s="20" t="s">
        <v>84</v>
      </c>
      <c r="C7" s="19" t="s">
        <v>489</v>
      </c>
      <c r="D7" s="19" t="s">
        <v>86</v>
      </c>
      <c r="E7" s="19" t="s">
        <v>490</v>
      </c>
      <c r="F7" s="19">
        <v>4105</v>
      </c>
      <c r="G7" s="19" t="s">
        <v>491</v>
      </c>
      <c r="H7" s="83" t="s">
        <v>492</v>
      </c>
      <c r="I7" s="19">
        <v>5</v>
      </c>
      <c r="J7" s="19">
        <v>2585</v>
      </c>
      <c r="K7" s="19">
        <v>4023</v>
      </c>
      <c r="L7" s="19">
        <v>1976</v>
      </c>
      <c r="M7" s="19" t="s">
        <v>89</v>
      </c>
      <c r="N7" s="19"/>
      <c r="O7" s="19" t="s">
        <v>299</v>
      </c>
      <c r="P7" s="19"/>
      <c r="Q7" s="22" t="s">
        <v>90</v>
      </c>
      <c r="R7" s="22" t="s">
        <v>493</v>
      </c>
    </row>
    <row r="8" spans="1:18" s="21" customFormat="1" ht="30" customHeight="1">
      <c r="A8" s="19" t="s">
        <v>30</v>
      </c>
      <c r="B8" s="20" t="s">
        <v>84</v>
      </c>
      <c r="C8" s="19" t="s">
        <v>494</v>
      </c>
      <c r="D8" s="19" t="s">
        <v>86</v>
      </c>
      <c r="E8" s="19" t="s">
        <v>495</v>
      </c>
      <c r="F8" s="19">
        <v>1993</v>
      </c>
      <c r="G8" s="19" t="s">
        <v>496</v>
      </c>
      <c r="H8" s="83" t="s">
        <v>497</v>
      </c>
      <c r="I8" s="19">
        <v>2</v>
      </c>
      <c r="J8" s="19">
        <v>230</v>
      </c>
      <c r="K8" s="19">
        <v>200</v>
      </c>
      <c r="L8" s="19">
        <v>1990</v>
      </c>
      <c r="M8" s="19" t="s">
        <v>89</v>
      </c>
      <c r="N8" s="19"/>
      <c r="O8" s="19" t="s">
        <v>38</v>
      </c>
      <c r="P8" s="19">
        <v>100</v>
      </c>
      <c r="Q8" s="22" t="s">
        <v>90</v>
      </c>
      <c r="R8" s="22" t="s">
        <v>498</v>
      </c>
    </row>
    <row r="9" spans="1:18" s="21" customFormat="1" ht="30" customHeight="1">
      <c r="A9" s="19" t="s">
        <v>30</v>
      </c>
      <c r="B9" s="20" t="s">
        <v>84</v>
      </c>
      <c r="C9" s="19" t="s">
        <v>499</v>
      </c>
      <c r="D9" s="19" t="s">
        <v>86</v>
      </c>
      <c r="E9" s="19" t="s">
        <v>500</v>
      </c>
      <c r="F9" s="19">
        <v>0</v>
      </c>
      <c r="G9" s="19" t="s">
        <v>491</v>
      </c>
      <c r="H9" s="83" t="s">
        <v>501</v>
      </c>
      <c r="I9" s="19">
        <v>5</v>
      </c>
      <c r="J9" s="19">
        <v>159</v>
      </c>
      <c r="K9" s="19">
        <v>3347</v>
      </c>
      <c r="L9" s="19">
        <v>1997</v>
      </c>
      <c r="M9" s="19" t="s">
        <v>199</v>
      </c>
      <c r="N9" s="19"/>
      <c r="O9" s="19" t="s">
        <v>299</v>
      </c>
      <c r="P9" s="19"/>
      <c r="Q9" s="22" t="s">
        <v>90</v>
      </c>
      <c r="R9" s="22" t="s">
        <v>502</v>
      </c>
    </row>
    <row r="10" spans="1:18" s="21" customFormat="1" ht="30" customHeight="1">
      <c r="A10" s="19" t="s">
        <v>30</v>
      </c>
      <c r="B10" s="20" t="s">
        <v>84</v>
      </c>
      <c r="C10" s="19" t="s">
        <v>503</v>
      </c>
      <c r="D10" s="19" t="s">
        <v>86</v>
      </c>
      <c r="E10" s="19" t="s">
        <v>504</v>
      </c>
      <c r="F10" s="19">
        <v>0</v>
      </c>
      <c r="G10" s="19" t="s">
        <v>156</v>
      </c>
      <c r="H10" s="83" t="s">
        <v>505</v>
      </c>
      <c r="I10" s="19">
        <v>4</v>
      </c>
      <c r="J10" s="19">
        <v>476</v>
      </c>
      <c r="K10" s="19">
        <v>877</v>
      </c>
      <c r="L10" s="19">
        <v>1999</v>
      </c>
      <c r="M10" s="19" t="s">
        <v>199</v>
      </c>
      <c r="N10" s="19"/>
      <c r="O10" s="19" t="s">
        <v>299</v>
      </c>
      <c r="P10" s="19"/>
      <c r="Q10" s="22" t="s">
        <v>90</v>
      </c>
      <c r="R10" s="22" t="s">
        <v>506</v>
      </c>
    </row>
    <row r="11" spans="1:18" s="21" customFormat="1" ht="30" customHeight="1">
      <c r="A11" s="19" t="s">
        <v>30</v>
      </c>
      <c r="B11" s="20" t="s">
        <v>142</v>
      </c>
      <c r="C11" s="19" t="s">
        <v>507</v>
      </c>
      <c r="D11" s="19" t="s">
        <v>144</v>
      </c>
      <c r="E11" s="19" t="s">
        <v>508</v>
      </c>
      <c r="F11" s="19">
        <v>977</v>
      </c>
      <c r="G11" s="19" t="s">
        <v>491</v>
      </c>
      <c r="H11" s="83" t="s">
        <v>509</v>
      </c>
      <c r="I11" s="19">
        <v>10</v>
      </c>
      <c r="J11" s="19">
        <v>136</v>
      </c>
      <c r="K11" s="19">
        <v>786</v>
      </c>
      <c r="L11" s="19">
        <v>2000</v>
      </c>
      <c r="M11" s="19" t="s">
        <v>199</v>
      </c>
      <c r="N11" s="19"/>
      <c r="O11" s="19" t="s">
        <v>38</v>
      </c>
      <c r="P11" s="19">
        <v>99.998999999999995</v>
      </c>
      <c r="Q11" s="22" t="s">
        <v>149</v>
      </c>
      <c r="R11" s="22" t="s">
        <v>510</v>
      </c>
    </row>
    <row r="12" spans="1:18" s="21" customFormat="1" ht="30" customHeight="1">
      <c r="A12" s="19" t="s">
        <v>30</v>
      </c>
      <c r="B12" s="20" t="s">
        <v>327</v>
      </c>
      <c r="C12" s="19" t="s">
        <v>511</v>
      </c>
      <c r="D12" s="19" t="s">
        <v>329</v>
      </c>
      <c r="E12" s="19" t="s">
        <v>512</v>
      </c>
      <c r="F12" s="19">
        <v>1136</v>
      </c>
      <c r="G12" s="19" t="s">
        <v>491</v>
      </c>
      <c r="H12" s="83" t="s">
        <v>513</v>
      </c>
      <c r="I12" s="19">
        <v>10</v>
      </c>
      <c r="J12" s="19">
        <v>306</v>
      </c>
      <c r="K12" s="19">
        <v>169</v>
      </c>
      <c r="L12" s="19">
        <v>1998</v>
      </c>
      <c r="M12" s="19" t="s">
        <v>199</v>
      </c>
      <c r="N12" s="19"/>
      <c r="O12" s="19" t="s">
        <v>299</v>
      </c>
      <c r="P12" s="19"/>
      <c r="Q12" s="22" t="s">
        <v>334</v>
      </c>
      <c r="R12" s="22" t="s">
        <v>514</v>
      </c>
    </row>
    <row r="13" spans="1:18" s="21" customFormat="1" ht="30" customHeight="1">
      <c r="A13" s="19" t="s">
        <v>30</v>
      </c>
      <c r="B13" s="20" t="s">
        <v>336</v>
      </c>
      <c r="C13" s="19" t="s">
        <v>515</v>
      </c>
      <c r="D13" s="19" t="s">
        <v>338</v>
      </c>
      <c r="E13" s="19" t="s">
        <v>516</v>
      </c>
      <c r="F13" s="19">
        <v>323</v>
      </c>
      <c r="G13" s="19" t="s">
        <v>496</v>
      </c>
      <c r="H13" s="83" t="s">
        <v>517</v>
      </c>
      <c r="I13" s="19">
        <v>8</v>
      </c>
      <c r="J13" s="19">
        <v>135</v>
      </c>
      <c r="K13" s="19">
        <v>0</v>
      </c>
      <c r="L13" s="19">
        <v>2004</v>
      </c>
      <c r="M13" s="19" t="s">
        <v>199</v>
      </c>
      <c r="N13" s="19"/>
      <c r="O13" s="19" t="s">
        <v>299</v>
      </c>
      <c r="P13" s="19"/>
      <c r="Q13" s="22" t="s">
        <v>343</v>
      </c>
      <c r="R13" s="22" t="s">
        <v>518</v>
      </c>
    </row>
    <row r="14" spans="1:18" s="21" customFormat="1" ht="30" customHeight="1">
      <c r="A14" s="19" t="s">
        <v>30</v>
      </c>
      <c r="B14" s="20" t="s">
        <v>345</v>
      </c>
      <c r="C14" s="19" t="s">
        <v>519</v>
      </c>
      <c r="D14" s="19" t="s">
        <v>347</v>
      </c>
      <c r="E14" s="19" t="s">
        <v>520</v>
      </c>
      <c r="F14" s="19">
        <v>30</v>
      </c>
      <c r="G14" s="19" t="s">
        <v>491</v>
      </c>
      <c r="H14" s="83" t="s">
        <v>521</v>
      </c>
      <c r="I14" s="19">
        <v>2</v>
      </c>
      <c r="J14" s="19">
        <v>0</v>
      </c>
      <c r="K14" s="19">
        <v>75</v>
      </c>
      <c r="L14" s="19">
        <v>1982</v>
      </c>
      <c r="M14" s="19" t="s">
        <v>89</v>
      </c>
      <c r="N14" s="19"/>
      <c r="O14" s="19" t="s">
        <v>299</v>
      </c>
      <c r="P14" s="19"/>
      <c r="Q14" s="22" t="s">
        <v>352</v>
      </c>
      <c r="R14" s="22" t="s">
        <v>522</v>
      </c>
    </row>
    <row r="15" spans="1:18" s="21" customFormat="1" ht="30" customHeight="1">
      <c r="A15" s="19" t="s">
        <v>30</v>
      </c>
      <c r="B15" s="20" t="s">
        <v>345</v>
      </c>
      <c r="C15" s="19" t="s">
        <v>523</v>
      </c>
      <c r="D15" s="19" t="s">
        <v>347</v>
      </c>
      <c r="E15" s="19" t="s">
        <v>348</v>
      </c>
      <c r="F15" s="19">
        <v>96</v>
      </c>
      <c r="G15" s="19" t="s">
        <v>491</v>
      </c>
      <c r="H15" s="83" t="s">
        <v>524</v>
      </c>
      <c r="I15" s="19">
        <v>3</v>
      </c>
      <c r="J15" s="19">
        <v>0</v>
      </c>
      <c r="K15" s="19">
        <v>67</v>
      </c>
      <c r="L15" s="19">
        <v>1996</v>
      </c>
      <c r="M15" s="19" t="s">
        <v>89</v>
      </c>
      <c r="N15" s="19"/>
      <c r="O15" s="19" t="s">
        <v>299</v>
      </c>
      <c r="P15" s="19"/>
      <c r="Q15" s="22" t="s">
        <v>352</v>
      </c>
      <c r="R15" s="22" t="s">
        <v>525</v>
      </c>
    </row>
    <row r="16" spans="1:18" s="21" customFormat="1" ht="30" customHeight="1">
      <c r="A16" s="19" t="s">
        <v>30</v>
      </c>
      <c r="B16" s="20" t="s">
        <v>159</v>
      </c>
      <c r="C16" s="19" t="s">
        <v>526</v>
      </c>
      <c r="D16" s="19" t="s">
        <v>161</v>
      </c>
      <c r="E16" s="19" t="s">
        <v>527</v>
      </c>
      <c r="F16" s="19">
        <v>79</v>
      </c>
      <c r="G16" s="19" t="s">
        <v>496</v>
      </c>
      <c r="H16" s="83" t="s">
        <v>528</v>
      </c>
      <c r="I16" s="19">
        <v>5</v>
      </c>
      <c r="J16" s="19">
        <v>65</v>
      </c>
      <c r="K16" s="19">
        <v>84</v>
      </c>
      <c r="L16" s="19">
        <v>1999</v>
      </c>
      <c r="M16" s="19" t="s">
        <v>199</v>
      </c>
      <c r="N16" s="19"/>
      <c r="O16" s="19" t="s">
        <v>299</v>
      </c>
      <c r="P16" s="19"/>
      <c r="Q16" s="22" t="s">
        <v>165</v>
      </c>
      <c r="R16" s="22" t="s">
        <v>529</v>
      </c>
    </row>
    <row r="17" spans="1:18" s="21" customFormat="1" ht="30" customHeight="1">
      <c r="A17" s="19" t="s">
        <v>30</v>
      </c>
      <c r="B17" s="20" t="s">
        <v>159</v>
      </c>
      <c r="C17" s="19" t="s">
        <v>530</v>
      </c>
      <c r="D17" s="19" t="s">
        <v>161</v>
      </c>
      <c r="E17" s="19" t="s">
        <v>531</v>
      </c>
      <c r="F17" s="19">
        <v>1</v>
      </c>
      <c r="G17" s="19" t="s">
        <v>491</v>
      </c>
      <c r="H17" s="83" t="s">
        <v>532</v>
      </c>
      <c r="I17" s="19">
        <v>2</v>
      </c>
      <c r="J17" s="19">
        <v>240</v>
      </c>
      <c r="K17" s="19">
        <v>0</v>
      </c>
      <c r="L17" s="19">
        <v>2003</v>
      </c>
      <c r="M17" s="19" t="s">
        <v>199</v>
      </c>
      <c r="N17" s="19"/>
      <c r="O17" s="19" t="s">
        <v>299</v>
      </c>
      <c r="P17" s="19"/>
      <c r="Q17" s="22" t="s">
        <v>165</v>
      </c>
      <c r="R17" s="22" t="s">
        <v>533</v>
      </c>
    </row>
    <row r="18" spans="1:18" s="21" customFormat="1" ht="30" customHeight="1">
      <c r="A18" s="19" t="s">
        <v>30</v>
      </c>
      <c r="B18" s="20" t="s">
        <v>159</v>
      </c>
      <c r="C18" s="19" t="s">
        <v>534</v>
      </c>
      <c r="D18" s="19" t="s">
        <v>161</v>
      </c>
      <c r="E18" s="19" t="s">
        <v>535</v>
      </c>
      <c r="F18" s="19">
        <v>2</v>
      </c>
      <c r="G18" s="19" t="s">
        <v>491</v>
      </c>
      <c r="H18" s="83" t="s">
        <v>156</v>
      </c>
      <c r="I18" s="19">
        <v>1</v>
      </c>
      <c r="J18" s="19">
        <v>100</v>
      </c>
      <c r="K18" s="19">
        <v>0</v>
      </c>
      <c r="L18" s="19">
        <v>1989</v>
      </c>
      <c r="M18" s="19" t="s">
        <v>199</v>
      </c>
      <c r="N18" s="19"/>
      <c r="O18" s="19" t="s">
        <v>299</v>
      </c>
      <c r="P18" s="19"/>
      <c r="Q18" s="22" t="s">
        <v>165</v>
      </c>
      <c r="R18" s="22" t="s">
        <v>536</v>
      </c>
    </row>
    <row r="19" spans="1:18" s="21" customFormat="1" ht="30" customHeight="1">
      <c r="A19" s="19" t="s">
        <v>30</v>
      </c>
      <c r="B19" s="20" t="s">
        <v>368</v>
      </c>
      <c r="C19" s="19" t="s">
        <v>537</v>
      </c>
      <c r="D19" s="19" t="s">
        <v>370</v>
      </c>
      <c r="E19" s="19" t="s">
        <v>538</v>
      </c>
      <c r="F19" s="19">
        <v>165</v>
      </c>
      <c r="G19" s="19" t="s">
        <v>491</v>
      </c>
      <c r="H19" s="83" t="s">
        <v>539</v>
      </c>
      <c r="I19" s="19">
        <v>5</v>
      </c>
      <c r="J19" s="19">
        <v>339</v>
      </c>
      <c r="K19" s="19">
        <v>0</v>
      </c>
      <c r="L19" s="19">
        <v>2001</v>
      </c>
      <c r="M19" s="19" t="s">
        <v>140</v>
      </c>
      <c r="N19" s="19" t="s">
        <v>319</v>
      </c>
      <c r="O19" s="19" t="s">
        <v>299</v>
      </c>
      <c r="P19" s="19"/>
      <c r="Q19" s="22" t="s">
        <v>374</v>
      </c>
      <c r="R19" s="22" t="s">
        <v>540</v>
      </c>
    </row>
    <row r="20" spans="1:18" s="21" customFormat="1" ht="30" customHeight="1">
      <c r="A20" s="19" t="s">
        <v>30</v>
      </c>
      <c r="B20" s="20" t="s">
        <v>403</v>
      </c>
      <c r="C20" s="19" t="s">
        <v>541</v>
      </c>
      <c r="D20" s="19" t="s">
        <v>405</v>
      </c>
      <c r="E20" s="19" t="s">
        <v>406</v>
      </c>
      <c r="F20" s="19">
        <v>0</v>
      </c>
      <c r="G20" s="19" t="s">
        <v>156</v>
      </c>
      <c r="H20" s="83" t="s">
        <v>542</v>
      </c>
      <c r="I20" s="19">
        <v>2</v>
      </c>
      <c r="J20" s="19">
        <v>18</v>
      </c>
      <c r="K20" s="19">
        <v>0</v>
      </c>
      <c r="L20" s="19">
        <v>1999</v>
      </c>
      <c r="M20" s="19" t="s">
        <v>89</v>
      </c>
      <c r="N20" s="19"/>
      <c r="O20" s="19" t="s">
        <v>299</v>
      </c>
      <c r="P20" s="19"/>
      <c r="Q20" s="22" t="s">
        <v>408</v>
      </c>
      <c r="R20" s="22" t="s">
        <v>543</v>
      </c>
    </row>
    <row r="21" spans="1:18" s="21" customFormat="1" ht="30" customHeight="1">
      <c r="A21" s="19" t="s">
        <v>30</v>
      </c>
      <c r="B21" s="20" t="s">
        <v>417</v>
      </c>
      <c r="C21" s="19" t="s">
        <v>544</v>
      </c>
      <c r="D21" s="19" t="s">
        <v>419</v>
      </c>
      <c r="E21" s="19" t="s">
        <v>545</v>
      </c>
      <c r="F21" s="19">
        <v>220</v>
      </c>
      <c r="G21" s="19" t="s">
        <v>491</v>
      </c>
      <c r="H21" s="83" t="s">
        <v>546</v>
      </c>
      <c r="I21" s="19">
        <v>6</v>
      </c>
      <c r="J21" s="19">
        <v>88</v>
      </c>
      <c r="K21" s="19">
        <v>0</v>
      </c>
      <c r="L21" s="19">
        <v>2007</v>
      </c>
      <c r="M21" s="19" t="s">
        <v>89</v>
      </c>
      <c r="N21" s="19"/>
      <c r="O21" s="19" t="s">
        <v>299</v>
      </c>
      <c r="P21" s="19"/>
      <c r="Q21" s="22" t="s">
        <v>422</v>
      </c>
      <c r="R21" s="22" t="s">
        <v>547</v>
      </c>
    </row>
    <row r="22" spans="1:18" s="21" customFormat="1" ht="30" customHeight="1">
      <c r="A22" s="19" t="s">
        <v>30</v>
      </c>
      <c r="B22" s="20" t="s">
        <v>430</v>
      </c>
      <c r="C22" s="19" t="s">
        <v>548</v>
      </c>
      <c r="D22" s="19" t="s">
        <v>432</v>
      </c>
      <c r="E22" s="19" t="s">
        <v>549</v>
      </c>
      <c r="F22" s="19">
        <v>80</v>
      </c>
      <c r="G22" s="19" t="s">
        <v>156</v>
      </c>
      <c r="H22" s="83" t="s">
        <v>513</v>
      </c>
      <c r="I22" s="19">
        <v>7</v>
      </c>
      <c r="J22" s="19">
        <v>139</v>
      </c>
      <c r="K22" s="19">
        <v>20</v>
      </c>
      <c r="L22" s="19">
        <v>1997</v>
      </c>
      <c r="M22" s="19" t="s">
        <v>89</v>
      </c>
      <c r="N22" s="19"/>
      <c r="O22" s="19" t="s">
        <v>299</v>
      </c>
      <c r="P22" s="19"/>
      <c r="Q22" s="22" t="s">
        <v>435</v>
      </c>
      <c r="R22" s="22" t="s">
        <v>550</v>
      </c>
    </row>
    <row r="23" spans="1:18" s="21" customFormat="1" ht="30" customHeight="1">
      <c r="A23" s="19" t="s">
        <v>30</v>
      </c>
      <c r="B23" s="20" t="s">
        <v>437</v>
      </c>
      <c r="C23" s="19" t="s">
        <v>551</v>
      </c>
      <c r="D23" s="19" t="s">
        <v>439</v>
      </c>
      <c r="E23" s="19" t="s">
        <v>552</v>
      </c>
      <c r="F23" s="19">
        <v>0</v>
      </c>
      <c r="G23" s="19" t="s">
        <v>156</v>
      </c>
      <c r="H23" s="83" t="s">
        <v>553</v>
      </c>
      <c r="I23" s="19">
        <v>2</v>
      </c>
      <c r="J23" s="19">
        <v>48</v>
      </c>
      <c r="K23" s="19">
        <v>0</v>
      </c>
      <c r="L23" s="19">
        <v>1999</v>
      </c>
      <c r="M23" s="19" t="s">
        <v>199</v>
      </c>
      <c r="N23" s="19"/>
      <c r="O23" s="19" t="s">
        <v>299</v>
      </c>
      <c r="P23" s="19"/>
      <c r="Q23" s="22" t="s">
        <v>441</v>
      </c>
      <c r="R23" s="22" t="s">
        <v>554</v>
      </c>
    </row>
    <row r="24" spans="1:18" s="21" customFormat="1" ht="30" customHeight="1">
      <c r="A24" s="19" t="s">
        <v>30</v>
      </c>
      <c r="B24" s="20" t="s">
        <v>555</v>
      </c>
      <c r="C24" s="19" t="s">
        <v>556</v>
      </c>
      <c r="D24" s="19" t="s">
        <v>557</v>
      </c>
      <c r="E24" s="19" t="s">
        <v>558</v>
      </c>
      <c r="F24" s="19">
        <v>34</v>
      </c>
      <c r="G24" s="19" t="s">
        <v>491</v>
      </c>
      <c r="H24" s="83" t="s">
        <v>497</v>
      </c>
      <c r="I24" s="19">
        <v>2</v>
      </c>
      <c r="J24" s="19">
        <v>634.54999999999995</v>
      </c>
      <c r="K24" s="19">
        <v>0</v>
      </c>
      <c r="L24" s="19">
        <v>2014</v>
      </c>
      <c r="M24" s="19" t="s">
        <v>89</v>
      </c>
      <c r="N24" s="19"/>
      <c r="O24" s="19" t="s">
        <v>299</v>
      </c>
      <c r="P24" s="19"/>
      <c r="Q24" s="22" t="s">
        <v>559</v>
      </c>
      <c r="R24" s="22" t="s">
        <v>560</v>
      </c>
    </row>
    <row r="25" spans="1:18" s="21" customFormat="1" ht="30" customHeight="1">
      <c r="A25" s="19" t="s">
        <v>30</v>
      </c>
      <c r="B25" s="20" t="s">
        <v>452</v>
      </c>
      <c r="C25" s="19" t="s">
        <v>561</v>
      </c>
      <c r="D25" s="19" t="s">
        <v>454</v>
      </c>
      <c r="E25" s="19" t="s">
        <v>562</v>
      </c>
      <c r="F25" s="19">
        <v>215</v>
      </c>
      <c r="G25" s="19" t="s">
        <v>156</v>
      </c>
      <c r="H25" s="83" t="s">
        <v>563</v>
      </c>
      <c r="I25" s="19">
        <v>5</v>
      </c>
      <c r="J25" s="19">
        <v>0</v>
      </c>
      <c r="K25" s="19">
        <v>3239</v>
      </c>
      <c r="L25" s="19">
        <v>1998</v>
      </c>
      <c r="M25" s="19" t="s">
        <v>199</v>
      </c>
      <c r="N25" s="19"/>
      <c r="O25" s="19" t="s">
        <v>299</v>
      </c>
      <c r="P25" s="19"/>
      <c r="Q25" s="22" t="s">
        <v>456</v>
      </c>
      <c r="R25" s="22" t="s">
        <v>564</v>
      </c>
    </row>
    <row r="26" spans="1:18" s="21" customFormat="1" ht="30" customHeight="1">
      <c r="A26" s="19" t="s">
        <v>30</v>
      </c>
      <c r="B26" s="20" t="s">
        <v>180</v>
      </c>
      <c r="C26" s="19" t="s">
        <v>565</v>
      </c>
      <c r="D26" s="19" t="s">
        <v>182</v>
      </c>
      <c r="E26" s="19" t="s">
        <v>566</v>
      </c>
      <c r="F26" s="19">
        <v>581</v>
      </c>
      <c r="G26" s="19" t="s">
        <v>491</v>
      </c>
      <c r="H26" s="83" t="s">
        <v>509</v>
      </c>
      <c r="I26" s="19">
        <v>14</v>
      </c>
      <c r="J26" s="19">
        <v>417</v>
      </c>
      <c r="K26" s="19">
        <v>0</v>
      </c>
      <c r="L26" s="19">
        <v>2002</v>
      </c>
      <c r="M26" s="19" t="s">
        <v>89</v>
      </c>
      <c r="N26" s="19"/>
      <c r="O26" s="19" t="s">
        <v>299</v>
      </c>
      <c r="P26" s="19"/>
      <c r="Q26" s="22" t="s">
        <v>185</v>
      </c>
      <c r="R26" s="22" t="s">
        <v>567</v>
      </c>
    </row>
    <row r="27" spans="1:18" s="21" customFormat="1" ht="30" customHeight="1">
      <c r="A27" s="19" t="s">
        <v>30</v>
      </c>
      <c r="B27" s="20" t="s">
        <v>464</v>
      </c>
      <c r="C27" s="19" t="s">
        <v>568</v>
      </c>
      <c r="D27" s="19" t="s">
        <v>466</v>
      </c>
      <c r="E27" s="19" t="s">
        <v>467</v>
      </c>
      <c r="F27" s="19">
        <v>51</v>
      </c>
      <c r="G27" s="19" t="s">
        <v>496</v>
      </c>
      <c r="H27" s="83" t="s">
        <v>569</v>
      </c>
      <c r="I27" s="19">
        <v>8</v>
      </c>
      <c r="J27" s="19">
        <v>60</v>
      </c>
      <c r="K27" s="19">
        <v>150</v>
      </c>
      <c r="L27" s="19">
        <v>1998</v>
      </c>
      <c r="M27" s="19" t="s">
        <v>89</v>
      </c>
      <c r="N27" s="19"/>
      <c r="O27" s="19" t="s">
        <v>299</v>
      </c>
      <c r="P27" s="19"/>
      <c r="Q27" s="22" t="s">
        <v>469</v>
      </c>
      <c r="R27" s="22" t="s">
        <v>570</v>
      </c>
    </row>
    <row r="28" spans="1:18" s="21" customFormat="1" ht="30" customHeight="1">
      <c r="A28" s="19" t="s">
        <v>30</v>
      </c>
      <c r="B28" s="20" t="s">
        <v>464</v>
      </c>
      <c r="C28" s="19" t="s">
        <v>571</v>
      </c>
      <c r="D28" s="19" t="s">
        <v>466</v>
      </c>
      <c r="E28" s="19" t="s">
        <v>572</v>
      </c>
      <c r="F28" s="19">
        <v>21</v>
      </c>
      <c r="G28" s="19" t="s">
        <v>491</v>
      </c>
      <c r="H28" s="83" t="s">
        <v>521</v>
      </c>
      <c r="I28" s="19">
        <v>1</v>
      </c>
      <c r="J28" s="19">
        <v>30</v>
      </c>
      <c r="K28" s="19">
        <v>60</v>
      </c>
      <c r="L28" s="19">
        <v>1983</v>
      </c>
      <c r="M28" s="19" t="s">
        <v>140</v>
      </c>
      <c r="N28" s="19"/>
      <c r="O28" s="19" t="s">
        <v>299</v>
      </c>
      <c r="P28" s="19"/>
      <c r="Q28" s="22" t="s">
        <v>469</v>
      </c>
      <c r="R28" s="22" t="s">
        <v>573</v>
      </c>
    </row>
    <row r="29" spans="1:18" s="21" customFormat="1" ht="30" customHeight="1">
      <c r="A29" s="19" t="s">
        <v>30</v>
      </c>
      <c r="B29" s="20" t="s">
        <v>208</v>
      </c>
      <c r="C29" s="19" t="s">
        <v>574</v>
      </c>
      <c r="D29" s="19" t="s">
        <v>210</v>
      </c>
      <c r="E29" s="19" t="s">
        <v>575</v>
      </c>
      <c r="F29" s="19">
        <v>725</v>
      </c>
      <c r="G29" s="19" t="s">
        <v>491</v>
      </c>
      <c r="H29" s="83" t="s">
        <v>576</v>
      </c>
      <c r="I29" s="19">
        <v>5</v>
      </c>
      <c r="J29" s="19">
        <v>1005</v>
      </c>
      <c r="K29" s="19">
        <v>70</v>
      </c>
      <c r="L29" s="19">
        <v>1999</v>
      </c>
      <c r="M29" s="19" t="s">
        <v>199</v>
      </c>
      <c r="N29" s="19"/>
      <c r="O29" s="19" t="s">
        <v>299</v>
      </c>
      <c r="P29" s="19"/>
      <c r="Q29" s="22" t="s">
        <v>215</v>
      </c>
      <c r="R29" s="22" t="s">
        <v>577</v>
      </c>
    </row>
    <row r="30" spans="1:18" s="21" customFormat="1" ht="30" customHeight="1">
      <c r="A30" s="19" t="s">
        <v>30</v>
      </c>
      <c r="B30" s="20" t="s">
        <v>578</v>
      </c>
      <c r="C30" s="19" t="s">
        <v>579</v>
      </c>
      <c r="D30" s="19" t="s">
        <v>580</v>
      </c>
      <c r="E30" s="19" t="s">
        <v>581</v>
      </c>
      <c r="F30" s="19">
        <v>260.45</v>
      </c>
      <c r="G30" s="19" t="s">
        <v>491</v>
      </c>
      <c r="H30" s="83" t="s">
        <v>582</v>
      </c>
      <c r="I30" s="19">
        <v>4</v>
      </c>
      <c r="J30" s="19">
        <v>65</v>
      </c>
      <c r="K30" s="19">
        <v>0</v>
      </c>
      <c r="L30" s="19">
        <v>2003</v>
      </c>
      <c r="M30" s="19" t="s">
        <v>199</v>
      </c>
      <c r="N30" s="19"/>
      <c r="O30" s="19" t="s">
        <v>299</v>
      </c>
      <c r="P30" s="19"/>
      <c r="Q30" s="22" t="s">
        <v>583</v>
      </c>
      <c r="R30" s="22" t="s">
        <v>584</v>
      </c>
    </row>
    <row r="31" spans="1:18" s="21" customFormat="1" ht="30" customHeight="1">
      <c r="A31" s="19" t="s">
        <v>30</v>
      </c>
      <c r="B31" s="20" t="s">
        <v>585</v>
      </c>
      <c r="C31" s="19" t="s">
        <v>586</v>
      </c>
      <c r="D31" s="19" t="s">
        <v>587</v>
      </c>
      <c r="E31" s="19" t="s">
        <v>588</v>
      </c>
      <c r="F31" s="19">
        <v>120</v>
      </c>
      <c r="G31" s="19" t="s">
        <v>491</v>
      </c>
      <c r="H31" s="83" t="s">
        <v>589</v>
      </c>
      <c r="I31" s="19">
        <v>7</v>
      </c>
      <c r="J31" s="19">
        <v>188</v>
      </c>
      <c r="K31" s="19">
        <v>0</v>
      </c>
      <c r="L31" s="19">
        <v>1999</v>
      </c>
      <c r="M31" s="19" t="s">
        <v>199</v>
      </c>
      <c r="N31" s="19"/>
      <c r="O31" s="19" t="s">
        <v>299</v>
      </c>
      <c r="P31" s="19"/>
      <c r="Q31" s="22" t="s">
        <v>590</v>
      </c>
      <c r="R31" s="22" t="s">
        <v>591</v>
      </c>
    </row>
    <row r="32" spans="1:18" s="21" customFormat="1" ht="30" customHeight="1">
      <c r="A32" s="19" t="s">
        <v>30</v>
      </c>
      <c r="B32" s="20" t="s">
        <v>223</v>
      </c>
      <c r="C32" s="19" t="s">
        <v>592</v>
      </c>
      <c r="D32" s="19" t="s">
        <v>225</v>
      </c>
      <c r="E32" s="19" t="s">
        <v>593</v>
      </c>
      <c r="F32" s="19">
        <v>34</v>
      </c>
      <c r="G32" s="19" t="s">
        <v>496</v>
      </c>
      <c r="H32" s="83" t="s">
        <v>594</v>
      </c>
      <c r="I32" s="19">
        <v>1</v>
      </c>
      <c r="J32" s="19">
        <v>124</v>
      </c>
      <c r="K32" s="19">
        <v>0</v>
      </c>
      <c r="L32" s="19">
        <v>1998</v>
      </c>
      <c r="M32" s="19" t="s">
        <v>199</v>
      </c>
      <c r="N32" s="19"/>
      <c r="O32" s="19" t="s">
        <v>299</v>
      </c>
      <c r="P32" s="19"/>
      <c r="Q32" s="22" t="s">
        <v>230</v>
      </c>
      <c r="R32" s="22" t="s">
        <v>595</v>
      </c>
    </row>
    <row r="33" spans="1:18" s="21" customFormat="1" ht="30" customHeight="1">
      <c r="A33" s="19" t="s">
        <v>30</v>
      </c>
      <c r="B33" s="20" t="s">
        <v>223</v>
      </c>
      <c r="C33" s="19" t="s">
        <v>596</v>
      </c>
      <c r="D33" s="19" t="s">
        <v>225</v>
      </c>
      <c r="E33" s="19" t="s">
        <v>597</v>
      </c>
      <c r="F33" s="19">
        <v>694</v>
      </c>
      <c r="G33" s="19" t="s">
        <v>496</v>
      </c>
      <c r="H33" s="83" t="s">
        <v>598</v>
      </c>
      <c r="I33" s="19">
        <v>4</v>
      </c>
      <c r="J33" s="19">
        <v>90</v>
      </c>
      <c r="K33" s="19">
        <v>75</v>
      </c>
      <c r="L33" s="19">
        <v>1997</v>
      </c>
      <c r="M33" s="19" t="s">
        <v>89</v>
      </c>
      <c r="N33" s="19"/>
      <c r="O33" s="19" t="s">
        <v>299</v>
      </c>
      <c r="P33" s="19"/>
      <c r="Q33" s="22" t="s">
        <v>230</v>
      </c>
      <c r="R33" s="22" t="s">
        <v>599</v>
      </c>
    </row>
    <row r="34" spans="1:18" s="21" customFormat="1" ht="30" customHeight="1">
      <c r="A34" s="19" t="s">
        <v>30</v>
      </c>
      <c r="B34" s="20" t="s">
        <v>239</v>
      </c>
      <c r="C34" s="19" t="s">
        <v>600</v>
      </c>
      <c r="D34" s="19" t="s">
        <v>241</v>
      </c>
      <c r="E34" s="19" t="s">
        <v>601</v>
      </c>
      <c r="F34" s="19">
        <v>402</v>
      </c>
      <c r="G34" s="19" t="s">
        <v>491</v>
      </c>
      <c r="H34" s="83" t="s">
        <v>602</v>
      </c>
      <c r="I34" s="19">
        <v>4</v>
      </c>
      <c r="J34" s="19">
        <v>138</v>
      </c>
      <c r="K34" s="19">
        <v>0</v>
      </c>
      <c r="L34" s="19">
        <v>1996</v>
      </c>
      <c r="M34" s="19" t="s">
        <v>199</v>
      </c>
      <c r="N34" s="19"/>
      <c r="O34" s="19" t="s">
        <v>299</v>
      </c>
      <c r="P34" s="19"/>
      <c r="Q34" s="22" t="s">
        <v>244</v>
      </c>
      <c r="R34" s="22" t="s">
        <v>603</v>
      </c>
    </row>
    <row r="35" spans="1:18" s="21" customFormat="1" ht="30" customHeight="1">
      <c r="A35" s="19" t="s">
        <v>30</v>
      </c>
      <c r="B35" s="20" t="s">
        <v>246</v>
      </c>
      <c r="C35" s="19" t="s">
        <v>604</v>
      </c>
      <c r="D35" s="19" t="s">
        <v>248</v>
      </c>
      <c r="E35" s="19" t="s">
        <v>605</v>
      </c>
      <c r="F35" s="19">
        <v>245</v>
      </c>
      <c r="G35" s="19" t="s">
        <v>496</v>
      </c>
      <c r="H35" s="83" t="s">
        <v>606</v>
      </c>
      <c r="I35" s="19">
        <v>12</v>
      </c>
      <c r="J35" s="19">
        <v>200</v>
      </c>
      <c r="K35" s="19">
        <v>99</v>
      </c>
      <c r="L35" s="19">
        <v>2001</v>
      </c>
      <c r="M35" s="19" t="s">
        <v>140</v>
      </c>
      <c r="N35" s="19"/>
      <c r="O35" s="19" t="s">
        <v>299</v>
      </c>
      <c r="P35" s="19"/>
      <c r="Q35" s="22" t="s">
        <v>250</v>
      </c>
      <c r="R35" s="22" t="s">
        <v>607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34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0.109375" style="41" customWidth="1"/>
    <col min="5" max="5" width="24.44140625" style="75" customWidth="1"/>
    <col min="6" max="7" width="11.109375" style="41" customWidth="1"/>
    <col min="8" max="8" width="11" style="41" customWidth="1"/>
    <col min="9" max="9" width="33" style="75" customWidth="1"/>
    <col min="10" max="10" width="8.77734375" style="41" customWidth="1"/>
    <col min="11" max="11" width="5.5546875" style="41" customWidth="1"/>
    <col min="12" max="12" width="11" style="41" customWidth="1"/>
    <col min="13" max="13" width="11.33203125" style="41" customWidth="1"/>
    <col min="14" max="14" width="5.5546875" style="41" customWidth="1"/>
    <col min="15" max="16" width="19" style="75" customWidth="1"/>
    <col min="17" max="18" width="8.88671875" style="41" customWidth="1"/>
    <col min="19" max="19" width="9.5546875" style="41" customWidth="1"/>
    <col min="20" max="20" width="9.33203125" style="41" customWidth="1"/>
    <col min="21" max="21" width="8.88671875" style="41"/>
    <col min="22" max="25" width="19" style="75" customWidth="1"/>
    <col min="26" max="32" width="9.88671875" style="75" customWidth="1"/>
    <col min="33" max="33" width="11.21875" style="75" customWidth="1"/>
    <col min="34" max="36" width="10.21875" style="75" customWidth="1"/>
    <col min="37" max="37" width="16.33203125" style="75" customWidth="1"/>
    <col min="38" max="39" width="8.88671875" style="81"/>
    <col min="40" max="16384" width="8.88671875" style="41"/>
  </cols>
  <sheetData>
    <row r="1" spans="1:39" s="3" customFormat="1" ht="15" customHeight="1">
      <c r="A1" s="1" t="s">
        <v>252</v>
      </c>
      <c r="E1" s="43"/>
      <c r="I1" s="43"/>
      <c r="O1" s="43"/>
      <c r="P1" s="43"/>
      <c r="U1" s="58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59"/>
      <c r="AM1" s="59"/>
    </row>
    <row r="2" spans="1:39" s="75" customFormat="1" ht="13.5" customHeight="1">
      <c r="A2" s="120" t="s">
        <v>1</v>
      </c>
      <c r="B2" s="228" t="s">
        <v>2</v>
      </c>
      <c r="C2" s="120" t="s">
        <v>3</v>
      </c>
      <c r="D2" s="120" t="s">
        <v>4</v>
      </c>
      <c r="E2" s="120" t="s">
        <v>5</v>
      </c>
      <c r="F2" s="210" t="s">
        <v>253</v>
      </c>
      <c r="G2" s="210" t="s">
        <v>254</v>
      </c>
      <c r="H2" s="210" t="s">
        <v>255</v>
      </c>
      <c r="I2" s="120" t="s">
        <v>256</v>
      </c>
      <c r="J2" s="120" t="s">
        <v>257</v>
      </c>
      <c r="K2" s="120" t="s">
        <v>258</v>
      </c>
      <c r="L2" s="252" t="s">
        <v>259</v>
      </c>
      <c r="M2" s="252" t="s">
        <v>260</v>
      </c>
      <c r="N2" s="120" t="s">
        <v>261</v>
      </c>
      <c r="O2" s="120" t="s">
        <v>262</v>
      </c>
      <c r="P2" s="210" t="s">
        <v>263</v>
      </c>
      <c r="Q2" s="210" t="s">
        <v>104</v>
      </c>
      <c r="R2" s="120" t="s">
        <v>264</v>
      </c>
      <c r="S2" s="210" t="s">
        <v>105</v>
      </c>
      <c r="T2" s="120" t="s">
        <v>265</v>
      </c>
      <c r="U2" s="120" t="s">
        <v>266</v>
      </c>
      <c r="V2" s="215" t="s">
        <v>267</v>
      </c>
      <c r="W2" s="73"/>
      <c r="X2" s="214" t="s">
        <v>268</v>
      </c>
      <c r="Y2" s="250" t="s">
        <v>269</v>
      </c>
      <c r="Z2" s="222" t="s">
        <v>270</v>
      </c>
      <c r="AA2" s="232"/>
      <c r="AB2" s="232"/>
      <c r="AC2" s="232"/>
      <c r="AD2" s="232"/>
      <c r="AE2" s="219"/>
      <c r="AF2" s="120" t="s">
        <v>271</v>
      </c>
      <c r="AG2" s="215" t="s">
        <v>272</v>
      </c>
      <c r="AH2" s="232"/>
      <c r="AI2" s="232"/>
      <c r="AJ2" s="232"/>
      <c r="AK2" s="219"/>
      <c r="AL2" s="74"/>
      <c r="AM2" s="74"/>
    </row>
    <row r="3" spans="1:39" s="75" customFormat="1" ht="13.5" customHeight="1">
      <c r="A3" s="199"/>
      <c r="B3" s="229"/>
      <c r="C3" s="199"/>
      <c r="D3" s="199"/>
      <c r="E3" s="199"/>
      <c r="F3" s="211"/>
      <c r="G3" s="211"/>
      <c r="H3" s="211"/>
      <c r="I3" s="199"/>
      <c r="J3" s="199"/>
      <c r="K3" s="199"/>
      <c r="L3" s="253"/>
      <c r="M3" s="253"/>
      <c r="N3" s="199"/>
      <c r="O3" s="199"/>
      <c r="P3" s="199"/>
      <c r="Q3" s="199"/>
      <c r="R3" s="199"/>
      <c r="S3" s="211"/>
      <c r="T3" s="199"/>
      <c r="U3" s="199"/>
      <c r="V3" s="216"/>
      <c r="W3" s="76"/>
      <c r="X3" s="214"/>
      <c r="Y3" s="250"/>
      <c r="Z3" s="251"/>
      <c r="AA3" s="251"/>
      <c r="AB3" s="251"/>
      <c r="AC3" s="251"/>
      <c r="AD3" s="251"/>
      <c r="AE3" s="221"/>
      <c r="AF3" s="199"/>
      <c r="AG3" s="227"/>
      <c r="AH3" s="251"/>
      <c r="AI3" s="251"/>
      <c r="AJ3" s="251"/>
      <c r="AK3" s="221"/>
      <c r="AL3" s="74"/>
      <c r="AM3" s="74"/>
    </row>
    <row r="4" spans="1:39" s="75" customFormat="1" ht="18.75" customHeight="1">
      <c r="A4" s="199"/>
      <c r="B4" s="229"/>
      <c r="C4" s="199"/>
      <c r="D4" s="199"/>
      <c r="E4" s="199"/>
      <c r="F4" s="211"/>
      <c r="G4" s="211"/>
      <c r="H4" s="211"/>
      <c r="I4" s="199"/>
      <c r="J4" s="199"/>
      <c r="K4" s="199"/>
      <c r="L4" s="253"/>
      <c r="M4" s="253"/>
      <c r="N4" s="199"/>
      <c r="O4" s="199"/>
      <c r="P4" s="199"/>
      <c r="Q4" s="199"/>
      <c r="R4" s="199"/>
      <c r="S4" s="211"/>
      <c r="T4" s="199"/>
      <c r="U4" s="199"/>
      <c r="V4" s="216"/>
      <c r="W4" s="215" t="s">
        <v>273</v>
      </c>
      <c r="X4" s="214"/>
      <c r="Y4" s="250"/>
      <c r="Z4" s="242" t="s">
        <v>274</v>
      </c>
      <c r="AA4" s="210" t="s">
        <v>275</v>
      </c>
      <c r="AB4" s="210" t="s">
        <v>276</v>
      </c>
      <c r="AC4" s="210" t="s">
        <v>277</v>
      </c>
      <c r="AD4" s="210" t="s">
        <v>278</v>
      </c>
      <c r="AE4" s="210" t="s">
        <v>279</v>
      </c>
      <c r="AF4" s="199"/>
      <c r="AG4" s="210" t="s">
        <v>280</v>
      </c>
      <c r="AH4" s="210" t="s">
        <v>281</v>
      </c>
      <c r="AI4" s="210" t="s">
        <v>120</v>
      </c>
      <c r="AJ4" s="210" t="s">
        <v>282</v>
      </c>
      <c r="AK4" s="120" t="s">
        <v>283</v>
      </c>
      <c r="AL4" s="74"/>
      <c r="AM4" s="74"/>
    </row>
    <row r="5" spans="1:39" s="75" customFormat="1" ht="26.25" customHeight="1">
      <c r="A5" s="199"/>
      <c r="B5" s="229"/>
      <c r="C5" s="199"/>
      <c r="D5" s="199"/>
      <c r="E5" s="199"/>
      <c r="F5" s="211"/>
      <c r="G5" s="211"/>
      <c r="H5" s="211"/>
      <c r="I5" s="199"/>
      <c r="J5" s="199"/>
      <c r="K5" s="199"/>
      <c r="L5" s="253"/>
      <c r="M5" s="253"/>
      <c r="N5" s="199"/>
      <c r="O5" s="199"/>
      <c r="P5" s="199"/>
      <c r="Q5" s="199"/>
      <c r="R5" s="199"/>
      <c r="S5" s="211"/>
      <c r="T5" s="199"/>
      <c r="U5" s="199"/>
      <c r="V5" s="216"/>
      <c r="W5" s="216"/>
      <c r="X5" s="214"/>
      <c r="Y5" s="250"/>
      <c r="Z5" s="220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74"/>
      <c r="AM5" s="74"/>
    </row>
    <row r="6" spans="1:39" s="79" customFormat="1" ht="13.5" customHeight="1">
      <c r="A6" s="199"/>
      <c r="B6" s="229"/>
      <c r="C6" s="199"/>
      <c r="D6" s="199"/>
      <c r="E6" s="199"/>
      <c r="F6" s="61" t="s">
        <v>284</v>
      </c>
      <c r="G6" s="61" t="s">
        <v>285</v>
      </c>
      <c r="H6" s="61" t="s">
        <v>286</v>
      </c>
      <c r="I6" s="199"/>
      <c r="J6" s="199"/>
      <c r="K6" s="199"/>
      <c r="L6" s="77" t="s">
        <v>287</v>
      </c>
      <c r="M6" s="77" t="s">
        <v>286</v>
      </c>
      <c r="N6" s="199"/>
      <c r="O6" s="199"/>
      <c r="P6" s="199"/>
      <c r="Q6" s="199"/>
      <c r="R6" s="199"/>
      <c r="S6" s="211"/>
      <c r="T6" s="199"/>
      <c r="U6" s="61" t="s">
        <v>288</v>
      </c>
      <c r="V6" s="227"/>
      <c r="W6" s="227"/>
      <c r="X6" s="214"/>
      <c r="Y6" s="250"/>
      <c r="Z6" s="62" t="s">
        <v>289</v>
      </c>
      <c r="AA6" s="61" t="s">
        <v>289</v>
      </c>
      <c r="AB6" s="61" t="s">
        <v>289</v>
      </c>
      <c r="AC6" s="61" t="s">
        <v>289</v>
      </c>
      <c r="AD6" s="61" t="s">
        <v>289</v>
      </c>
      <c r="AE6" s="61" t="s">
        <v>289</v>
      </c>
      <c r="AF6" s="199"/>
      <c r="AG6" s="61" t="s">
        <v>290</v>
      </c>
      <c r="AH6" s="61" t="s">
        <v>288</v>
      </c>
      <c r="AI6" s="61" t="s">
        <v>128</v>
      </c>
      <c r="AJ6" s="61"/>
      <c r="AK6" s="61" t="s">
        <v>291</v>
      </c>
      <c r="AL6" s="78"/>
      <c r="AM6" s="78"/>
    </row>
    <row r="7" spans="1:39" s="69" customFormat="1" ht="30" customHeight="1">
      <c r="A7" s="39" t="s">
        <v>30</v>
      </c>
      <c r="B7" s="67" t="s">
        <v>84</v>
      </c>
      <c r="C7" s="39" t="s">
        <v>292</v>
      </c>
      <c r="D7" s="39" t="s">
        <v>86</v>
      </c>
      <c r="E7" s="51" t="s">
        <v>293</v>
      </c>
      <c r="F7" s="39">
        <v>1141</v>
      </c>
      <c r="G7" s="39">
        <v>1606</v>
      </c>
      <c r="H7" s="39">
        <v>127362</v>
      </c>
      <c r="I7" s="51" t="s">
        <v>294</v>
      </c>
      <c r="J7" s="39" t="s">
        <v>295</v>
      </c>
      <c r="K7" s="39">
        <v>1985</v>
      </c>
      <c r="L7" s="39">
        <v>63300</v>
      </c>
      <c r="M7" s="39">
        <v>698000</v>
      </c>
      <c r="N7" s="39">
        <v>2043</v>
      </c>
      <c r="O7" s="51" t="s">
        <v>296</v>
      </c>
      <c r="P7" s="51" t="s">
        <v>297</v>
      </c>
      <c r="Q7" s="39" t="s">
        <v>140</v>
      </c>
      <c r="R7" s="39" t="s">
        <v>298</v>
      </c>
      <c r="S7" s="39"/>
      <c r="T7" s="39" t="s">
        <v>299</v>
      </c>
      <c r="U7" s="39"/>
      <c r="V7" s="51" t="s">
        <v>300</v>
      </c>
      <c r="W7" s="51" t="s">
        <v>301</v>
      </c>
      <c r="X7" s="51" t="s">
        <v>302</v>
      </c>
      <c r="Y7" s="51" t="s">
        <v>303</v>
      </c>
      <c r="Z7" s="51">
        <v>0.7</v>
      </c>
      <c r="AA7" s="51">
        <v>0.6</v>
      </c>
      <c r="AB7" s="51">
        <v>5.0999999999999996</v>
      </c>
      <c r="AC7" s="51">
        <v>5.3</v>
      </c>
      <c r="AD7" s="51">
        <v>10.8</v>
      </c>
      <c r="AE7" s="51">
        <v>1.6</v>
      </c>
      <c r="AF7" s="51" t="s">
        <v>304</v>
      </c>
      <c r="AG7" s="51"/>
      <c r="AH7" s="51"/>
      <c r="AI7" s="51"/>
      <c r="AJ7" s="51"/>
      <c r="AK7" s="51"/>
      <c r="AL7" s="68" t="s">
        <v>90</v>
      </c>
      <c r="AM7" s="68" t="s">
        <v>305</v>
      </c>
    </row>
    <row r="8" spans="1:39" s="69" customFormat="1" ht="30" customHeight="1">
      <c r="A8" s="39" t="s">
        <v>30</v>
      </c>
      <c r="B8" s="67" t="s">
        <v>84</v>
      </c>
      <c r="C8" s="39" t="s">
        <v>306</v>
      </c>
      <c r="D8" s="39" t="s">
        <v>86</v>
      </c>
      <c r="E8" s="51" t="s">
        <v>307</v>
      </c>
      <c r="F8" s="39">
        <v>0</v>
      </c>
      <c r="G8" s="39">
        <v>0</v>
      </c>
      <c r="H8" s="39">
        <v>8242</v>
      </c>
      <c r="I8" s="51" t="s">
        <v>308</v>
      </c>
      <c r="J8" s="39" t="s">
        <v>295</v>
      </c>
      <c r="K8" s="39">
        <v>1990</v>
      </c>
      <c r="L8" s="39">
        <v>5700</v>
      </c>
      <c r="M8" s="39">
        <v>34000</v>
      </c>
      <c r="N8" s="39">
        <v>2008</v>
      </c>
      <c r="O8" s="51" t="s">
        <v>309</v>
      </c>
      <c r="P8" s="51" t="s">
        <v>310</v>
      </c>
      <c r="Q8" s="39" t="s">
        <v>199</v>
      </c>
      <c r="R8" s="39" t="s">
        <v>311</v>
      </c>
      <c r="S8" s="39"/>
      <c r="T8" s="39" t="s">
        <v>299</v>
      </c>
      <c r="U8" s="39"/>
      <c r="V8" s="51" t="s">
        <v>300</v>
      </c>
      <c r="W8" s="51" t="s">
        <v>301</v>
      </c>
      <c r="X8" s="51" t="s">
        <v>312</v>
      </c>
      <c r="Y8" s="51" t="s">
        <v>313</v>
      </c>
      <c r="Z8" s="51">
        <v>0.3</v>
      </c>
      <c r="AA8" s="51">
        <v>0.4</v>
      </c>
      <c r="AB8" s="51">
        <v>2.2000000000000002</v>
      </c>
      <c r="AC8" s="51">
        <v>2.2999999999999998</v>
      </c>
      <c r="AD8" s="51">
        <v>2.2000000000000002</v>
      </c>
      <c r="AE8" s="51">
        <v>2.1</v>
      </c>
      <c r="AF8" s="51" t="s">
        <v>304</v>
      </c>
      <c r="AG8" s="51"/>
      <c r="AH8" s="51"/>
      <c r="AI8" s="51"/>
      <c r="AJ8" s="51"/>
      <c r="AK8" s="51"/>
      <c r="AL8" s="68" t="s">
        <v>90</v>
      </c>
      <c r="AM8" s="68" t="s">
        <v>314</v>
      </c>
    </row>
    <row r="9" spans="1:39" s="69" customFormat="1" ht="30" customHeight="1">
      <c r="A9" s="39" t="s">
        <v>30</v>
      </c>
      <c r="B9" s="67" t="s">
        <v>142</v>
      </c>
      <c r="C9" s="39" t="s">
        <v>315</v>
      </c>
      <c r="D9" s="39" t="s">
        <v>144</v>
      </c>
      <c r="E9" s="51" t="s">
        <v>316</v>
      </c>
      <c r="F9" s="39">
        <v>0</v>
      </c>
      <c r="G9" s="39">
        <v>0</v>
      </c>
      <c r="H9" s="39">
        <v>18577</v>
      </c>
      <c r="I9" s="51" t="s">
        <v>317</v>
      </c>
      <c r="J9" s="39" t="s">
        <v>295</v>
      </c>
      <c r="K9" s="39">
        <v>1995</v>
      </c>
      <c r="L9" s="39">
        <v>12500</v>
      </c>
      <c r="M9" s="39">
        <v>48000</v>
      </c>
      <c r="N9" s="39">
        <v>2015</v>
      </c>
      <c r="O9" s="51" t="s">
        <v>296</v>
      </c>
      <c r="P9" s="51" t="s">
        <v>318</v>
      </c>
      <c r="Q9" s="39" t="s">
        <v>199</v>
      </c>
      <c r="R9" s="39" t="s">
        <v>298</v>
      </c>
      <c r="S9" s="39" t="s">
        <v>319</v>
      </c>
      <c r="T9" s="39" t="s">
        <v>299</v>
      </c>
      <c r="U9" s="39"/>
      <c r="V9" s="51" t="s">
        <v>300</v>
      </c>
      <c r="W9" s="51" t="s">
        <v>320</v>
      </c>
      <c r="X9" s="51" t="s">
        <v>302</v>
      </c>
      <c r="Y9" s="51" t="s">
        <v>303</v>
      </c>
      <c r="Z9" s="51">
        <v>1.2</v>
      </c>
      <c r="AA9" s="51" t="s">
        <v>321</v>
      </c>
      <c r="AB9" s="51">
        <v>2.6</v>
      </c>
      <c r="AC9" s="51">
        <v>1.2</v>
      </c>
      <c r="AD9" s="51">
        <v>0.82</v>
      </c>
      <c r="AE9" s="51">
        <v>0.87</v>
      </c>
      <c r="AF9" s="51" t="s">
        <v>304</v>
      </c>
      <c r="AG9" s="51"/>
      <c r="AH9" s="51"/>
      <c r="AI9" s="51"/>
      <c r="AJ9" s="51"/>
      <c r="AK9" s="51"/>
      <c r="AL9" s="68" t="s">
        <v>149</v>
      </c>
      <c r="AM9" s="68" t="s">
        <v>322</v>
      </c>
    </row>
    <row r="10" spans="1:39" s="69" customFormat="1" ht="30" customHeight="1">
      <c r="A10" s="39" t="s">
        <v>30</v>
      </c>
      <c r="B10" s="67" t="s">
        <v>151</v>
      </c>
      <c r="C10" s="39" t="s">
        <v>323</v>
      </c>
      <c r="D10" s="39" t="s">
        <v>153</v>
      </c>
      <c r="E10" s="51" t="s">
        <v>324</v>
      </c>
      <c r="F10" s="39">
        <v>2150</v>
      </c>
      <c r="G10" s="39">
        <v>477</v>
      </c>
      <c r="H10" s="39">
        <v>56090</v>
      </c>
      <c r="I10" s="51" t="s">
        <v>317</v>
      </c>
      <c r="J10" s="39" t="s">
        <v>295</v>
      </c>
      <c r="K10" s="39">
        <v>2002</v>
      </c>
      <c r="L10" s="39">
        <v>16300</v>
      </c>
      <c r="M10" s="39">
        <v>83000</v>
      </c>
      <c r="N10" s="39">
        <v>2016</v>
      </c>
      <c r="O10" s="51" t="s">
        <v>309</v>
      </c>
      <c r="P10" s="51" t="s">
        <v>325</v>
      </c>
      <c r="Q10" s="39" t="s">
        <v>89</v>
      </c>
      <c r="R10" s="39" t="s">
        <v>298</v>
      </c>
      <c r="S10" s="39"/>
      <c r="T10" s="39" t="s">
        <v>299</v>
      </c>
      <c r="U10" s="39"/>
      <c r="V10" s="51" t="s">
        <v>300</v>
      </c>
      <c r="W10" s="51" t="s">
        <v>301</v>
      </c>
      <c r="X10" s="51" t="s">
        <v>302</v>
      </c>
      <c r="Y10" s="51" t="s">
        <v>313</v>
      </c>
      <c r="Z10" s="51">
        <v>0.85</v>
      </c>
      <c r="AA10" s="51">
        <v>0.64</v>
      </c>
      <c r="AB10" s="51">
        <v>4.1100000000000003</v>
      </c>
      <c r="AC10" s="51">
        <v>1.52</v>
      </c>
      <c r="AD10" s="51">
        <v>5.46</v>
      </c>
      <c r="AE10" s="51">
        <v>4</v>
      </c>
      <c r="AF10" s="51" t="s">
        <v>304</v>
      </c>
      <c r="AG10" s="51"/>
      <c r="AH10" s="51"/>
      <c r="AI10" s="51"/>
      <c r="AJ10" s="51"/>
      <c r="AK10" s="51"/>
      <c r="AL10" s="68" t="s">
        <v>157</v>
      </c>
      <c r="AM10" s="68" t="s">
        <v>326</v>
      </c>
    </row>
    <row r="11" spans="1:39" s="69" customFormat="1" ht="30" customHeight="1">
      <c r="A11" s="39" t="s">
        <v>30</v>
      </c>
      <c r="B11" s="67" t="s">
        <v>327</v>
      </c>
      <c r="C11" s="39" t="s">
        <v>328</v>
      </c>
      <c r="D11" s="39" t="s">
        <v>329</v>
      </c>
      <c r="E11" s="51" t="s">
        <v>330</v>
      </c>
      <c r="F11" s="39">
        <v>1283</v>
      </c>
      <c r="G11" s="39">
        <v>1106</v>
      </c>
      <c r="H11" s="39">
        <v>82412</v>
      </c>
      <c r="I11" s="51" t="s">
        <v>331</v>
      </c>
      <c r="J11" s="39" t="s">
        <v>295</v>
      </c>
      <c r="K11" s="39">
        <v>1994</v>
      </c>
      <c r="L11" s="39">
        <v>15000</v>
      </c>
      <c r="M11" s="39">
        <v>122000</v>
      </c>
      <c r="N11" s="39">
        <v>2027</v>
      </c>
      <c r="O11" s="51" t="s">
        <v>332</v>
      </c>
      <c r="P11" s="51" t="s">
        <v>333</v>
      </c>
      <c r="Q11" s="39" t="s">
        <v>199</v>
      </c>
      <c r="R11" s="39" t="s">
        <v>298</v>
      </c>
      <c r="S11" s="39"/>
      <c r="T11" s="39" t="s">
        <v>299</v>
      </c>
      <c r="U11" s="39"/>
      <c r="V11" s="51" t="s">
        <v>300</v>
      </c>
      <c r="W11" s="51" t="s">
        <v>301</v>
      </c>
      <c r="X11" s="51" t="s">
        <v>302</v>
      </c>
      <c r="Y11" s="51" t="s">
        <v>303</v>
      </c>
      <c r="Z11" s="51">
        <v>0.8</v>
      </c>
      <c r="AA11" s="51">
        <v>0.9</v>
      </c>
      <c r="AB11" s="51">
        <v>3.3</v>
      </c>
      <c r="AC11" s="51">
        <v>2.5</v>
      </c>
      <c r="AD11" s="51">
        <v>16</v>
      </c>
      <c r="AE11" s="51">
        <v>5.5</v>
      </c>
      <c r="AF11" s="51" t="s">
        <v>304</v>
      </c>
      <c r="AG11" s="51"/>
      <c r="AH11" s="51"/>
      <c r="AI11" s="51"/>
      <c r="AJ11" s="51"/>
      <c r="AK11" s="51"/>
      <c r="AL11" s="68" t="s">
        <v>334</v>
      </c>
      <c r="AM11" s="68" t="s">
        <v>335</v>
      </c>
    </row>
    <row r="12" spans="1:39" s="69" customFormat="1" ht="30" customHeight="1">
      <c r="A12" s="39" t="s">
        <v>30</v>
      </c>
      <c r="B12" s="67" t="s">
        <v>336</v>
      </c>
      <c r="C12" s="39" t="s">
        <v>337</v>
      </c>
      <c r="D12" s="39" t="s">
        <v>338</v>
      </c>
      <c r="E12" s="51" t="s">
        <v>339</v>
      </c>
      <c r="F12" s="39">
        <v>1208</v>
      </c>
      <c r="G12" s="39">
        <v>550</v>
      </c>
      <c r="H12" s="39">
        <v>61972</v>
      </c>
      <c r="I12" s="51" t="s">
        <v>317</v>
      </c>
      <c r="J12" s="39" t="s">
        <v>295</v>
      </c>
      <c r="K12" s="39">
        <v>2004</v>
      </c>
      <c r="L12" s="39">
        <v>11000</v>
      </c>
      <c r="M12" s="39">
        <v>91000</v>
      </c>
      <c r="N12" s="39">
        <v>2018</v>
      </c>
      <c r="O12" s="51" t="s">
        <v>340</v>
      </c>
      <c r="P12" s="51" t="s">
        <v>341</v>
      </c>
      <c r="Q12" s="39" t="s">
        <v>89</v>
      </c>
      <c r="R12" s="39" t="s">
        <v>298</v>
      </c>
      <c r="S12" s="39"/>
      <c r="T12" s="39" t="s">
        <v>299</v>
      </c>
      <c r="U12" s="39"/>
      <c r="V12" s="51" t="s">
        <v>342</v>
      </c>
      <c r="W12" s="51"/>
      <c r="X12" s="51"/>
      <c r="Y12" s="51"/>
      <c r="Z12" s="51"/>
      <c r="AA12" s="51">
        <v>0.5</v>
      </c>
      <c r="AB12" s="51"/>
      <c r="AC12" s="51">
        <v>2.9</v>
      </c>
      <c r="AD12" s="51"/>
      <c r="AE12" s="51">
        <v>6.2</v>
      </c>
      <c r="AF12" s="51" t="s">
        <v>304</v>
      </c>
      <c r="AG12" s="51"/>
      <c r="AH12" s="51"/>
      <c r="AI12" s="51"/>
      <c r="AJ12" s="51"/>
      <c r="AK12" s="51"/>
      <c r="AL12" s="68" t="s">
        <v>343</v>
      </c>
      <c r="AM12" s="68" t="s">
        <v>344</v>
      </c>
    </row>
    <row r="13" spans="1:39" s="69" customFormat="1" ht="30" customHeight="1">
      <c r="A13" s="39" t="s">
        <v>30</v>
      </c>
      <c r="B13" s="67" t="s">
        <v>345</v>
      </c>
      <c r="C13" s="39" t="s">
        <v>346</v>
      </c>
      <c r="D13" s="39" t="s">
        <v>347</v>
      </c>
      <c r="E13" s="51" t="s">
        <v>348</v>
      </c>
      <c r="F13" s="39">
        <v>1577</v>
      </c>
      <c r="G13" s="39">
        <v>1577</v>
      </c>
      <c r="H13" s="39">
        <v>62574</v>
      </c>
      <c r="I13" s="51" t="s">
        <v>349</v>
      </c>
      <c r="J13" s="39" t="s">
        <v>295</v>
      </c>
      <c r="K13" s="39">
        <v>1996</v>
      </c>
      <c r="L13" s="39">
        <v>13700</v>
      </c>
      <c r="M13" s="39">
        <v>115000</v>
      </c>
      <c r="N13" s="39">
        <v>2070</v>
      </c>
      <c r="O13" s="51" t="s">
        <v>350</v>
      </c>
      <c r="P13" s="51" t="s">
        <v>351</v>
      </c>
      <c r="Q13" s="39" t="s">
        <v>89</v>
      </c>
      <c r="R13" s="39" t="s">
        <v>298</v>
      </c>
      <c r="S13" s="39"/>
      <c r="T13" s="39" t="s">
        <v>299</v>
      </c>
      <c r="U13" s="39"/>
      <c r="V13" s="51" t="s">
        <v>300</v>
      </c>
      <c r="W13" s="51" t="s">
        <v>320</v>
      </c>
      <c r="X13" s="51" t="s">
        <v>302</v>
      </c>
      <c r="Y13" s="51" t="s">
        <v>303</v>
      </c>
      <c r="Z13" s="51"/>
      <c r="AA13" s="51">
        <v>1.2</v>
      </c>
      <c r="AB13" s="51"/>
      <c r="AC13" s="51">
        <v>4.4000000000000004</v>
      </c>
      <c r="AD13" s="51"/>
      <c r="AE13" s="51">
        <v>1.4</v>
      </c>
      <c r="AF13" s="51" t="s">
        <v>304</v>
      </c>
      <c r="AG13" s="51"/>
      <c r="AH13" s="51"/>
      <c r="AI13" s="51"/>
      <c r="AJ13" s="51"/>
      <c r="AK13" s="51"/>
      <c r="AL13" s="68" t="s">
        <v>352</v>
      </c>
      <c r="AM13" s="68" t="s">
        <v>353</v>
      </c>
    </row>
    <row r="14" spans="1:39" s="69" customFormat="1" ht="30" customHeight="1">
      <c r="A14" s="39" t="s">
        <v>30</v>
      </c>
      <c r="B14" s="67" t="s">
        <v>345</v>
      </c>
      <c r="C14" s="39" t="s">
        <v>354</v>
      </c>
      <c r="D14" s="39" t="s">
        <v>347</v>
      </c>
      <c r="E14" s="51" t="s">
        <v>355</v>
      </c>
      <c r="F14" s="39">
        <v>0</v>
      </c>
      <c r="G14" s="39">
        <v>0</v>
      </c>
      <c r="H14" s="39">
        <v>400</v>
      </c>
      <c r="I14" s="51" t="s">
        <v>356</v>
      </c>
      <c r="J14" s="39" t="s">
        <v>295</v>
      </c>
      <c r="K14" s="39">
        <v>1990</v>
      </c>
      <c r="L14" s="39">
        <v>760</v>
      </c>
      <c r="M14" s="39">
        <v>1700</v>
      </c>
      <c r="N14" s="39">
        <v>2010</v>
      </c>
      <c r="O14" s="51" t="s">
        <v>357</v>
      </c>
      <c r="P14" s="51" t="s">
        <v>358</v>
      </c>
      <c r="Q14" s="39" t="s">
        <v>199</v>
      </c>
      <c r="R14" s="39" t="s">
        <v>298</v>
      </c>
      <c r="S14" s="39" t="s">
        <v>319</v>
      </c>
      <c r="T14" s="39" t="s">
        <v>299</v>
      </c>
      <c r="U14" s="39"/>
      <c r="V14" s="51" t="s">
        <v>300</v>
      </c>
      <c r="W14" s="51" t="s">
        <v>301</v>
      </c>
      <c r="X14" s="51" t="s">
        <v>359</v>
      </c>
      <c r="Y14" s="51" t="s">
        <v>313</v>
      </c>
      <c r="Z14" s="51"/>
      <c r="AA14" s="51"/>
      <c r="AB14" s="51"/>
      <c r="AC14" s="51"/>
      <c r="AD14" s="51"/>
      <c r="AE14" s="51"/>
      <c r="AF14" s="51" t="s">
        <v>304</v>
      </c>
      <c r="AG14" s="51"/>
      <c r="AH14" s="51"/>
      <c r="AI14" s="51"/>
      <c r="AJ14" s="51"/>
      <c r="AK14" s="51"/>
      <c r="AL14" s="68" t="s">
        <v>352</v>
      </c>
      <c r="AM14" s="68" t="s">
        <v>360</v>
      </c>
    </row>
    <row r="15" spans="1:39" s="69" customFormat="1" ht="30" customHeight="1">
      <c r="A15" s="39" t="s">
        <v>30</v>
      </c>
      <c r="B15" s="67" t="s">
        <v>159</v>
      </c>
      <c r="C15" s="39" t="s">
        <v>361</v>
      </c>
      <c r="D15" s="39" t="s">
        <v>161</v>
      </c>
      <c r="E15" s="51" t="s">
        <v>362</v>
      </c>
      <c r="F15" s="39">
        <v>101</v>
      </c>
      <c r="G15" s="39">
        <v>84</v>
      </c>
      <c r="H15" s="39">
        <v>20398</v>
      </c>
      <c r="I15" s="51" t="s">
        <v>363</v>
      </c>
      <c r="J15" s="39" t="s">
        <v>295</v>
      </c>
      <c r="K15" s="39">
        <v>1989</v>
      </c>
      <c r="L15" s="39">
        <v>13600</v>
      </c>
      <c r="M15" s="39">
        <v>114707</v>
      </c>
      <c r="N15" s="39">
        <v>2013</v>
      </c>
      <c r="O15" s="51" t="s">
        <v>364</v>
      </c>
      <c r="P15" s="51" t="s">
        <v>365</v>
      </c>
      <c r="Q15" s="39" t="s">
        <v>199</v>
      </c>
      <c r="R15" s="39" t="s">
        <v>298</v>
      </c>
      <c r="S15" s="39"/>
      <c r="T15" s="39" t="s">
        <v>299</v>
      </c>
      <c r="U15" s="39"/>
      <c r="V15" s="51" t="s">
        <v>366</v>
      </c>
      <c r="W15" s="51"/>
      <c r="X15" s="51"/>
      <c r="Y15" s="51"/>
      <c r="Z15" s="51">
        <v>3.6</v>
      </c>
      <c r="AA15" s="51">
        <v>0.5</v>
      </c>
      <c r="AB15" s="51">
        <v>3.7</v>
      </c>
      <c r="AC15" s="51">
        <v>4</v>
      </c>
      <c r="AD15" s="51">
        <v>8.25</v>
      </c>
      <c r="AE15" s="51">
        <v>7.7</v>
      </c>
      <c r="AF15" s="51" t="s">
        <v>304</v>
      </c>
      <c r="AG15" s="51"/>
      <c r="AH15" s="51"/>
      <c r="AI15" s="51"/>
      <c r="AJ15" s="51"/>
      <c r="AK15" s="51"/>
      <c r="AL15" s="68" t="s">
        <v>165</v>
      </c>
      <c r="AM15" s="68" t="s">
        <v>367</v>
      </c>
    </row>
    <row r="16" spans="1:39" s="69" customFormat="1" ht="30" customHeight="1">
      <c r="A16" s="39" t="s">
        <v>30</v>
      </c>
      <c r="B16" s="67" t="s">
        <v>368</v>
      </c>
      <c r="C16" s="39" t="s">
        <v>369</v>
      </c>
      <c r="D16" s="39" t="s">
        <v>370</v>
      </c>
      <c r="E16" s="51" t="s">
        <v>371</v>
      </c>
      <c r="F16" s="39">
        <v>0</v>
      </c>
      <c r="G16" s="39">
        <v>0</v>
      </c>
      <c r="H16" s="39">
        <v>0</v>
      </c>
      <c r="I16" s="51" t="s">
        <v>349</v>
      </c>
      <c r="J16" s="39" t="s">
        <v>372</v>
      </c>
      <c r="K16" s="39">
        <v>1971</v>
      </c>
      <c r="L16" s="39">
        <v>1381</v>
      </c>
      <c r="M16" s="39">
        <v>5320</v>
      </c>
      <c r="N16" s="39">
        <v>2018</v>
      </c>
      <c r="O16" s="51" t="s">
        <v>357</v>
      </c>
      <c r="P16" s="51" t="s">
        <v>358</v>
      </c>
      <c r="Q16" s="39" t="s">
        <v>199</v>
      </c>
      <c r="R16" s="39" t="s">
        <v>311</v>
      </c>
      <c r="S16" s="39" t="s">
        <v>319</v>
      </c>
      <c r="T16" s="39" t="s">
        <v>299</v>
      </c>
      <c r="U16" s="39"/>
      <c r="V16" s="51" t="s">
        <v>342</v>
      </c>
      <c r="W16" s="51"/>
      <c r="X16" s="51"/>
      <c r="Y16" s="51"/>
      <c r="Z16" s="51"/>
      <c r="AA16" s="51"/>
      <c r="AB16" s="51"/>
      <c r="AC16" s="51"/>
      <c r="AD16" s="51"/>
      <c r="AE16" s="51"/>
      <c r="AF16" s="51" t="s">
        <v>304</v>
      </c>
      <c r="AG16" s="51"/>
      <c r="AH16" s="51"/>
      <c r="AI16" s="51"/>
      <c r="AJ16" s="51" t="s">
        <v>373</v>
      </c>
      <c r="AK16" s="51"/>
      <c r="AL16" s="68" t="s">
        <v>374</v>
      </c>
      <c r="AM16" s="68" t="s">
        <v>375</v>
      </c>
    </row>
    <row r="17" spans="1:39" s="69" customFormat="1" ht="30" customHeight="1">
      <c r="A17" s="39" t="s">
        <v>30</v>
      </c>
      <c r="B17" s="67" t="s">
        <v>376</v>
      </c>
      <c r="C17" s="39" t="s">
        <v>377</v>
      </c>
      <c r="D17" s="39" t="s">
        <v>378</v>
      </c>
      <c r="E17" s="51" t="s">
        <v>379</v>
      </c>
      <c r="F17" s="39">
        <v>0</v>
      </c>
      <c r="G17" s="39">
        <v>0</v>
      </c>
      <c r="H17" s="39">
        <v>14343</v>
      </c>
      <c r="I17" s="51" t="s">
        <v>349</v>
      </c>
      <c r="J17" s="39" t="s">
        <v>295</v>
      </c>
      <c r="K17" s="39">
        <v>1970</v>
      </c>
      <c r="L17" s="39">
        <v>9000</v>
      </c>
      <c r="M17" s="39">
        <v>54000</v>
      </c>
      <c r="N17" s="39">
        <v>2017</v>
      </c>
      <c r="O17" s="51" t="s">
        <v>357</v>
      </c>
      <c r="P17" s="51" t="s">
        <v>358</v>
      </c>
      <c r="Q17" s="39" t="s">
        <v>140</v>
      </c>
      <c r="R17" s="39" t="s">
        <v>298</v>
      </c>
      <c r="S17" s="39"/>
      <c r="T17" s="39" t="s">
        <v>299</v>
      </c>
      <c r="U17" s="39"/>
      <c r="V17" s="51" t="s">
        <v>366</v>
      </c>
      <c r="W17" s="51"/>
      <c r="X17" s="51"/>
      <c r="Y17" s="51"/>
      <c r="Z17" s="51"/>
      <c r="AA17" s="51">
        <v>0.5</v>
      </c>
      <c r="AB17" s="51"/>
      <c r="AC17" s="51">
        <v>1.3</v>
      </c>
      <c r="AD17" s="51"/>
      <c r="AE17" s="51">
        <v>0.44</v>
      </c>
      <c r="AF17" s="51" t="s">
        <v>304</v>
      </c>
      <c r="AG17" s="51"/>
      <c r="AH17" s="51"/>
      <c r="AI17" s="51"/>
      <c r="AJ17" s="51"/>
      <c r="AK17" s="51"/>
      <c r="AL17" s="68" t="s">
        <v>380</v>
      </c>
      <c r="AM17" s="68" t="s">
        <v>381</v>
      </c>
    </row>
    <row r="18" spans="1:39" s="69" customFormat="1" ht="30" customHeight="1">
      <c r="A18" s="39" t="s">
        <v>30</v>
      </c>
      <c r="B18" s="67" t="s">
        <v>382</v>
      </c>
      <c r="C18" s="39" t="s">
        <v>383</v>
      </c>
      <c r="D18" s="39" t="s">
        <v>384</v>
      </c>
      <c r="E18" s="51" t="s">
        <v>385</v>
      </c>
      <c r="F18" s="39">
        <v>7</v>
      </c>
      <c r="G18" s="39">
        <v>17</v>
      </c>
      <c r="H18" s="39">
        <v>5195</v>
      </c>
      <c r="I18" s="51" t="s">
        <v>356</v>
      </c>
      <c r="J18" s="39" t="s">
        <v>295</v>
      </c>
      <c r="K18" s="39">
        <v>1990</v>
      </c>
      <c r="L18" s="39">
        <v>4500</v>
      </c>
      <c r="M18" s="39">
        <v>20528</v>
      </c>
      <c r="N18" s="39">
        <v>2050</v>
      </c>
      <c r="O18" s="51" t="s">
        <v>357</v>
      </c>
      <c r="P18" s="51" t="s">
        <v>386</v>
      </c>
      <c r="Q18" s="39" t="s">
        <v>199</v>
      </c>
      <c r="R18" s="39" t="s">
        <v>298</v>
      </c>
      <c r="S18" s="39"/>
      <c r="T18" s="39" t="s">
        <v>299</v>
      </c>
      <c r="U18" s="39"/>
      <c r="V18" s="51" t="s">
        <v>342</v>
      </c>
      <c r="W18" s="51"/>
      <c r="X18" s="51"/>
      <c r="Y18" s="51"/>
      <c r="Z18" s="51">
        <v>0.5</v>
      </c>
      <c r="AA18" s="51">
        <v>0.5</v>
      </c>
      <c r="AB18" s="51">
        <v>2.9</v>
      </c>
      <c r="AC18" s="51">
        <v>0.5</v>
      </c>
      <c r="AD18" s="51">
        <v>0.26</v>
      </c>
      <c r="AE18" s="51">
        <v>0.18</v>
      </c>
      <c r="AF18" s="51" t="s">
        <v>304</v>
      </c>
      <c r="AG18" s="51"/>
      <c r="AH18" s="51"/>
      <c r="AI18" s="51"/>
      <c r="AJ18" s="51"/>
      <c r="AK18" s="51"/>
      <c r="AL18" s="68" t="s">
        <v>387</v>
      </c>
      <c r="AM18" s="68" t="s">
        <v>388</v>
      </c>
    </row>
    <row r="19" spans="1:39" s="69" customFormat="1" ht="30" customHeight="1">
      <c r="A19" s="39" t="s">
        <v>30</v>
      </c>
      <c r="B19" s="67" t="s">
        <v>389</v>
      </c>
      <c r="C19" s="39" t="s">
        <v>390</v>
      </c>
      <c r="D19" s="39" t="s">
        <v>391</v>
      </c>
      <c r="E19" s="51" t="s">
        <v>392</v>
      </c>
      <c r="F19" s="39">
        <v>4377</v>
      </c>
      <c r="G19" s="39">
        <v>152</v>
      </c>
      <c r="H19" s="39">
        <v>4225</v>
      </c>
      <c r="I19" s="51" t="s">
        <v>393</v>
      </c>
      <c r="J19" s="39" t="s">
        <v>295</v>
      </c>
      <c r="K19" s="39">
        <v>2001</v>
      </c>
      <c r="L19" s="39">
        <v>960</v>
      </c>
      <c r="M19" s="39">
        <v>70000</v>
      </c>
      <c r="N19" s="39">
        <v>2020</v>
      </c>
      <c r="O19" s="51" t="s">
        <v>309</v>
      </c>
      <c r="P19" s="51" t="s">
        <v>394</v>
      </c>
      <c r="Q19" s="39" t="s">
        <v>89</v>
      </c>
      <c r="R19" s="39" t="s">
        <v>298</v>
      </c>
      <c r="S19" s="39"/>
      <c r="T19" s="39" t="s">
        <v>299</v>
      </c>
      <c r="U19" s="39"/>
      <c r="V19" s="51" t="s">
        <v>300</v>
      </c>
      <c r="W19" s="51" t="s">
        <v>301</v>
      </c>
      <c r="X19" s="51" t="s">
        <v>359</v>
      </c>
      <c r="Y19" s="51" t="s">
        <v>303</v>
      </c>
      <c r="Z19" s="51"/>
      <c r="AA19" s="51">
        <v>0.5</v>
      </c>
      <c r="AB19" s="51"/>
      <c r="AC19" s="51">
        <v>4.8</v>
      </c>
      <c r="AD19" s="51"/>
      <c r="AE19" s="51">
        <v>11.15</v>
      </c>
      <c r="AF19" s="51" t="s">
        <v>304</v>
      </c>
      <c r="AG19" s="51"/>
      <c r="AH19" s="51"/>
      <c r="AI19" s="51"/>
      <c r="AJ19" s="51"/>
      <c r="AK19" s="51"/>
      <c r="AL19" s="68" t="s">
        <v>395</v>
      </c>
      <c r="AM19" s="68" t="s">
        <v>396</v>
      </c>
    </row>
    <row r="20" spans="1:39" s="69" customFormat="1" ht="30" customHeight="1">
      <c r="A20" s="39" t="s">
        <v>30</v>
      </c>
      <c r="B20" s="67" t="s">
        <v>397</v>
      </c>
      <c r="C20" s="39" t="s">
        <v>398</v>
      </c>
      <c r="D20" s="39" t="s">
        <v>399</v>
      </c>
      <c r="E20" s="51" t="s">
        <v>400</v>
      </c>
      <c r="F20" s="39">
        <v>0</v>
      </c>
      <c r="G20" s="39">
        <v>0</v>
      </c>
      <c r="H20" s="39">
        <v>81253</v>
      </c>
      <c r="I20" s="51" t="s">
        <v>356</v>
      </c>
      <c r="J20" s="39" t="s">
        <v>295</v>
      </c>
      <c r="K20" s="39">
        <v>1980</v>
      </c>
      <c r="L20" s="39">
        <v>8747</v>
      </c>
      <c r="M20" s="39">
        <v>90000</v>
      </c>
      <c r="N20" s="39">
        <v>2017</v>
      </c>
      <c r="O20" s="51" t="s">
        <v>357</v>
      </c>
      <c r="P20" s="51" t="s">
        <v>358</v>
      </c>
      <c r="Q20" s="39" t="s">
        <v>199</v>
      </c>
      <c r="R20" s="39" t="s">
        <v>298</v>
      </c>
      <c r="S20" s="39" t="s">
        <v>319</v>
      </c>
      <c r="T20" s="39" t="s">
        <v>299</v>
      </c>
      <c r="U20" s="39"/>
      <c r="V20" s="51" t="s">
        <v>366</v>
      </c>
      <c r="W20" s="51"/>
      <c r="X20" s="51"/>
      <c r="Y20" s="51"/>
      <c r="Z20" s="51">
        <v>1.1000000000000001</v>
      </c>
      <c r="AA20" s="51"/>
      <c r="AB20" s="51">
        <v>2.9</v>
      </c>
      <c r="AC20" s="51"/>
      <c r="AD20" s="51">
        <v>0.06</v>
      </c>
      <c r="AE20" s="51"/>
      <c r="AF20" s="51" t="s">
        <v>304</v>
      </c>
      <c r="AG20" s="51"/>
      <c r="AH20" s="51"/>
      <c r="AI20" s="51"/>
      <c r="AJ20" s="51"/>
      <c r="AK20" s="51"/>
      <c r="AL20" s="68" t="s">
        <v>401</v>
      </c>
      <c r="AM20" s="68" t="s">
        <v>402</v>
      </c>
    </row>
    <row r="21" spans="1:39" s="69" customFormat="1" ht="30" customHeight="1">
      <c r="A21" s="39" t="s">
        <v>30</v>
      </c>
      <c r="B21" s="67" t="s">
        <v>403</v>
      </c>
      <c r="C21" s="39" t="s">
        <v>404</v>
      </c>
      <c r="D21" s="39" t="s">
        <v>405</v>
      </c>
      <c r="E21" s="51" t="s">
        <v>406</v>
      </c>
      <c r="F21" s="39">
        <v>0</v>
      </c>
      <c r="G21" s="39">
        <v>0</v>
      </c>
      <c r="H21" s="39">
        <v>35</v>
      </c>
      <c r="I21" s="51" t="s">
        <v>356</v>
      </c>
      <c r="J21" s="39" t="s">
        <v>295</v>
      </c>
      <c r="K21" s="39">
        <v>1971</v>
      </c>
      <c r="L21" s="39">
        <v>5850</v>
      </c>
      <c r="M21" s="39">
        <v>17550</v>
      </c>
      <c r="N21" s="39">
        <v>2010</v>
      </c>
      <c r="O21" s="51" t="s">
        <v>357</v>
      </c>
      <c r="P21" s="51" t="s">
        <v>358</v>
      </c>
      <c r="Q21" s="39" t="s">
        <v>199</v>
      </c>
      <c r="R21" s="39" t="s">
        <v>311</v>
      </c>
      <c r="S21" s="39"/>
      <c r="T21" s="39" t="s">
        <v>299</v>
      </c>
      <c r="U21" s="39"/>
      <c r="V21" s="51" t="s">
        <v>366</v>
      </c>
      <c r="W21" s="51"/>
      <c r="X21" s="51" t="s">
        <v>312</v>
      </c>
      <c r="Y21" s="51" t="s">
        <v>313</v>
      </c>
      <c r="Z21" s="51" t="s">
        <v>407</v>
      </c>
      <c r="AA21" s="51"/>
      <c r="AB21" s="51" t="s">
        <v>407</v>
      </c>
      <c r="AC21" s="51"/>
      <c r="AD21" s="51" t="s">
        <v>407</v>
      </c>
      <c r="AE21" s="51"/>
      <c r="AF21" s="51" t="s">
        <v>304</v>
      </c>
      <c r="AG21" s="51"/>
      <c r="AH21" s="51"/>
      <c r="AI21" s="51"/>
      <c r="AJ21" s="51"/>
      <c r="AK21" s="51"/>
      <c r="AL21" s="68" t="s">
        <v>408</v>
      </c>
      <c r="AM21" s="68" t="s">
        <v>409</v>
      </c>
    </row>
    <row r="22" spans="1:39" s="69" customFormat="1" ht="30" customHeight="1">
      <c r="A22" s="39" t="s">
        <v>30</v>
      </c>
      <c r="B22" s="67" t="s">
        <v>410</v>
      </c>
      <c r="C22" s="39" t="s">
        <v>411</v>
      </c>
      <c r="D22" s="39" t="s">
        <v>412</v>
      </c>
      <c r="E22" s="51" t="s">
        <v>413</v>
      </c>
      <c r="F22" s="39">
        <v>0</v>
      </c>
      <c r="G22" s="39">
        <v>0</v>
      </c>
      <c r="H22" s="39">
        <v>21831.7</v>
      </c>
      <c r="I22" s="51" t="s">
        <v>414</v>
      </c>
      <c r="J22" s="39" t="s">
        <v>295</v>
      </c>
      <c r="K22" s="39">
        <v>1988</v>
      </c>
      <c r="L22" s="39">
        <v>3225</v>
      </c>
      <c r="M22" s="39">
        <v>32250</v>
      </c>
      <c r="N22" s="39">
        <v>1998</v>
      </c>
      <c r="O22" s="51" t="s">
        <v>357</v>
      </c>
      <c r="P22" s="51" t="s">
        <v>358</v>
      </c>
      <c r="Q22" s="39" t="s">
        <v>89</v>
      </c>
      <c r="R22" s="39" t="s">
        <v>311</v>
      </c>
      <c r="S22" s="39" t="s">
        <v>319</v>
      </c>
      <c r="T22" s="39" t="s">
        <v>299</v>
      </c>
      <c r="U22" s="39"/>
      <c r="V22" s="51" t="s">
        <v>366</v>
      </c>
      <c r="W22" s="51"/>
      <c r="X22" s="51"/>
      <c r="Y22" s="51"/>
      <c r="Z22" s="51" t="s">
        <v>407</v>
      </c>
      <c r="AA22" s="51" t="s">
        <v>407</v>
      </c>
      <c r="AB22" s="51" t="s">
        <v>407</v>
      </c>
      <c r="AC22" s="51" t="s">
        <v>407</v>
      </c>
      <c r="AD22" s="51" t="s">
        <v>407</v>
      </c>
      <c r="AE22" s="51" t="s">
        <v>407</v>
      </c>
      <c r="AF22" s="51" t="s">
        <v>304</v>
      </c>
      <c r="AG22" s="51"/>
      <c r="AH22" s="51"/>
      <c r="AI22" s="51"/>
      <c r="AJ22" s="51"/>
      <c r="AK22" s="51"/>
      <c r="AL22" s="68" t="s">
        <v>415</v>
      </c>
      <c r="AM22" s="68" t="s">
        <v>416</v>
      </c>
    </row>
    <row r="23" spans="1:39" s="69" customFormat="1" ht="30" customHeight="1">
      <c r="A23" s="39" t="s">
        <v>30</v>
      </c>
      <c r="B23" s="67" t="s">
        <v>417</v>
      </c>
      <c r="C23" s="39" t="s">
        <v>418</v>
      </c>
      <c r="D23" s="39" t="s">
        <v>419</v>
      </c>
      <c r="E23" s="51" t="s">
        <v>420</v>
      </c>
      <c r="F23" s="39">
        <v>0</v>
      </c>
      <c r="G23" s="39">
        <v>0</v>
      </c>
      <c r="H23" s="39">
        <v>4</v>
      </c>
      <c r="I23" s="51" t="s">
        <v>421</v>
      </c>
      <c r="J23" s="39" t="s">
        <v>372</v>
      </c>
      <c r="K23" s="39">
        <v>1984</v>
      </c>
      <c r="L23" s="39">
        <v>1840</v>
      </c>
      <c r="M23" s="39">
        <v>2470</v>
      </c>
      <c r="N23" s="39">
        <v>2010</v>
      </c>
      <c r="O23" s="51" t="s">
        <v>357</v>
      </c>
      <c r="P23" s="51" t="s">
        <v>358</v>
      </c>
      <c r="Q23" s="39" t="s">
        <v>199</v>
      </c>
      <c r="R23" s="39" t="s">
        <v>311</v>
      </c>
      <c r="S23" s="39"/>
      <c r="T23" s="39" t="s">
        <v>299</v>
      </c>
      <c r="U23" s="39"/>
      <c r="V23" s="51" t="s">
        <v>366</v>
      </c>
      <c r="W23" s="51"/>
      <c r="X23" s="51"/>
      <c r="Y23" s="51"/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 t="s">
        <v>304</v>
      </c>
      <c r="AG23" s="51"/>
      <c r="AH23" s="51"/>
      <c r="AI23" s="51"/>
      <c r="AJ23" s="51"/>
      <c r="AK23" s="51"/>
      <c r="AL23" s="68" t="s">
        <v>422</v>
      </c>
      <c r="AM23" s="68" t="s">
        <v>423</v>
      </c>
    </row>
    <row r="24" spans="1:39" s="69" customFormat="1" ht="30" customHeight="1">
      <c r="A24" s="39" t="s">
        <v>30</v>
      </c>
      <c r="B24" s="67" t="s">
        <v>424</v>
      </c>
      <c r="C24" s="39" t="s">
        <v>425</v>
      </c>
      <c r="D24" s="39" t="s">
        <v>426</v>
      </c>
      <c r="E24" s="51" t="s">
        <v>427</v>
      </c>
      <c r="F24" s="39">
        <v>0</v>
      </c>
      <c r="G24" s="39">
        <v>0</v>
      </c>
      <c r="H24" s="39">
        <v>0</v>
      </c>
      <c r="I24" s="51" t="s">
        <v>156</v>
      </c>
      <c r="J24" s="39" t="s">
        <v>295</v>
      </c>
      <c r="K24" s="39">
        <v>1993</v>
      </c>
      <c r="L24" s="39">
        <v>800</v>
      </c>
      <c r="M24" s="39">
        <v>500</v>
      </c>
      <c r="N24" s="39">
        <v>2009</v>
      </c>
      <c r="O24" s="51" t="s">
        <v>357</v>
      </c>
      <c r="P24" s="51" t="s">
        <v>358</v>
      </c>
      <c r="Q24" s="39" t="s">
        <v>199</v>
      </c>
      <c r="R24" s="39" t="s">
        <v>311</v>
      </c>
      <c r="S24" s="39" t="s">
        <v>319</v>
      </c>
      <c r="T24" s="39" t="s">
        <v>299</v>
      </c>
      <c r="U24" s="39"/>
      <c r="V24" s="51" t="s">
        <v>366</v>
      </c>
      <c r="W24" s="51"/>
      <c r="X24" s="51"/>
      <c r="Y24" s="51"/>
      <c r="Z24" s="51" t="s">
        <v>407</v>
      </c>
      <c r="AA24" s="51"/>
      <c r="AB24" s="51" t="s">
        <v>407</v>
      </c>
      <c r="AC24" s="51"/>
      <c r="AD24" s="51" t="s">
        <v>407</v>
      </c>
      <c r="AE24" s="51"/>
      <c r="AF24" s="51" t="s">
        <v>304</v>
      </c>
      <c r="AG24" s="51"/>
      <c r="AH24" s="51"/>
      <c r="AI24" s="51"/>
      <c r="AJ24" s="51"/>
      <c r="AK24" s="51"/>
      <c r="AL24" s="68" t="s">
        <v>428</v>
      </c>
      <c r="AM24" s="68" t="s">
        <v>429</v>
      </c>
    </row>
    <row r="25" spans="1:39" s="69" customFormat="1" ht="30" customHeight="1">
      <c r="A25" s="39" t="s">
        <v>30</v>
      </c>
      <c r="B25" s="67" t="s">
        <v>430</v>
      </c>
      <c r="C25" s="39" t="s">
        <v>431</v>
      </c>
      <c r="D25" s="39" t="s">
        <v>432</v>
      </c>
      <c r="E25" s="51" t="s">
        <v>433</v>
      </c>
      <c r="F25" s="39">
        <v>0</v>
      </c>
      <c r="G25" s="39">
        <v>0</v>
      </c>
      <c r="H25" s="39">
        <v>3509</v>
      </c>
      <c r="I25" s="51" t="s">
        <v>434</v>
      </c>
      <c r="J25" s="39" t="s">
        <v>372</v>
      </c>
      <c r="K25" s="39">
        <v>1975</v>
      </c>
      <c r="L25" s="39">
        <v>5000</v>
      </c>
      <c r="M25" s="39">
        <v>12500</v>
      </c>
      <c r="N25" s="39">
        <v>2001</v>
      </c>
      <c r="O25" s="51" t="s">
        <v>357</v>
      </c>
      <c r="P25" s="51" t="s">
        <v>358</v>
      </c>
      <c r="Q25" s="39" t="s">
        <v>199</v>
      </c>
      <c r="R25" s="39" t="s">
        <v>311</v>
      </c>
      <c r="S25" s="39" t="s">
        <v>319</v>
      </c>
      <c r="T25" s="39" t="s">
        <v>299</v>
      </c>
      <c r="U25" s="39"/>
      <c r="V25" s="51" t="s">
        <v>366</v>
      </c>
      <c r="W25" s="51"/>
      <c r="X25" s="51"/>
      <c r="Y25" s="51"/>
      <c r="Z25" s="51"/>
      <c r="AA25" s="51"/>
      <c r="AB25" s="51"/>
      <c r="AC25" s="51"/>
      <c r="AD25" s="51"/>
      <c r="AE25" s="51"/>
      <c r="AF25" s="51" t="s">
        <v>304</v>
      </c>
      <c r="AG25" s="51"/>
      <c r="AH25" s="51"/>
      <c r="AI25" s="51"/>
      <c r="AJ25" s="51"/>
      <c r="AK25" s="51"/>
      <c r="AL25" s="68" t="s">
        <v>435</v>
      </c>
      <c r="AM25" s="68" t="s">
        <v>436</v>
      </c>
    </row>
    <row r="26" spans="1:39" s="69" customFormat="1" ht="30" customHeight="1">
      <c r="A26" s="39" t="s">
        <v>30</v>
      </c>
      <c r="B26" s="67" t="s">
        <v>437</v>
      </c>
      <c r="C26" s="39" t="s">
        <v>438</v>
      </c>
      <c r="D26" s="39" t="s">
        <v>439</v>
      </c>
      <c r="E26" s="51" t="s">
        <v>440</v>
      </c>
      <c r="F26" s="39">
        <v>24</v>
      </c>
      <c r="G26" s="39">
        <v>2</v>
      </c>
      <c r="H26" s="39">
        <v>3429</v>
      </c>
      <c r="I26" s="51" t="s">
        <v>356</v>
      </c>
      <c r="J26" s="39" t="s">
        <v>295</v>
      </c>
      <c r="K26" s="39">
        <v>1995</v>
      </c>
      <c r="L26" s="39">
        <v>4600</v>
      </c>
      <c r="M26" s="39">
        <v>24000</v>
      </c>
      <c r="N26" s="39">
        <v>2010</v>
      </c>
      <c r="O26" s="51" t="s">
        <v>357</v>
      </c>
      <c r="P26" s="51" t="s">
        <v>358</v>
      </c>
      <c r="Q26" s="39" t="s">
        <v>140</v>
      </c>
      <c r="R26" s="39" t="s">
        <v>298</v>
      </c>
      <c r="S26" s="39"/>
      <c r="T26" s="39" t="s">
        <v>299</v>
      </c>
      <c r="U26" s="39"/>
      <c r="V26" s="51" t="s">
        <v>366</v>
      </c>
      <c r="W26" s="51"/>
      <c r="X26" s="51"/>
      <c r="Y26" s="51"/>
      <c r="Z26" s="51"/>
      <c r="AA26" s="51">
        <v>1.45</v>
      </c>
      <c r="AB26" s="51"/>
      <c r="AC26" s="51">
        <v>3.95</v>
      </c>
      <c r="AD26" s="51"/>
      <c r="AE26" s="51">
        <v>0.57999999999999996</v>
      </c>
      <c r="AF26" s="51" t="s">
        <v>304</v>
      </c>
      <c r="AG26" s="51"/>
      <c r="AH26" s="51"/>
      <c r="AI26" s="51"/>
      <c r="AJ26" s="51"/>
      <c r="AK26" s="51"/>
      <c r="AL26" s="68" t="s">
        <v>441</v>
      </c>
      <c r="AM26" s="68" t="s">
        <v>442</v>
      </c>
    </row>
    <row r="27" spans="1:39" s="69" customFormat="1" ht="30" customHeight="1">
      <c r="A27" s="39" t="s">
        <v>30</v>
      </c>
      <c r="B27" s="67" t="s">
        <v>437</v>
      </c>
      <c r="C27" s="39" t="s">
        <v>443</v>
      </c>
      <c r="D27" s="39" t="s">
        <v>439</v>
      </c>
      <c r="E27" s="51" t="s">
        <v>444</v>
      </c>
      <c r="F27" s="39">
        <v>0</v>
      </c>
      <c r="G27" s="39">
        <v>0</v>
      </c>
      <c r="H27" s="39">
        <v>570</v>
      </c>
      <c r="I27" s="51" t="s">
        <v>356</v>
      </c>
      <c r="J27" s="39" t="s">
        <v>295</v>
      </c>
      <c r="K27" s="39">
        <v>1987</v>
      </c>
      <c r="L27" s="39">
        <v>800</v>
      </c>
      <c r="M27" s="39">
        <v>5600</v>
      </c>
      <c r="N27" s="39">
        <v>2010</v>
      </c>
      <c r="O27" s="51" t="s">
        <v>357</v>
      </c>
      <c r="P27" s="51" t="s">
        <v>358</v>
      </c>
      <c r="Q27" s="39" t="s">
        <v>140</v>
      </c>
      <c r="R27" s="39" t="s">
        <v>298</v>
      </c>
      <c r="S27" s="39"/>
      <c r="T27" s="39" t="s">
        <v>299</v>
      </c>
      <c r="U27" s="39"/>
      <c r="V27" s="51" t="s">
        <v>366</v>
      </c>
      <c r="W27" s="51"/>
      <c r="X27" s="51"/>
      <c r="Y27" s="51"/>
      <c r="Z27" s="51"/>
      <c r="AA27" s="51">
        <v>0.5</v>
      </c>
      <c r="AB27" s="51"/>
      <c r="AC27" s="51">
        <v>0.98</v>
      </c>
      <c r="AD27" s="51"/>
      <c r="AE27" s="51">
        <v>0.17</v>
      </c>
      <c r="AF27" s="51" t="s">
        <v>304</v>
      </c>
      <c r="AG27" s="51"/>
      <c r="AH27" s="51"/>
      <c r="AI27" s="51"/>
      <c r="AJ27" s="51"/>
      <c r="AK27" s="51"/>
      <c r="AL27" s="68" t="s">
        <v>441</v>
      </c>
      <c r="AM27" s="68" t="s">
        <v>445</v>
      </c>
    </row>
    <row r="28" spans="1:39" s="69" customFormat="1" ht="30" customHeight="1">
      <c r="A28" s="39" t="s">
        <v>30</v>
      </c>
      <c r="B28" s="67" t="s">
        <v>446</v>
      </c>
      <c r="C28" s="39" t="s">
        <v>447</v>
      </c>
      <c r="D28" s="39" t="s">
        <v>448</v>
      </c>
      <c r="E28" s="51" t="s">
        <v>449</v>
      </c>
      <c r="F28" s="39">
        <v>0</v>
      </c>
      <c r="G28" s="39">
        <v>0</v>
      </c>
      <c r="H28" s="39">
        <v>0</v>
      </c>
      <c r="I28" s="51" t="s">
        <v>156</v>
      </c>
      <c r="J28" s="39" t="s">
        <v>295</v>
      </c>
      <c r="K28" s="39">
        <v>1974</v>
      </c>
      <c r="L28" s="39">
        <v>2526</v>
      </c>
      <c r="M28" s="39">
        <v>12000</v>
      </c>
      <c r="N28" s="39">
        <v>1999</v>
      </c>
      <c r="O28" s="51" t="s">
        <v>357</v>
      </c>
      <c r="P28" s="51" t="s">
        <v>358</v>
      </c>
      <c r="Q28" s="39" t="s">
        <v>199</v>
      </c>
      <c r="R28" s="39" t="s">
        <v>311</v>
      </c>
      <c r="S28" s="39" t="s">
        <v>319</v>
      </c>
      <c r="T28" s="39" t="s">
        <v>299</v>
      </c>
      <c r="U28" s="39"/>
      <c r="V28" s="51" t="s">
        <v>366</v>
      </c>
      <c r="W28" s="51"/>
      <c r="X28" s="51"/>
      <c r="Y28" s="51"/>
      <c r="Z28" s="51">
        <v>0</v>
      </c>
      <c r="AA28" s="51">
        <v>0</v>
      </c>
      <c r="AB28" s="51">
        <v>0</v>
      </c>
      <c r="AC28" s="51">
        <v>0</v>
      </c>
      <c r="AD28" s="51">
        <v>0</v>
      </c>
      <c r="AE28" s="51">
        <v>0</v>
      </c>
      <c r="AF28" s="51" t="s">
        <v>304</v>
      </c>
      <c r="AG28" s="51"/>
      <c r="AH28" s="51"/>
      <c r="AI28" s="51"/>
      <c r="AJ28" s="51"/>
      <c r="AK28" s="51"/>
      <c r="AL28" s="68" t="s">
        <v>450</v>
      </c>
      <c r="AM28" s="68" t="s">
        <v>451</v>
      </c>
    </row>
    <row r="29" spans="1:39" s="69" customFormat="1" ht="30" customHeight="1">
      <c r="A29" s="39" t="s">
        <v>30</v>
      </c>
      <c r="B29" s="67" t="s">
        <v>452</v>
      </c>
      <c r="C29" s="39" t="s">
        <v>453</v>
      </c>
      <c r="D29" s="39" t="s">
        <v>454</v>
      </c>
      <c r="E29" s="51" t="s">
        <v>455</v>
      </c>
      <c r="F29" s="39">
        <v>0</v>
      </c>
      <c r="G29" s="39">
        <v>0</v>
      </c>
      <c r="H29" s="39">
        <v>0</v>
      </c>
      <c r="I29" s="51" t="s">
        <v>349</v>
      </c>
      <c r="J29" s="39" t="s">
        <v>372</v>
      </c>
      <c r="K29" s="39">
        <v>1976</v>
      </c>
      <c r="L29" s="39">
        <v>3239</v>
      </c>
      <c r="M29" s="39">
        <v>12000</v>
      </c>
      <c r="N29" s="39">
        <v>1998</v>
      </c>
      <c r="O29" s="51" t="s">
        <v>357</v>
      </c>
      <c r="P29" s="51" t="s">
        <v>358</v>
      </c>
      <c r="Q29" s="39" t="s">
        <v>199</v>
      </c>
      <c r="R29" s="39" t="s">
        <v>311</v>
      </c>
      <c r="S29" s="39"/>
      <c r="T29" s="39" t="s">
        <v>299</v>
      </c>
      <c r="U29" s="39"/>
      <c r="V29" s="51" t="s">
        <v>366</v>
      </c>
      <c r="W29" s="51"/>
      <c r="X29" s="51"/>
      <c r="Y29" s="51"/>
      <c r="Z29" s="51">
        <v>0</v>
      </c>
      <c r="AA29" s="51">
        <v>0</v>
      </c>
      <c r="AB29" s="51">
        <v>0</v>
      </c>
      <c r="AC29" s="51">
        <v>0</v>
      </c>
      <c r="AD29" s="51">
        <v>0</v>
      </c>
      <c r="AE29" s="51">
        <v>0</v>
      </c>
      <c r="AF29" s="51" t="s">
        <v>304</v>
      </c>
      <c r="AG29" s="51"/>
      <c r="AH29" s="51"/>
      <c r="AI29" s="51"/>
      <c r="AJ29" s="51"/>
      <c r="AK29" s="51"/>
      <c r="AL29" s="68" t="s">
        <v>456</v>
      </c>
      <c r="AM29" s="68" t="s">
        <v>457</v>
      </c>
    </row>
    <row r="30" spans="1:39" s="69" customFormat="1" ht="30" customHeight="1">
      <c r="A30" s="39" t="s">
        <v>30</v>
      </c>
      <c r="B30" s="67" t="s">
        <v>180</v>
      </c>
      <c r="C30" s="39" t="s">
        <v>458</v>
      </c>
      <c r="D30" s="39" t="s">
        <v>182</v>
      </c>
      <c r="E30" s="51" t="s">
        <v>459</v>
      </c>
      <c r="F30" s="39">
        <v>524</v>
      </c>
      <c r="G30" s="39">
        <v>524</v>
      </c>
      <c r="H30" s="39">
        <v>3693</v>
      </c>
      <c r="I30" s="51" t="s">
        <v>460</v>
      </c>
      <c r="J30" s="39" t="s">
        <v>372</v>
      </c>
      <c r="K30" s="39">
        <v>2002</v>
      </c>
      <c r="L30" s="39">
        <v>2100</v>
      </c>
      <c r="M30" s="39">
        <v>12700</v>
      </c>
      <c r="N30" s="39">
        <v>2021</v>
      </c>
      <c r="O30" s="51" t="s">
        <v>461</v>
      </c>
      <c r="P30" s="51" t="s">
        <v>462</v>
      </c>
      <c r="Q30" s="39" t="s">
        <v>89</v>
      </c>
      <c r="R30" s="39" t="s">
        <v>298</v>
      </c>
      <c r="S30" s="39"/>
      <c r="T30" s="39" t="s">
        <v>299</v>
      </c>
      <c r="U30" s="39"/>
      <c r="V30" s="51" t="s">
        <v>366</v>
      </c>
      <c r="W30" s="51"/>
      <c r="X30" s="51"/>
      <c r="Y30" s="51"/>
      <c r="Z30" s="51"/>
      <c r="AA30" s="51">
        <v>1.2</v>
      </c>
      <c r="AB30" s="51"/>
      <c r="AC30" s="51">
        <v>16</v>
      </c>
      <c r="AD30" s="51"/>
      <c r="AE30" s="51">
        <v>17</v>
      </c>
      <c r="AF30" s="51" t="s">
        <v>304</v>
      </c>
      <c r="AG30" s="51"/>
      <c r="AH30" s="51"/>
      <c r="AI30" s="51"/>
      <c r="AJ30" s="51"/>
      <c r="AK30" s="51"/>
      <c r="AL30" s="68" t="s">
        <v>185</v>
      </c>
      <c r="AM30" s="68" t="s">
        <v>463</v>
      </c>
    </row>
    <row r="31" spans="1:39" s="69" customFormat="1" ht="30" customHeight="1">
      <c r="A31" s="39" t="s">
        <v>30</v>
      </c>
      <c r="B31" s="67" t="s">
        <v>464</v>
      </c>
      <c r="C31" s="39" t="s">
        <v>465</v>
      </c>
      <c r="D31" s="39" t="s">
        <v>466</v>
      </c>
      <c r="E31" s="51" t="s">
        <v>467</v>
      </c>
      <c r="F31" s="39">
        <v>80</v>
      </c>
      <c r="G31" s="39">
        <v>70</v>
      </c>
      <c r="H31" s="39">
        <v>7620</v>
      </c>
      <c r="I31" s="51" t="s">
        <v>468</v>
      </c>
      <c r="J31" s="39" t="s">
        <v>295</v>
      </c>
      <c r="K31" s="39">
        <v>1998</v>
      </c>
      <c r="L31" s="39">
        <v>7000</v>
      </c>
      <c r="M31" s="39">
        <v>21000</v>
      </c>
      <c r="N31" s="39">
        <v>2028</v>
      </c>
      <c r="O31" s="51" t="s">
        <v>309</v>
      </c>
      <c r="P31" s="51" t="s">
        <v>325</v>
      </c>
      <c r="Q31" s="39" t="s">
        <v>89</v>
      </c>
      <c r="R31" s="39" t="s">
        <v>298</v>
      </c>
      <c r="S31" s="39"/>
      <c r="T31" s="39" t="s">
        <v>299</v>
      </c>
      <c r="U31" s="39"/>
      <c r="V31" s="51" t="s">
        <v>300</v>
      </c>
      <c r="W31" s="51" t="s">
        <v>320</v>
      </c>
      <c r="X31" s="51" t="s">
        <v>302</v>
      </c>
      <c r="Y31" s="51" t="s">
        <v>303</v>
      </c>
      <c r="Z31" s="51">
        <v>1</v>
      </c>
      <c r="AA31" s="51">
        <v>0.5</v>
      </c>
      <c r="AB31" s="51">
        <v>3</v>
      </c>
      <c r="AC31" s="51">
        <v>1.9</v>
      </c>
      <c r="AD31" s="51">
        <v>5</v>
      </c>
      <c r="AE31" s="51">
        <v>2.2000000000000002</v>
      </c>
      <c r="AF31" s="51" t="s">
        <v>304</v>
      </c>
      <c r="AG31" s="51"/>
      <c r="AH31" s="51"/>
      <c r="AI31" s="51"/>
      <c r="AJ31" s="51"/>
      <c r="AK31" s="51"/>
      <c r="AL31" s="68" t="s">
        <v>469</v>
      </c>
      <c r="AM31" s="68" t="s">
        <v>470</v>
      </c>
    </row>
    <row r="32" spans="1:39" s="69" customFormat="1" ht="30" customHeight="1">
      <c r="A32" s="39" t="s">
        <v>30</v>
      </c>
      <c r="B32" s="67" t="s">
        <v>208</v>
      </c>
      <c r="C32" s="39" t="s">
        <v>471</v>
      </c>
      <c r="D32" s="39" t="s">
        <v>210</v>
      </c>
      <c r="E32" s="51" t="s">
        <v>472</v>
      </c>
      <c r="F32" s="39">
        <v>0</v>
      </c>
      <c r="G32" s="39">
        <v>0</v>
      </c>
      <c r="H32" s="39">
        <v>1335</v>
      </c>
      <c r="I32" s="51" t="s">
        <v>460</v>
      </c>
      <c r="J32" s="39" t="s">
        <v>295</v>
      </c>
      <c r="K32" s="39">
        <v>2002</v>
      </c>
      <c r="L32" s="39">
        <v>2400</v>
      </c>
      <c r="M32" s="39">
        <v>19000</v>
      </c>
      <c r="N32" s="39">
        <v>2020</v>
      </c>
      <c r="O32" s="51" t="s">
        <v>309</v>
      </c>
      <c r="P32" s="51" t="s">
        <v>351</v>
      </c>
      <c r="Q32" s="39" t="s">
        <v>199</v>
      </c>
      <c r="R32" s="39" t="s">
        <v>298</v>
      </c>
      <c r="S32" s="39"/>
      <c r="T32" s="39" t="s">
        <v>299</v>
      </c>
      <c r="U32" s="39"/>
      <c r="V32" s="51" t="s">
        <v>300</v>
      </c>
      <c r="W32" s="51" t="s">
        <v>301</v>
      </c>
      <c r="X32" s="51" t="s">
        <v>359</v>
      </c>
      <c r="Y32" s="51" t="s">
        <v>313</v>
      </c>
      <c r="Z32" s="51">
        <v>0.5</v>
      </c>
      <c r="AA32" s="51">
        <v>0.5</v>
      </c>
      <c r="AB32" s="51">
        <v>3.7</v>
      </c>
      <c r="AC32" s="51">
        <v>3.5</v>
      </c>
      <c r="AD32" s="51">
        <v>14</v>
      </c>
      <c r="AE32" s="51">
        <v>13.5</v>
      </c>
      <c r="AF32" s="51" t="s">
        <v>304</v>
      </c>
      <c r="AG32" s="51"/>
      <c r="AH32" s="51"/>
      <c r="AI32" s="51"/>
      <c r="AJ32" s="51"/>
      <c r="AK32" s="51"/>
      <c r="AL32" s="68" t="s">
        <v>215</v>
      </c>
      <c r="AM32" s="68" t="s">
        <v>473</v>
      </c>
    </row>
    <row r="33" spans="1:39" s="69" customFormat="1" ht="30" customHeight="1">
      <c r="A33" s="39" t="s">
        <v>30</v>
      </c>
      <c r="B33" s="67" t="s">
        <v>223</v>
      </c>
      <c r="C33" s="39" t="s">
        <v>474</v>
      </c>
      <c r="D33" s="39" t="s">
        <v>225</v>
      </c>
      <c r="E33" s="51" t="s">
        <v>475</v>
      </c>
      <c r="F33" s="39">
        <v>27</v>
      </c>
      <c r="G33" s="39">
        <v>55</v>
      </c>
      <c r="H33" s="39">
        <v>30</v>
      </c>
      <c r="I33" s="51" t="s">
        <v>356</v>
      </c>
      <c r="J33" s="39" t="s">
        <v>295</v>
      </c>
      <c r="K33" s="39">
        <v>1996</v>
      </c>
      <c r="L33" s="39">
        <v>4700</v>
      </c>
      <c r="M33" s="39">
        <v>19800</v>
      </c>
      <c r="N33" s="39">
        <v>2013</v>
      </c>
      <c r="O33" s="51" t="s">
        <v>357</v>
      </c>
      <c r="P33" s="51" t="s">
        <v>358</v>
      </c>
      <c r="Q33" s="39" t="s">
        <v>199</v>
      </c>
      <c r="R33" s="39" t="s">
        <v>298</v>
      </c>
      <c r="S33" s="39"/>
      <c r="T33" s="39" t="s">
        <v>299</v>
      </c>
      <c r="U33" s="39"/>
      <c r="V33" s="51" t="s">
        <v>366</v>
      </c>
      <c r="W33" s="51"/>
      <c r="X33" s="51" t="s">
        <v>302</v>
      </c>
      <c r="Y33" s="51"/>
      <c r="Z33" s="51"/>
      <c r="AA33" s="51">
        <v>0.8</v>
      </c>
      <c r="AB33" s="51"/>
      <c r="AC33" s="51">
        <v>5.4</v>
      </c>
      <c r="AD33" s="51"/>
      <c r="AE33" s="51">
        <v>1.6</v>
      </c>
      <c r="AF33" s="51" t="s">
        <v>304</v>
      </c>
      <c r="AG33" s="51"/>
      <c r="AH33" s="51"/>
      <c r="AI33" s="51"/>
      <c r="AJ33" s="51"/>
      <c r="AK33" s="51"/>
      <c r="AL33" s="68" t="s">
        <v>230</v>
      </c>
      <c r="AM33" s="68" t="s">
        <v>476</v>
      </c>
    </row>
    <row r="34" spans="1:39" s="69" customFormat="1" ht="30" customHeight="1">
      <c r="A34" s="39" t="s">
        <v>30</v>
      </c>
      <c r="B34" s="67" t="s">
        <v>239</v>
      </c>
      <c r="C34" s="39" t="s">
        <v>477</v>
      </c>
      <c r="D34" s="39" t="s">
        <v>241</v>
      </c>
      <c r="E34" s="51" t="s">
        <v>478</v>
      </c>
      <c r="F34" s="39">
        <v>250</v>
      </c>
      <c r="G34" s="39">
        <v>399</v>
      </c>
      <c r="H34" s="39">
        <v>3419</v>
      </c>
      <c r="I34" s="51" t="s">
        <v>479</v>
      </c>
      <c r="J34" s="39" t="s">
        <v>295</v>
      </c>
      <c r="K34" s="39">
        <v>2001</v>
      </c>
      <c r="L34" s="39">
        <v>3200</v>
      </c>
      <c r="M34" s="39">
        <v>16000</v>
      </c>
      <c r="N34" s="39">
        <v>2020</v>
      </c>
      <c r="O34" s="51" t="s">
        <v>309</v>
      </c>
      <c r="P34" s="51" t="s">
        <v>480</v>
      </c>
      <c r="Q34" s="39" t="s">
        <v>199</v>
      </c>
      <c r="R34" s="39" t="s">
        <v>298</v>
      </c>
      <c r="S34" s="39"/>
      <c r="T34" s="39" t="s">
        <v>299</v>
      </c>
      <c r="U34" s="39"/>
      <c r="V34" s="51" t="s">
        <v>366</v>
      </c>
      <c r="W34" s="51"/>
      <c r="X34" s="51"/>
      <c r="Y34" s="51"/>
      <c r="Z34" s="51">
        <v>2.2999999999999998</v>
      </c>
      <c r="AA34" s="51">
        <v>0.5</v>
      </c>
      <c r="AB34" s="51">
        <v>39</v>
      </c>
      <c r="AC34" s="51">
        <v>2.8</v>
      </c>
      <c r="AD34" s="51">
        <v>23</v>
      </c>
      <c r="AE34" s="51">
        <v>15</v>
      </c>
      <c r="AF34" s="51" t="s">
        <v>304</v>
      </c>
      <c r="AG34" s="51"/>
      <c r="AH34" s="51"/>
      <c r="AI34" s="51"/>
      <c r="AJ34" s="51"/>
      <c r="AK34" s="51"/>
      <c r="AL34" s="68" t="s">
        <v>244</v>
      </c>
      <c r="AM34" s="68" t="s">
        <v>481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23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0" customWidth="1"/>
    <col min="2" max="2" width="7.77734375" style="71" customWidth="1"/>
    <col min="3" max="3" width="12.33203125" style="70" customWidth="1"/>
    <col min="4" max="4" width="20.109375" style="70" customWidth="1"/>
    <col min="5" max="5" width="24.44140625" style="55" customWidth="1"/>
    <col min="6" max="9" width="10.33203125" style="70" customWidth="1"/>
    <col min="10" max="11" width="11.21875" style="70" customWidth="1"/>
    <col min="12" max="16" width="8.88671875" style="70"/>
    <col min="17" max="24" width="11.5546875" style="55" customWidth="1"/>
    <col min="25" max="25" width="21.33203125" style="55" customWidth="1"/>
    <col min="26" max="26" width="6.6640625" style="70" customWidth="1"/>
    <col min="27" max="27" width="12.21875" style="70" customWidth="1"/>
    <col min="28" max="28" width="8" style="70" bestFit="1" customWidth="1"/>
    <col min="29" max="29" width="12.33203125" style="70" bestFit="1" customWidth="1"/>
    <col min="30" max="30" width="5.5546875" style="70" customWidth="1"/>
    <col min="31" max="31" width="8.77734375" style="70" customWidth="1"/>
    <col min="32" max="32" width="9.5546875" style="70" customWidth="1"/>
    <col min="33" max="34" width="8.88671875" style="72"/>
    <col min="35" max="16384" width="8.88671875" style="70"/>
  </cols>
  <sheetData>
    <row r="1" spans="1:34" s="3" customFormat="1" ht="15" customHeight="1">
      <c r="A1" s="42" t="s">
        <v>92</v>
      </c>
      <c r="E1" s="43"/>
      <c r="Q1" s="43"/>
      <c r="R1" s="43"/>
      <c r="S1" s="43"/>
      <c r="T1" s="43"/>
      <c r="U1" s="43"/>
      <c r="V1" s="43"/>
      <c r="W1" s="43"/>
      <c r="X1" s="43"/>
      <c r="Y1" s="43"/>
      <c r="AF1" s="58"/>
      <c r="AG1" s="59"/>
      <c r="AH1" s="59"/>
    </row>
    <row r="2" spans="1:34" s="47" customFormat="1" ht="13.5" customHeight="1">
      <c r="A2" s="214" t="s">
        <v>1</v>
      </c>
      <c r="B2" s="263" t="s">
        <v>2</v>
      </c>
      <c r="C2" s="120" t="s">
        <v>3</v>
      </c>
      <c r="D2" s="214" t="s">
        <v>4</v>
      </c>
      <c r="E2" s="250" t="s">
        <v>5</v>
      </c>
      <c r="F2" s="256" t="s">
        <v>93</v>
      </c>
      <c r="G2" s="257"/>
      <c r="H2" s="257"/>
      <c r="I2" s="258"/>
      <c r="J2" s="215" t="s">
        <v>94</v>
      </c>
      <c r="K2" s="232"/>
      <c r="L2" s="232"/>
      <c r="M2" s="212" t="s">
        <v>95</v>
      </c>
      <c r="N2" s="232"/>
      <c r="O2" s="215" t="s">
        <v>96</v>
      </c>
      <c r="P2" s="232"/>
      <c r="Q2" s="212" t="s">
        <v>97</v>
      </c>
      <c r="R2" s="222"/>
      <c r="S2" s="222"/>
      <c r="T2" s="222"/>
      <c r="U2" s="222"/>
      <c r="V2" s="242"/>
      <c r="W2" s="215" t="s">
        <v>98</v>
      </c>
      <c r="X2" s="232"/>
      <c r="Y2" s="219"/>
      <c r="Z2" s="120" t="s">
        <v>99</v>
      </c>
      <c r="AA2" s="120" t="s">
        <v>100</v>
      </c>
      <c r="AB2" s="210" t="s">
        <v>101</v>
      </c>
      <c r="AC2" s="210" t="s">
        <v>102</v>
      </c>
      <c r="AD2" s="214" t="s">
        <v>103</v>
      </c>
      <c r="AE2" s="250" t="s">
        <v>104</v>
      </c>
      <c r="AF2" s="250" t="s">
        <v>105</v>
      </c>
      <c r="AG2" s="46"/>
      <c r="AH2" s="46"/>
    </row>
    <row r="3" spans="1:34" s="47" customFormat="1" ht="13.5" customHeight="1">
      <c r="A3" s="245"/>
      <c r="B3" s="264"/>
      <c r="C3" s="199"/>
      <c r="D3" s="245"/>
      <c r="E3" s="255"/>
      <c r="F3" s="259"/>
      <c r="G3" s="260"/>
      <c r="H3" s="260"/>
      <c r="I3" s="261"/>
      <c r="J3" s="227"/>
      <c r="K3" s="251"/>
      <c r="L3" s="251"/>
      <c r="M3" s="227"/>
      <c r="N3" s="251"/>
      <c r="O3" s="227"/>
      <c r="P3" s="251"/>
      <c r="Q3" s="225"/>
      <c r="R3" s="262"/>
      <c r="S3" s="262"/>
      <c r="T3" s="262"/>
      <c r="U3" s="262"/>
      <c r="V3" s="226"/>
      <c r="W3" s="227"/>
      <c r="X3" s="251"/>
      <c r="Y3" s="221"/>
      <c r="Z3" s="199"/>
      <c r="AA3" s="199"/>
      <c r="AB3" s="211"/>
      <c r="AC3" s="199"/>
      <c r="AD3" s="245"/>
      <c r="AE3" s="245"/>
      <c r="AF3" s="255"/>
      <c r="AG3" s="46"/>
      <c r="AH3" s="46"/>
    </row>
    <row r="4" spans="1:34" s="47" customFormat="1" ht="18.75" customHeight="1">
      <c r="A4" s="245"/>
      <c r="B4" s="264"/>
      <c r="C4" s="199"/>
      <c r="D4" s="245"/>
      <c r="E4" s="255"/>
      <c r="F4" s="210" t="s">
        <v>106</v>
      </c>
      <c r="G4" s="210" t="s">
        <v>107</v>
      </c>
      <c r="H4" s="210" t="s">
        <v>108</v>
      </c>
      <c r="I4" s="210" t="s">
        <v>23</v>
      </c>
      <c r="J4" s="120" t="s">
        <v>109</v>
      </c>
      <c r="K4" s="120" t="s">
        <v>110</v>
      </c>
      <c r="L4" s="120" t="s">
        <v>111</v>
      </c>
      <c r="M4" s="214" t="s">
        <v>112</v>
      </c>
      <c r="N4" s="120" t="s">
        <v>113</v>
      </c>
      <c r="O4" s="214" t="s">
        <v>114</v>
      </c>
      <c r="P4" s="219" t="s">
        <v>115</v>
      </c>
      <c r="Q4" s="212" t="s">
        <v>116</v>
      </c>
      <c r="R4" s="60"/>
      <c r="S4" s="215" t="s">
        <v>117</v>
      </c>
      <c r="T4" s="60"/>
      <c r="U4" s="215" t="s">
        <v>118</v>
      </c>
      <c r="V4" s="60"/>
      <c r="W4" s="120" t="s">
        <v>119</v>
      </c>
      <c r="X4" s="120" t="s">
        <v>120</v>
      </c>
      <c r="Y4" s="120" t="s">
        <v>121</v>
      </c>
      <c r="Z4" s="199"/>
      <c r="AA4" s="199"/>
      <c r="AB4" s="211"/>
      <c r="AC4" s="199"/>
      <c r="AD4" s="245"/>
      <c r="AE4" s="245"/>
      <c r="AF4" s="255"/>
      <c r="AG4" s="46"/>
      <c r="AH4" s="46"/>
    </row>
    <row r="5" spans="1:34" s="47" customFormat="1" ht="26.25" customHeight="1" thickBot="1">
      <c r="A5" s="245"/>
      <c r="B5" s="264"/>
      <c r="C5" s="199"/>
      <c r="D5" s="245"/>
      <c r="E5" s="255"/>
      <c r="F5" s="211"/>
      <c r="G5" s="211"/>
      <c r="H5" s="211"/>
      <c r="I5" s="211"/>
      <c r="J5" s="199"/>
      <c r="K5" s="199"/>
      <c r="L5" s="199"/>
      <c r="M5" s="214"/>
      <c r="N5" s="199"/>
      <c r="O5" s="214"/>
      <c r="P5" s="220"/>
      <c r="Q5" s="211"/>
      <c r="R5" s="120" t="s">
        <v>122</v>
      </c>
      <c r="S5" s="199"/>
      <c r="T5" s="120" t="s">
        <v>122</v>
      </c>
      <c r="U5" s="199"/>
      <c r="V5" s="120" t="s">
        <v>122</v>
      </c>
      <c r="W5" s="199"/>
      <c r="X5" s="199"/>
      <c r="Y5" s="199"/>
      <c r="Z5" s="199"/>
      <c r="AA5" s="199"/>
      <c r="AB5" s="211"/>
      <c r="AC5" s="199"/>
      <c r="AD5" s="245"/>
      <c r="AE5" s="245"/>
      <c r="AF5" s="255"/>
      <c r="AG5" s="46"/>
      <c r="AH5" s="46"/>
    </row>
    <row r="6" spans="1:34" s="66" customFormat="1" ht="13.5" customHeight="1">
      <c r="A6" s="254"/>
      <c r="B6" s="265"/>
      <c r="C6" s="199"/>
      <c r="D6" s="254"/>
      <c r="E6" s="266"/>
      <c r="F6" s="61" t="s">
        <v>123</v>
      </c>
      <c r="G6" s="61" t="s">
        <v>123</v>
      </c>
      <c r="H6" s="61" t="s">
        <v>124</v>
      </c>
      <c r="I6" s="61" t="s">
        <v>123</v>
      </c>
      <c r="J6" s="61" t="s">
        <v>124</v>
      </c>
      <c r="K6" s="61" t="s">
        <v>125</v>
      </c>
      <c r="L6" s="199"/>
      <c r="M6" s="120"/>
      <c r="N6" s="62" t="s">
        <v>126</v>
      </c>
      <c r="O6" s="120"/>
      <c r="P6" s="62" t="s">
        <v>126</v>
      </c>
      <c r="Q6" s="211"/>
      <c r="R6" s="199"/>
      <c r="S6" s="199"/>
      <c r="T6" s="199"/>
      <c r="U6" s="199"/>
      <c r="V6" s="199"/>
      <c r="W6" s="61" t="s">
        <v>127</v>
      </c>
      <c r="X6" s="61" t="s">
        <v>128</v>
      </c>
      <c r="Y6" s="63"/>
      <c r="Z6" s="64" t="s">
        <v>129</v>
      </c>
      <c r="AA6" s="64" t="s">
        <v>130</v>
      </c>
      <c r="AB6" s="64" t="s">
        <v>130</v>
      </c>
      <c r="AC6" s="61" t="s">
        <v>131</v>
      </c>
      <c r="AD6" s="254"/>
      <c r="AE6" s="254"/>
      <c r="AF6" s="254"/>
      <c r="AG6" s="65"/>
      <c r="AH6" s="65"/>
    </row>
    <row r="7" spans="1:34" s="69" customFormat="1" ht="30" customHeight="1">
      <c r="A7" s="39" t="s">
        <v>30</v>
      </c>
      <c r="B7" s="67" t="s">
        <v>84</v>
      </c>
      <c r="C7" s="39" t="s">
        <v>132</v>
      </c>
      <c r="D7" s="39" t="s">
        <v>86</v>
      </c>
      <c r="E7" s="51" t="s">
        <v>133</v>
      </c>
      <c r="F7" s="39">
        <v>21019</v>
      </c>
      <c r="G7" s="39">
        <v>85787</v>
      </c>
      <c r="H7" s="39"/>
      <c r="I7" s="39"/>
      <c r="J7" s="39">
        <v>690</v>
      </c>
      <c r="K7" s="39"/>
      <c r="L7" s="39" t="s">
        <v>134</v>
      </c>
      <c r="M7" s="39" t="s">
        <v>135</v>
      </c>
      <c r="N7" s="39"/>
      <c r="O7" s="39" t="s">
        <v>136</v>
      </c>
      <c r="P7" s="39">
        <v>3167</v>
      </c>
      <c r="Q7" s="51" t="s">
        <v>137</v>
      </c>
      <c r="R7" s="51"/>
      <c r="S7" s="51" t="s">
        <v>138</v>
      </c>
      <c r="T7" s="51"/>
      <c r="U7" s="51" t="s">
        <v>139</v>
      </c>
      <c r="V7" s="51"/>
      <c r="W7" s="51"/>
      <c r="X7" s="51"/>
      <c r="Y7" s="51"/>
      <c r="Z7" s="39">
        <v>390</v>
      </c>
      <c r="AA7" s="39">
        <v>390</v>
      </c>
      <c r="AB7" s="39">
        <v>0</v>
      </c>
      <c r="AC7" s="39">
        <v>0</v>
      </c>
      <c r="AD7" s="39">
        <v>1984</v>
      </c>
      <c r="AE7" s="39" t="s">
        <v>140</v>
      </c>
      <c r="AF7" s="39"/>
      <c r="AG7" s="68" t="s">
        <v>90</v>
      </c>
      <c r="AH7" s="68" t="s">
        <v>141</v>
      </c>
    </row>
    <row r="8" spans="1:34" s="69" customFormat="1" ht="30" customHeight="1">
      <c r="A8" s="39" t="s">
        <v>30</v>
      </c>
      <c r="B8" s="67" t="s">
        <v>142</v>
      </c>
      <c r="C8" s="39" t="s">
        <v>143</v>
      </c>
      <c r="D8" s="39" t="s">
        <v>144</v>
      </c>
      <c r="E8" s="51" t="s">
        <v>145</v>
      </c>
      <c r="F8" s="39">
        <v>6402</v>
      </c>
      <c r="G8" s="39">
        <v>2767</v>
      </c>
      <c r="H8" s="39"/>
      <c r="I8" s="39"/>
      <c r="J8" s="39">
        <v>11</v>
      </c>
      <c r="K8" s="39"/>
      <c r="L8" s="39" t="s">
        <v>134</v>
      </c>
      <c r="M8" s="39" t="s">
        <v>135</v>
      </c>
      <c r="N8" s="39"/>
      <c r="O8" s="39" t="s">
        <v>146</v>
      </c>
      <c r="P8" s="39">
        <v>3953</v>
      </c>
      <c r="Q8" s="51" t="s">
        <v>147</v>
      </c>
      <c r="R8" s="51"/>
      <c r="S8" s="51" t="s">
        <v>148</v>
      </c>
      <c r="T8" s="51"/>
      <c r="U8" s="51" t="s">
        <v>139</v>
      </c>
      <c r="V8" s="51"/>
      <c r="W8" s="51"/>
      <c r="X8" s="51"/>
      <c r="Y8" s="51"/>
      <c r="Z8" s="39">
        <v>30</v>
      </c>
      <c r="AA8" s="39">
        <v>0</v>
      </c>
      <c r="AB8" s="39">
        <v>0.1</v>
      </c>
      <c r="AC8" s="39">
        <v>0</v>
      </c>
      <c r="AD8" s="39">
        <v>2004</v>
      </c>
      <c r="AE8" s="39" t="s">
        <v>89</v>
      </c>
      <c r="AF8" s="39"/>
      <c r="AG8" s="68" t="s">
        <v>149</v>
      </c>
      <c r="AH8" s="68" t="s">
        <v>150</v>
      </c>
    </row>
    <row r="9" spans="1:34" s="69" customFormat="1" ht="30" customHeight="1">
      <c r="A9" s="39" t="s">
        <v>30</v>
      </c>
      <c r="B9" s="67" t="s">
        <v>151</v>
      </c>
      <c r="C9" s="39" t="s">
        <v>152</v>
      </c>
      <c r="D9" s="39" t="s">
        <v>153</v>
      </c>
      <c r="E9" s="51" t="s">
        <v>154</v>
      </c>
      <c r="F9" s="39">
        <v>12467</v>
      </c>
      <c r="G9" s="39">
        <v>14071</v>
      </c>
      <c r="H9" s="39">
        <v>0</v>
      </c>
      <c r="I9" s="39">
        <v>0</v>
      </c>
      <c r="J9" s="39">
        <v>0</v>
      </c>
      <c r="K9" s="39">
        <v>0</v>
      </c>
      <c r="L9" s="39"/>
      <c r="M9" s="39" t="s">
        <v>135</v>
      </c>
      <c r="N9" s="39"/>
      <c r="O9" s="39" t="s">
        <v>146</v>
      </c>
      <c r="P9" s="39">
        <v>1034</v>
      </c>
      <c r="Q9" s="51" t="s">
        <v>155</v>
      </c>
      <c r="R9" s="51"/>
      <c r="S9" s="51" t="s">
        <v>148</v>
      </c>
      <c r="T9" s="51"/>
      <c r="U9" s="51" t="s">
        <v>156</v>
      </c>
      <c r="V9" s="51"/>
      <c r="W9" s="51"/>
      <c r="X9" s="51"/>
      <c r="Y9" s="51"/>
      <c r="Z9" s="39">
        <v>70</v>
      </c>
      <c r="AA9" s="39">
        <v>0</v>
      </c>
      <c r="AB9" s="39">
        <v>0</v>
      </c>
      <c r="AC9" s="39">
        <v>0</v>
      </c>
      <c r="AD9" s="39">
        <v>1996</v>
      </c>
      <c r="AE9" s="39" t="s">
        <v>89</v>
      </c>
      <c r="AF9" s="39"/>
      <c r="AG9" s="68" t="s">
        <v>157</v>
      </c>
      <c r="AH9" s="68" t="s">
        <v>158</v>
      </c>
    </row>
    <row r="10" spans="1:34" s="69" customFormat="1" ht="30" customHeight="1">
      <c r="A10" s="39" t="s">
        <v>30</v>
      </c>
      <c r="B10" s="67" t="s">
        <v>159</v>
      </c>
      <c r="C10" s="39" t="s">
        <v>160</v>
      </c>
      <c r="D10" s="39" t="s">
        <v>161</v>
      </c>
      <c r="E10" s="51" t="s">
        <v>162</v>
      </c>
      <c r="F10" s="39">
        <v>8119</v>
      </c>
      <c r="G10" s="39">
        <v>2721</v>
      </c>
      <c r="H10" s="39"/>
      <c r="I10" s="39">
        <v>0</v>
      </c>
      <c r="J10" s="39"/>
      <c r="K10" s="39">
        <v>0</v>
      </c>
      <c r="L10" s="39"/>
      <c r="M10" s="39" t="s">
        <v>135</v>
      </c>
      <c r="N10" s="39"/>
      <c r="O10" s="39" t="s">
        <v>163</v>
      </c>
      <c r="P10" s="39"/>
      <c r="Q10" s="51" t="s">
        <v>147</v>
      </c>
      <c r="R10" s="51"/>
      <c r="S10" s="51" t="s">
        <v>164</v>
      </c>
      <c r="T10" s="51"/>
      <c r="U10" s="51" t="s">
        <v>156</v>
      </c>
      <c r="V10" s="51"/>
      <c r="W10" s="51"/>
      <c r="X10" s="51"/>
      <c r="Y10" s="51"/>
      <c r="Z10" s="39">
        <v>31</v>
      </c>
      <c r="AA10" s="39">
        <v>0</v>
      </c>
      <c r="AB10" s="39">
        <v>0</v>
      </c>
      <c r="AC10" s="39">
        <v>0</v>
      </c>
      <c r="AD10" s="39">
        <v>2002</v>
      </c>
      <c r="AE10" s="39" t="s">
        <v>89</v>
      </c>
      <c r="AF10" s="39"/>
      <c r="AG10" s="68" t="s">
        <v>165</v>
      </c>
      <c r="AH10" s="68" t="s">
        <v>166</v>
      </c>
    </row>
    <row r="11" spans="1:34" s="69" customFormat="1" ht="30" customHeight="1">
      <c r="A11" s="39" t="s">
        <v>30</v>
      </c>
      <c r="B11" s="67" t="s">
        <v>167</v>
      </c>
      <c r="C11" s="39" t="s">
        <v>168</v>
      </c>
      <c r="D11" s="39" t="s">
        <v>169</v>
      </c>
      <c r="E11" s="51" t="s">
        <v>170</v>
      </c>
      <c r="F11" s="39">
        <v>8610</v>
      </c>
      <c r="G11" s="39">
        <v>11564</v>
      </c>
      <c r="H11" s="39"/>
      <c r="I11" s="39"/>
      <c r="J11" s="39">
        <v>0</v>
      </c>
      <c r="K11" s="39">
        <v>0</v>
      </c>
      <c r="L11" s="39"/>
      <c r="M11" s="39" t="s">
        <v>135</v>
      </c>
      <c r="N11" s="39"/>
      <c r="O11" s="39" t="s">
        <v>146</v>
      </c>
      <c r="P11" s="39">
        <v>16</v>
      </c>
      <c r="Q11" s="51" t="s">
        <v>137</v>
      </c>
      <c r="R11" s="51"/>
      <c r="S11" s="51" t="s">
        <v>148</v>
      </c>
      <c r="T11" s="51"/>
      <c r="U11" s="51" t="s">
        <v>156</v>
      </c>
      <c r="V11" s="51"/>
      <c r="W11" s="51"/>
      <c r="X11" s="51"/>
      <c r="Y11" s="51"/>
      <c r="Z11" s="39">
        <v>62</v>
      </c>
      <c r="AA11" s="39">
        <v>0</v>
      </c>
      <c r="AB11" s="39">
        <v>0</v>
      </c>
      <c r="AC11" s="39">
        <v>0</v>
      </c>
      <c r="AD11" s="39">
        <v>1984</v>
      </c>
      <c r="AE11" s="39" t="s">
        <v>89</v>
      </c>
      <c r="AF11" s="39"/>
      <c r="AG11" s="68" t="s">
        <v>171</v>
      </c>
      <c r="AH11" s="68" t="s">
        <v>172</v>
      </c>
    </row>
    <row r="12" spans="1:34" s="69" customFormat="1" ht="30" customHeight="1">
      <c r="A12" s="39" t="s">
        <v>30</v>
      </c>
      <c r="B12" s="67" t="s">
        <v>167</v>
      </c>
      <c r="C12" s="39" t="s">
        <v>173</v>
      </c>
      <c r="D12" s="39" t="s">
        <v>169</v>
      </c>
      <c r="E12" s="51" t="s">
        <v>174</v>
      </c>
      <c r="F12" s="39">
        <v>1722.79</v>
      </c>
      <c r="G12" s="39">
        <v>1707.46</v>
      </c>
      <c r="H12" s="39"/>
      <c r="I12" s="39"/>
      <c r="J12" s="39">
        <v>0</v>
      </c>
      <c r="K12" s="39">
        <v>0</v>
      </c>
      <c r="L12" s="39"/>
      <c r="M12" s="39" t="s">
        <v>135</v>
      </c>
      <c r="N12" s="39"/>
      <c r="O12" s="39" t="s">
        <v>136</v>
      </c>
      <c r="P12" s="39">
        <v>11</v>
      </c>
      <c r="Q12" s="51" t="s">
        <v>155</v>
      </c>
      <c r="R12" s="51"/>
      <c r="S12" s="51" t="s">
        <v>175</v>
      </c>
      <c r="T12" s="51"/>
      <c r="U12" s="51"/>
      <c r="V12" s="51"/>
      <c r="W12" s="51"/>
      <c r="X12" s="51"/>
      <c r="Y12" s="51"/>
      <c r="Z12" s="39">
        <v>9</v>
      </c>
      <c r="AA12" s="39">
        <v>0</v>
      </c>
      <c r="AB12" s="39">
        <v>0</v>
      </c>
      <c r="AC12" s="39">
        <v>0</v>
      </c>
      <c r="AD12" s="39">
        <v>2003</v>
      </c>
      <c r="AE12" s="39" t="s">
        <v>89</v>
      </c>
      <c r="AF12" s="39"/>
      <c r="AG12" s="68" t="s">
        <v>171</v>
      </c>
      <c r="AH12" s="68" t="s">
        <v>176</v>
      </c>
    </row>
    <row r="13" spans="1:34" s="69" customFormat="1" ht="30" customHeight="1">
      <c r="A13" s="39" t="s">
        <v>30</v>
      </c>
      <c r="B13" s="67" t="s">
        <v>167</v>
      </c>
      <c r="C13" s="39" t="s">
        <v>177</v>
      </c>
      <c r="D13" s="39" t="s">
        <v>169</v>
      </c>
      <c r="E13" s="51" t="s">
        <v>178</v>
      </c>
      <c r="F13" s="39">
        <v>0</v>
      </c>
      <c r="G13" s="39">
        <v>0</v>
      </c>
      <c r="H13" s="39">
        <v>0</v>
      </c>
      <c r="I13" s="39"/>
      <c r="J13" s="39">
        <v>0</v>
      </c>
      <c r="K13" s="39">
        <v>0</v>
      </c>
      <c r="L13" s="39" t="s">
        <v>134</v>
      </c>
      <c r="M13" s="39" t="s">
        <v>135</v>
      </c>
      <c r="N13" s="39"/>
      <c r="O13" s="39" t="s">
        <v>163</v>
      </c>
      <c r="P13" s="39"/>
      <c r="Q13" s="51" t="s">
        <v>156</v>
      </c>
      <c r="R13" s="51"/>
      <c r="S13" s="51" t="s">
        <v>156</v>
      </c>
      <c r="T13" s="51"/>
      <c r="U13" s="51" t="s">
        <v>156</v>
      </c>
      <c r="V13" s="51"/>
      <c r="W13" s="51"/>
      <c r="X13" s="51"/>
      <c r="Y13" s="51"/>
      <c r="Z13" s="39">
        <v>7</v>
      </c>
      <c r="AA13" s="39">
        <v>0</v>
      </c>
      <c r="AB13" s="39">
        <v>3</v>
      </c>
      <c r="AC13" s="39">
        <v>0</v>
      </c>
      <c r="AD13" s="39">
        <v>1991</v>
      </c>
      <c r="AE13" s="39" t="s">
        <v>140</v>
      </c>
      <c r="AF13" s="39"/>
      <c r="AG13" s="68" t="s">
        <v>171</v>
      </c>
      <c r="AH13" s="68" t="s">
        <v>179</v>
      </c>
    </row>
    <row r="14" spans="1:34" s="69" customFormat="1" ht="30" customHeight="1">
      <c r="A14" s="39" t="s">
        <v>30</v>
      </c>
      <c r="B14" s="67" t="s">
        <v>180</v>
      </c>
      <c r="C14" s="39" t="s">
        <v>181</v>
      </c>
      <c r="D14" s="39" t="s">
        <v>182</v>
      </c>
      <c r="E14" s="51" t="s">
        <v>183</v>
      </c>
      <c r="F14" s="39">
        <v>9224</v>
      </c>
      <c r="G14" s="39">
        <v>5014</v>
      </c>
      <c r="H14" s="39"/>
      <c r="I14" s="39"/>
      <c r="J14" s="39">
        <v>3192</v>
      </c>
      <c r="K14" s="39"/>
      <c r="L14" s="39" t="s">
        <v>134</v>
      </c>
      <c r="M14" s="39" t="s">
        <v>135</v>
      </c>
      <c r="N14" s="39"/>
      <c r="O14" s="39" t="s">
        <v>136</v>
      </c>
      <c r="P14" s="39">
        <v>244</v>
      </c>
      <c r="Q14" s="51" t="s">
        <v>147</v>
      </c>
      <c r="R14" s="51"/>
      <c r="S14" s="51" t="s">
        <v>164</v>
      </c>
      <c r="T14" s="51"/>
      <c r="U14" s="51" t="s">
        <v>184</v>
      </c>
      <c r="V14" s="51"/>
      <c r="W14" s="51"/>
      <c r="X14" s="51"/>
      <c r="Y14" s="51"/>
      <c r="Z14" s="39">
        <v>44</v>
      </c>
      <c r="AA14" s="39">
        <v>0</v>
      </c>
      <c r="AB14" s="39">
        <v>0.2</v>
      </c>
      <c r="AC14" s="39">
        <v>0</v>
      </c>
      <c r="AD14" s="39">
        <v>2013</v>
      </c>
      <c r="AE14" s="39" t="s">
        <v>89</v>
      </c>
      <c r="AF14" s="39"/>
      <c r="AG14" s="68" t="s">
        <v>185</v>
      </c>
      <c r="AH14" s="68" t="s">
        <v>186</v>
      </c>
    </row>
    <row r="15" spans="1:34" s="69" customFormat="1" ht="30" customHeight="1">
      <c r="A15" s="39" t="s">
        <v>30</v>
      </c>
      <c r="B15" s="67" t="s">
        <v>187</v>
      </c>
      <c r="C15" s="39" t="s">
        <v>188</v>
      </c>
      <c r="D15" s="39" t="s">
        <v>189</v>
      </c>
      <c r="E15" s="51" t="s">
        <v>190</v>
      </c>
      <c r="F15" s="39">
        <v>6213</v>
      </c>
      <c r="G15" s="39">
        <v>5507</v>
      </c>
      <c r="H15" s="39"/>
      <c r="I15" s="39"/>
      <c r="J15" s="39">
        <v>0</v>
      </c>
      <c r="K15" s="39">
        <v>0</v>
      </c>
      <c r="L15" s="39"/>
      <c r="M15" s="39" t="s">
        <v>135</v>
      </c>
      <c r="N15" s="39"/>
      <c r="O15" s="39" t="s">
        <v>136</v>
      </c>
      <c r="P15" s="39">
        <v>294</v>
      </c>
      <c r="Q15" s="51" t="s">
        <v>191</v>
      </c>
      <c r="R15" s="51"/>
      <c r="S15" s="51" t="s">
        <v>138</v>
      </c>
      <c r="T15" s="51"/>
      <c r="U15" s="51"/>
      <c r="V15" s="51"/>
      <c r="W15" s="51"/>
      <c r="X15" s="51"/>
      <c r="Y15" s="51"/>
      <c r="Z15" s="39">
        <v>40</v>
      </c>
      <c r="AA15" s="39">
        <v>0</v>
      </c>
      <c r="AB15" s="39">
        <v>0</v>
      </c>
      <c r="AC15" s="39">
        <v>0</v>
      </c>
      <c r="AD15" s="39">
        <v>1998</v>
      </c>
      <c r="AE15" s="39" t="s">
        <v>140</v>
      </c>
      <c r="AF15" s="39"/>
      <c r="AG15" s="68" t="s">
        <v>192</v>
      </c>
      <c r="AH15" s="68" t="s">
        <v>193</v>
      </c>
    </row>
    <row r="16" spans="1:34" s="69" customFormat="1" ht="30" customHeight="1">
      <c r="A16" s="39" t="s">
        <v>30</v>
      </c>
      <c r="B16" s="67" t="s">
        <v>194</v>
      </c>
      <c r="C16" s="39" t="s">
        <v>195</v>
      </c>
      <c r="D16" s="39" t="s">
        <v>196</v>
      </c>
      <c r="E16" s="51" t="s">
        <v>197</v>
      </c>
      <c r="F16" s="39">
        <v>15930</v>
      </c>
      <c r="G16" s="39">
        <v>18618</v>
      </c>
      <c r="H16" s="39"/>
      <c r="I16" s="39"/>
      <c r="J16" s="39">
        <v>130</v>
      </c>
      <c r="K16" s="39"/>
      <c r="L16" s="39" t="s">
        <v>198</v>
      </c>
      <c r="M16" s="39" t="s">
        <v>135</v>
      </c>
      <c r="N16" s="39"/>
      <c r="O16" s="39" t="s">
        <v>146</v>
      </c>
      <c r="P16" s="39">
        <v>1243</v>
      </c>
      <c r="Q16" s="51" t="s">
        <v>137</v>
      </c>
      <c r="R16" s="51"/>
      <c r="S16" s="51" t="s">
        <v>148</v>
      </c>
      <c r="T16" s="51"/>
      <c r="U16" s="51" t="s">
        <v>139</v>
      </c>
      <c r="V16" s="51"/>
      <c r="W16" s="51"/>
      <c r="X16" s="51"/>
      <c r="Y16" s="51"/>
      <c r="Z16" s="39">
        <v>100</v>
      </c>
      <c r="AA16" s="39">
        <v>0</v>
      </c>
      <c r="AB16" s="39">
        <v>0.42</v>
      </c>
      <c r="AC16" s="39">
        <v>0</v>
      </c>
      <c r="AD16" s="39">
        <v>1988</v>
      </c>
      <c r="AE16" s="39" t="s">
        <v>199</v>
      </c>
      <c r="AF16" s="39"/>
      <c r="AG16" s="68" t="s">
        <v>200</v>
      </c>
      <c r="AH16" s="68" t="s">
        <v>201</v>
      </c>
    </row>
    <row r="17" spans="1:34" s="69" customFormat="1" ht="30" customHeight="1">
      <c r="A17" s="39" t="s">
        <v>30</v>
      </c>
      <c r="B17" s="67" t="s">
        <v>202</v>
      </c>
      <c r="C17" s="39" t="s">
        <v>203</v>
      </c>
      <c r="D17" s="39" t="s">
        <v>204</v>
      </c>
      <c r="E17" s="51" t="s">
        <v>205</v>
      </c>
      <c r="F17" s="39">
        <v>9876</v>
      </c>
      <c r="G17" s="39">
        <v>18940</v>
      </c>
      <c r="H17" s="39"/>
      <c r="I17" s="39">
        <v>3998</v>
      </c>
      <c r="J17" s="39">
        <v>168</v>
      </c>
      <c r="K17" s="39"/>
      <c r="L17" s="39" t="s">
        <v>198</v>
      </c>
      <c r="M17" s="39" t="s">
        <v>135</v>
      </c>
      <c r="N17" s="39"/>
      <c r="O17" s="39" t="s">
        <v>136</v>
      </c>
      <c r="P17" s="39">
        <v>27</v>
      </c>
      <c r="Q17" s="51" t="s">
        <v>137</v>
      </c>
      <c r="R17" s="51"/>
      <c r="S17" s="51" t="s">
        <v>138</v>
      </c>
      <c r="T17" s="51"/>
      <c r="U17" s="51" t="s">
        <v>139</v>
      </c>
      <c r="V17" s="51"/>
      <c r="W17" s="51"/>
      <c r="X17" s="51"/>
      <c r="Y17" s="51"/>
      <c r="Z17" s="39">
        <v>120</v>
      </c>
      <c r="AA17" s="39">
        <v>0</v>
      </c>
      <c r="AB17" s="39">
        <v>1</v>
      </c>
      <c r="AC17" s="39">
        <v>0</v>
      </c>
      <c r="AD17" s="39">
        <v>1999</v>
      </c>
      <c r="AE17" s="39" t="s">
        <v>199</v>
      </c>
      <c r="AF17" s="39"/>
      <c r="AG17" s="68" t="s">
        <v>206</v>
      </c>
      <c r="AH17" s="68" t="s">
        <v>207</v>
      </c>
    </row>
    <row r="18" spans="1:34" s="69" customFormat="1" ht="30" customHeight="1">
      <c r="A18" s="39" t="s">
        <v>30</v>
      </c>
      <c r="B18" s="67" t="s">
        <v>208</v>
      </c>
      <c r="C18" s="39" t="s">
        <v>209</v>
      </c>
      <c r="D18" s="39" t="s">
        <v>210</v>
      </c>
      <c r="E18" s="51" t="s">
        <v>211</v>
      </c>
      <c r="F18" s="39">
        <v>8871</v>
      </c>
      <c r="G18" s="39">
        <v>7228</v>
      </c>
      <c r="H18" s="39"/>
      <c r="I18" s="39"/>
      <c r="J18" s="39">
        <v>321</v>
      </c>
      <c r="K18" s="39">
        <v>22770</v>
      </c>
      <c r="L18" s="39" t="s">
        <v>134</v>
      </c>
      <c r="M18" s="39" t="s">
        <v>135</v>
      </c>
      <c r="N18" s="39"/>
      <c r="O18" s="39" t="s">
        <v>163</v>
      </c>
      <c r="P18" s="39"/>
      <c r="Q18" s="51" t="s">
        <v>212</v>
      </c>
      <c r="R18" s="51"/>
      <c r="S18" s="51" t="s">
        <v>138</v>
      </c>
      <c r="T18" s="51"/>
      <c r="U18" s="51" t="s">
        <v>213</v>
      </c>
      <c r="V18" s="51"/>
      <c r="W18" s="51">
        <v>22770</v>
      </c>
      <c r="X18" s="51">
        <v>0</v>
      </c>
      <c r="Y18" s="51" t="s">
        <v>214</v>
      </c>
      <c r="Z18" s="39">
        <v>47</v>
      </c>
      <c r="AA18" s="39">
        <v>0</v>
      </c>
      <c r="AB18" s="39">
        <v>2</v>
      </c>
      <c r="AC18" s="39">
        <v>177</v>
      </c>
      <c r="AD18" s="39">
        <v>1966</v>
      </c>
      <c r="AE18" s="39" t="s">
        <v>199</v>
      </c>
      <c r="AF18" s="39"/>
      <c r="AG18" s="68" t="s">
        <v>215</v>
      </c>
      <c r="AH18" s="68" t="s">
        <v>216</v>
      </c>
    </row>
    <row r="19" spans="1:34" s="69" customFormat="1" ht="30" customHeight="1">
      <c r="A19" s="39" t="s">
        <v>30</v>
      </c>
      <c r="B19" s="67" t="s">
        <v>217</v>
      </c>
      <c r="C19" s="39" t="s">
        <v>218</v>
      </c>
      <c r="D19" s="39" t="s">
        <v>219</v>
      </c>
      <c r="E19" s="51" t="s">
        <v>220</v>
      </c>
      <c r="F19" s="39">
        <v>8741.1</v>
      </c>
      <c r="G19" s="39">
        <v>8820.99</v>
      </c>
      <c r="H19" s="39"/>
      <c r="I19" s="39"/>
      <c r="J19" s="39">
        <v>141.9</v>
      </c>
      <c r="K19" s="39"/>
      <c r="L19" s="39" t="s">
        <v>134</v>
      </c>
      <c r="M19" s="39" t="s">
        <v>135</v>
      </c>
      <c r="N19" s="39"/>
      <c r="O19" s="39" t="s">
        <v>163</v>
      </c>
      <c r="P19" s="39"/>
      <c r="Q19" s="51" t="s">
        <v>147</v>
      </c>
      <c r="R19" s="51"/>
      <c r="S19" s="51" t="s">
        <v>138</v>
      </c>
      <c r="T19" s="51"/>
      <c r="U19" s="51" t="s">
        <v>139</v>
      </c>
      <c r="V19" s="51"/>
      <c r="W19" s="51"/>
      <c r="X19" s="51"/>
      <c r="Y19" s="51"/>
      <c r="Z19" s="39">
        <v>64</v>
      </c>
      <c r="AA19" s="39">
        <v>0</v>
      </c>
      <c r="AB19" s="39">
        <v>2.5</v>
      </c>
      <c r="AC19" s="39">
        <v>0</v>
      </c>
      <c r="AD19" s="39">
        <v>2016</v>
      </c>
      <c r="AE19" s="39" t="s">
        <v>199</v>
      </c>
      <c r="AF19" s="39"/>
      <c r="AG19" s="68" t="s">
        <v>221</v>
      </c>
      <c r="AH19" s="68" t="s">
        <v>222</v>
      </c>
    </row>
    <row r="20" spans="1:34" s="69" customFormat="1" ht="30" customHeight="1">
      <c r="A20" s="39" t="s">
        <v>30</v>
      </c>
      <c r="B20" s="67" t="s">
        <v>223</v>
      </c>
      <c r="C20" s="39" t="s">
        <v>224</v>
      </c>
      <c r="D20" s="39" t="s">
        <v>225</v>
      </c>
      <c r="E20" s="51" t="s">
        <v>226</v>
      </c>
      <c r="F20" s="39">
        <v>7284</v>
      </c>
      <c r="G20" s="39">
        <v>4844</v>
      </c>
      <c r="H20" s="39">
        <v>0</v>
      </c>
      <c r="I20" s="39">
        <v>0</v>
      </c>
      <c r="J20" s="39">
        <v>0</v>
      </c>
      <c r="K20" s="39">
        <v>0</v>
      </c>
      <c r="L20" s="39"/>
      <c r="M20" s="39" t="s">
        <v>135</v>
      </c>
      <c r="N20" s="39"/>
      <c r="O20" s="39" t="s">
        <v>146</v>
      </c>
      <c r="P20" s="39">
        <v>483</v>
      </c>
      <c r="Q20" s="51" t="s">
        <v>227</v>
      </c>
      <c r="R20" s="51"/>
      <c r="S20" s="51" t="s">
        <v>228</v>
      </c>
      <c r="T20" s="51"/>
      <c r="U20" s="51" t="s">
        <v>156</v>
      </c>
      <c r="V20" s="51"/>
      <c r="W20" s="51"/>
      <c r="X20" s="51"/>
      <c r="Y20" s="51"/>
      <c r="Z20" s="39">
        <v>35</v>
      </c>
      <c r="AA20" s="39">
        <v>0</v>
      </c>
      <c r="AB20" s="39">
        <v>0</v>
      </c>
      <c r="AC20" s="39">
        <v>0</v>
      </c>
      <c r="AD20" s="39">
        <v>2015</v>
      </c>
      <c r="AE20" s="39" t="s">
        <v>89</v>
      </c>
      <c r="AF20" s="39" t="s">
        <v>229</v>
      </c>
      <c r="AG20" s="68" t="s">
        <v>230</v>
      </c>
      <c r="AH20" s="68" t="s">
        <v>231</v>
      </c>
    </row>
    <row r="21" spans="1:34" s="69" customFormat="1" ht="30" customHeight="1">
      <c r="A21" s="39" t="s">
        <v>30</v>
      </c>
      <c r="B21" s="67" t="s">
        <v>232</v>
      </c>
      <c r="C21" s="39" t="s">
        <v>233</v>
      </c>
      <c r="D21" s="39" t="s">
        <v>234</v>
      </c>
      <c r="E21" s="51" t="s">
        <v>235</v>
      </c>
      <c r="F21" s="39">
        <v>9764</v>
      </c>
      <c r="G21" s="39">
        <v>7272</v>
      </c>
      <c r="H21" s="39"/>
      <c r="I21" s="39"/>
      <c r="J21" s="39">
        <v>608</v>
      </c>
      <c r="K21" s="39"/>
      <c r="L21" s="39" t="s">
        <v>198</v>
      </c>
      <c r="M21" s="39" t="s">
        <v>135</v>
      </c>
      <c r="N21" s="39"/>
      <c r="O21" s="39" t="s">
        <v>136</v>
      </c>
      <c r="P21" s="39">
        <v>608</v>
      </c>
      <c r="Q21" s="51" t="s">
        <v>137</v>
      </c>
      <c r="R21" s="51"/>
      <c r="S21" s="51" t="s">
        <v>138</v>
      </c>
      <c r="T21" s="51"/>
      <c r="U21" s="51" t="s">
        <v>236</v>
      </c>
      <c r="V21" s="51"/>
      <c r="W21" s="51"/>
      <c r="X21" s="51"/>
      <c r="Y21" s="51"/>
      <c r="Z21" s="39">
        <v>62</v>
      </c>
      <c r="AA21" s="39">
        <v>0</v>
      </c>
      <c r="AB21" s="39">
        <v>3</v>
      </c>
      <c r="AC21" s="39">
        <v>0</v>
      </c>
      <c r="AD21" s="39">
        <v>2006</v>
      </c>
      <c r="AE21" s="39" t="s">
        <v>140</v>
      </c>
      <c r="AF21" s="39"/>
      <c r="AG21" s="68" t="s">
        <v>237</v>
      </c>
      <c r="AH21" s="68" t="s">
        <v>238</v>
      </c>
    </row>
    <row r="22" spans="1:34" s="69" customFormat="1" ht="30" customHeight="1">
      <c r="A22" s="39" t="s">
        <v>30</v>
      </c>
      <c r="B22" s="67" t="s">
        <v>239</v>
      </c>
      <c r="C22" s="39" t="s">
        <v>240</v>
      </c>
      <c r="D22" s="39" t="s">
        <v>241</v>
      </c>
      <c r="E22" s="51" t="s">
        <v>242</v>
      </c>
      <c r="F22" s="39">
        <v>4769</v>
      </c>
      <c r="G22" s="39">
        <v>2564</v>
      </c>
      <c r="H22" s="39">
        <v>0</v>
      </c>
      <c r="I22" s="39">
        <v>0</v>
      </c>
      <c r="J22" s="39">
        <v>0</v>
      </c>
      <c r="K22" s="39">
        <v>0</v>
      </c>
      <c r="L22" s="39"/>
      <c r="M22" s="39" t="s">
        <v>135</v>
      </c>
      <c r="N22" s="39"/>
      <c r="O22" s="39" t="s">
        <v>146</v>
      </c>
      <c r="P22" s="39">
        <v>328</v>
      </c>
      <c r="Q22" s="51" t="s">
        <v>243</v>
      </c>
      <c r="R22" s="51"/>
      <c r="S22" s="51" t="s">
        <v>148</v>
      </c>
      <c r="T22" s="51"/>
      <c r="U22" s="51"/>
      <c r="V22" s="51"/>
      <c r="W22" s="51">
        <v>0</v>
      </c>
      <c r="X22" s="51">
        <v>0</v>
      </c>
      <c r="Y22" s="51"/>
      <c r="Z22" s="39">
        <v>40</v>
      </c>
      <c r="AA22" s="39">
        <v>0</v>
      </c>
      <c r="AB22" s="39">
        <v>0</v>
      </c>
      <c r="AC22" s="39">
        <v>0</v>
      </c>
      <c r="AD22" s="39">
        <v>1982</v>
      </c>
      <c r="AE22" s="39" t="s">
        <v>199</v>
      </c>
      <c r="AF22" s="39"/>
      <c r="AG22" s="68" t="s">
        <v>244</v>
      </c>
      <c r="AH22" s="68" t="s">
        <v>245</v>
      </c>
    </row>
    <row r="23" spans="1:34" s="69" customFormat="1" ht="30" customHeight="1">
      <c r="A23" s="39" t="s">
        <v>30</v>
      </c>
      <c r="B23" s="67" t="s">
        <v>246</v>
      </c>
      <c r="C23" s="39" t="s">
        <v>247</v>
      </c>
      <c r="D23" s="39" t="s">
        <v>248</v>
      </c>
      <c r="E23" s="51" t="s">
        <v>249</v>
      </c>
      <c r="F23" s="39">
        <v>4617</v>
      </c>
      <c r="G23" s="39">
        <v>4356</v>
      </c>
      <c r="H23" s="39">
        <v>0</v>
      </c>
      <c r="I23" s="39">
        <v>0</v>
      </c>
      <c r="J23" s="39">
        <v>0</v>
      </c>
      <c r="K23" s="39">
        <v>0</v>
      </c>
      <c r="L23" s="39"/>
      <c r="M23" s="39" t="s">
        <v>135</v>
      </c>
      <c r="N23" s="39"/>
      <c r="O23" s="39" t="s">
        <v>146</v>
      </c>
      <c r="P23" s="39">
        <v>16.5</v>
      </c>
      <c r="Q23" s="51" t="s">
        <v>147</v>
      </c>
      <c r="R23" s="51"/>
      <c r="S23" s="51" t="s">
        <v>148</v>
      </c>
      <c r="T23" s="51"/>
      <c r="U23" s="51"/>
      <c r="V23" s="51"/>
      <c r="W23" s="51"/>
      <c r="X23" s="51"/>
      <c r="Y23" s="51"/>
      <c r="Z23" s="39">
        <v>25</v>
      </c>
      <c r="AA23" s="39">
        <v>0</v>
      </c>
      <c r="AB23" s="39">
        <v>0</v>
      </c>
      <c r="AC23" s="39">
        <v>0</v>
      </c>
      <c r="AD23" s="39">
        <v>1996</v>
      </c>
      <c r="AE23" s="39" t="s">
        <v>199</v>
      </c>
      <c r="AF23" s="39"/>
      <c r="AG23" s="68" t="s">
        <v>250</v>
      </c>
      <c r="AH23" s="68" t="s">
        <v>251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22" man="1"/>
    <brk id="25" min="1" max="2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5" customWidth="1"/>
    <col min="2" max="2" width="7.77734375" style="56" customWidth="1"/>
    <col min="3" max="3" width="12.33203125" style="55" customWidth="1"/>
    <col min="4" max="4" width="20.109375" style="55" customWidth="1"/>
    <col min="5" max="5" width="38.44140625" style="55" customWidth="1"/>
    <col min="6" max="6" width="11.109375" style="55" customWidth="1"/>
    <col min="7" max="7" width="23.33203125" style="55" customWidth="1"/>
    <col min="8" max="8" width="12.77734375" style="55" customWidth="1"/>
    <col min="9" max="9" width="5.5546875" style="55" customWidth="1"/>
    <col min="10" max="10" width="10.33203125" style="55" customWidth="1"/>
    <col min="11" max="11" width="9.5546875" style="55" customWidth="1"/>
    <col min="12" max="13" width="8.88671875" style="57"/>
    <col min="14" max="16384" width="8.88671875" style="55"/>
  </cols>
  <sheetData>
    <row r="1" spans="1:13" s="43" customFormat="1" ht="15" customHeight="1">
      <c r="A1" s="42" t="s">
        <v>71</v>
      </c>
      <c r="K1" s="44"/>
      <c r="L1" s="45"/>
      <c r="M1" s="45"/>
    </row>
    <row r="2" spans="1:13" s="47" customFormat="1" ht="13.5" customHeight="1">
      <c r="A2" s="172" t="s">
        <v>72</v>
      </c>
      <c r="B2" s="194" t="s">
        <v>73</v>
      </c>
      <c r="C2" s="172" t="s">
        <v>74</v>
      </c>
      <c r="D2" s="172" t="s">
        <v>75</v>
      </c>
      <c r="E2" s="172" t="s">
        <v>5</v>
      </c>
      <c r="F2" s="125" t="s">
        <v>76</v>
      </c>
      <c r="G2" s="172" t="s">
        <v>77</v>
      </c>
      <c r="H2" s="125" t="s">
        <v>78</v>
      </c>
      <c r="I2" s="172" t="s">
        <v>79</v>
      </c>
      <c r="J2" s="125" t="s">
        <v>80</v>
      </c>
      <c r="K2" s="125" t="s">
        <v>81</v>
      </c>
      <c r="L2" s="46"/>
      <c r="M2" s="46"/>
    </row>
    <row r="3" spans="1:13" s="47" customFormat="1" ht="13.5" customHeight="1">
      <c r="A3" s="121"/>
      <c r="B3" s="195"/>
      <c r="C3" s="121"/>
      <c r="D3" s="121"/>
      <c r="E3" s="121"/>
      <c r="F3" s="191"/>
      <c r="G3" s="121"/>
      <c r="H3" s="191"/>
      <c r="I3" s="121"/>
      <c r="J3" s="121"/>
      <c r="K3" s="191"/>
      <c r="L3" s="46"/>
      <c r="M3" s="46"/>
    </row>
    <row r="4" spans="1:13" s="47" customFormat="1" ht="18.75" customHeight="1">
      <c r="A4" s="121"/>
      <c r="B4" s="195"/>
      <c r="C4" s="121"/>
      <c r="D4" s="121"/>
      <c r="E4" s="121"/>
      <c r="F4" s="191"/>
      <c r="G4" s="121"/>
      <c r="H4" s="191"/>
      <c r="I4" s="121"/>
      <c r="J4" s="121"/>
      <c r="K4" s="191"/>
      <c r="L4" s="46"/>
      <c r="M4" s="46"/>
    </row>
    <row r="5" spans="1:13" s="47" customFormat="1" ht="26.25" customHeight="1">
      <c r="A5" s="121"/>
      <c r="B5" s="195"/>
      <c r="C5" s="121"/>
      <c r="D5" s="121"/>
      <c r="E5" s="121"/>
      <c r="F5" s="191"/>
      <c r="G5" s="121"/>
      <c r="H5" s="191"/>
      <c r="I5" s="121"/>
      <c r="J5" s="121"/>
      <c r="K5" s="191"/>
      <c r="L5" s="46"/>
      <c r="M5" s="46"/>
    </row>
    <row r="6" spans="1:13" s="50" customFormat="1" ht="13.5" customHeight="1">
      <c r="A6" s="121"/>
      <c r="B6" s="195"/>
      <c r="C6" s="121"/>
      <c r="D6" s="121"/>
      <c r="E6" s="121"/>
      <c r="F6" s="48" t="s">
        <v>82</v>
      </c>
      <c r="G6" s="121"/>
      <c r="H6" s="48" t="s">
        <v>83</v>
      </c>
      <c r="I6" s="121"/>
      <c r="J6" s="121"/>
      <c r="K6" s="191"/>
      <c r="L6" s="49"/>
      <c r="M6" s="49"/>
    </row>
    <row r="7" spans="1:13" s="54" customFormat="1" ht="30" customHeight="1">
      <c r="A7" s="51" t="s">
        <v>30</v>
      </c>
      <c r="B7" s="52" t="s">
        <v>84</v>
      </c>
      <c r="C7" s="51" t="s">
        <v>85</v>
      </c>
      <c r="D7" s="51" t="s">
        <v>86</v>
      </c>
      <c r="E7" s="51" t="s">
        <v>87</v>
      </c>
      <c r="F7" s="51">
        <v>127490</v>
      </c>
      <c r="G7" s="51" t="s">
        <v>88</v>
      </c>
      <c r="H7" s="51">
        <v>860</v>
      </c>
      <c r="I7" s="51">
        <v>1978</v>
      </c>
      <c r="J7" s="51" t="s">
        <v>89</v>
      </c>
      <c r="K7" s="51"/>
      <c r="L7" s="53" t="s">
        <v>90</v>
      </c>
      <c r="M7" s="53" t="s">
        <v>91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2019-03-19T08:50:44Z</dcterms:created>
  <dcterms:modified xsi:type="dcterms:W3CDTF">2019-03-19T11:06:54Z</dcterms:modified>
</cp:coreProperties>
</file>