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コミプラ!$A$6:$M$8</definedName>
    <definedName name="_xlnm._FilterDatabase" localSheetId="7" hidden="1">し尿!$A$6:$AH$10</definedName>
    <definedName name="_xlnm._FilterDatabase" localSheetId="4" hidden="1">その他!$A$6:$R$6</definedName>
    <definedName name="_xlnm._FilterDatabase" localSheetId="6" hidden="1">最終!$A$6:$AM$9</definedName>
    <definedName name="_xlnm._FilterDatabase" localSheetId="2" hidden="1">資源化!$A$6:$BK$10</definedName>
    <definedName name="_xlnm._FilterDatabase" localSheetId="0" hidden="1">焼却!$A$6:$CB$18</definedName>
    <definedName name="_xlnm._FilterDatabase" localSheetId="1" hidden="1">粗大!$A$6:$AV$7</definedName>
    <definedName name="_xlnm._FilterDatabase" localSheetId="3" hidden="1">燃料化!$A$6:$AS$6</definedName>
    <definedName name="_xlnm._FilterDatabase" localSheetId="5" hidden="1">保管!$A$6:$R$10</definedName>
    <definedName name="_xlnm.Print_Area" localSheetId="8">コミプラ!$2:$9</definedName>
    <definedName name="_xlnm.Print_Area" localSheetId="7">し尿!$2:$11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最終!$2:$9</definedName>
    <definedName name="_xlnm.Print_Area" localSheetId="2">資源化!$2:$10</definedName>
    <definedName name="_xlnm.Print_Area" localSheetId="0">焼却!$2:$18</definedName>
    <definedName name="_xlnm.Print_Area" localSheetId="1">粗大!$2:$7</definedName>
    <definedName name="_xlnm.Print_Area" localSheetId="10">堆肥化!$2:$6</definedName>
    <definedName name="_xlnm.Print_Area" localSheetId="3">燃料化!$2:$6</definedName>
    <definedName name="_xlnm.Print_Area" localSheetId="5">保管!$2:$11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8" i="12" l="1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7" i="11" l="1"/>
  <c r="S7" i="11"/>
  <c r="AE10" i="10" l="1"/>
  <c r="AD10" i="10"/>
  <c r="AE9" i="10"/>
  <c r="AD9" i="10"/>
  <c r="AE8" i="10"/>
  <c r="AD8" i="10"/>
  <c r="AE7" i="10"/>
  <c r="AD7" i="10"/>
</calcChain>
</file>

<file path=xl/sharedStrings.xml><?xml version="1.0" encoding="utf-8"?>
<sst xmlns="http://schemas.openxmlformats.org/spreadsheetml/2006/main" count="1167" uniqueCount="570">
  <si>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</si>
  <si>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</si>
  <si>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</si>
  <si>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</si>
  <si>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</si>
  <si>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</si>
  <si>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</si>
  <si>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</si>
  <si>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</si>
  <si>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</si>
  <si>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</si>
  <si>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</si>
  <si>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</si>
  <si>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</si>
  <si>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</si>
  <si>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</si>
  <si>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</si>
  <si>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</si>
  <si>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</si>
  <si>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</si>
  <si>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</si>
  <si>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</si>
  <si>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</si>
  <si>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</si>
  <si>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</si>
  <si>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</si>
  <si>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</si>
  <si>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</si>
  <si>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</si>
  <si>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</si>
  <si>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</si>
  <si>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</si>
  <si>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</si>
  <si>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</si>
  <si>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</si>
  <si>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</si>
  <si>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</si>
  <si>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</si>
  <si>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</si>
  <si>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</si>
  <si>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</si>
  <si>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</si>
  <si>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</si>
  <si>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</si>
  <si>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</si>
  <si>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</si>
  <si>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</si>
  <si>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</si>
  <si>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</si>
  <si>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</si>
  <si>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</si>
  <si>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</si>
  <si>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</si>
  <si>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</si>
  <si>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</si>
  <si>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</si>
  <si>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</si>
  <si>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</si>
  <si>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</si>
  <si>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</si>
  <si>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</si>
  <si>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</si>
  <si>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</si>
  <si>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</si>
  <si>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</si>
  <si>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</si>
  <si>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</si>
  <si>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</si>
  <si>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鳥取県</t>
  </si>
  <si>
    <t>31201</t>
  </si>
  <si>
    <t>31-201-09-001</t>
  </si>
  <si>
    <t>鳥取市</t>
  </si>
  <si>
    <t>鳥取市青谷町栄町コミュニティプラント</t>
  </si>
  <si>
    <t>接触ばっ気</t>
  </si>
  <si>
    <t>委託</t>
  </si>
  <si>
    <t>311022</t>
  </si>
  <si>
    <t>31-1-201-09-001</t>
  </si>
  <si>
    <t>31202</t>
  </si>
  <si>
    <t>31-202-09-001</t>
  </si>
  <si>
    <t>米子市</t>
  </si>
  <si>
    <t>米子市流通団地汚水処理場</t>
  </si>
  <si>
    <t>311023</t>
  </si>
  <si>
    <t>31-1-202-09-001</t>
  </si>
  <si>
    <t>31386</t>
  </si>
  <si>
    <t>31-386-09-001</t>
  </si>
  <si>
    <t>大山町</t>
  </si>
  <si>
    <t>ひかりが丘住宅団地し尿処理施設</t>
  </si>
  <si>
    <t>回分式活性汚泥</t>
  </si>
  <si>
    <t>直営</t>
  </si>
  <si>
    <t>休止</t>
  </si>
  <si>
    <t>311034</t>
  </si>
  <si>
    <t>31-1-386-09-001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</si>
  <si>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</si>
  <si>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</si>
  <si>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</si>
  <si>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</si>
  <si>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</si>
  <si>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</si>
  <si>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</si>
  <si>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</si>
  <si>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</si>
  <si>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</si>
  <si>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</si>
  <si>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</si>
  <si>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</si>
  <si>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</si>
  <si>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</si>
  <si>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</si>
  <si>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</si>
  <si>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</si>
  <si>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</si>
  <si>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</si>
  <si>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</si>
  <si>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</si>
  <si>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</si>
  <si>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</si>
  <si>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</si>
  <si>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</si>
  <si>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</si>
  <si>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</si>
  <si>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</si>
  <si>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</si>
  <si>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</si>
  <si>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</si>
  <si>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</si>
  <si>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</si>
  <si>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</si>
  <si>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</si>
  <si>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31812</t>
  </si>
  <si>
    <t>日野町江府町日南町衛生施設組合</t>
  </si>
  <si>
    <t>直接埋立無し</t>
  </si>
  <si>
    <t>焼却無し</t>
  </si>
  <si>
    <t>脱水</t>
  </si>
  <si>
    <t>312007</t>
  </si>
  <si>
    <t>31-812-08-002</t>
  </si>
  <si>
    <t>日野町江府町日南町衛生施設(汚泥再生処理センター清化園)</t>
  </si>
  <si>
    <t>資源化物の排出量・売却量</t>
  </si>
  <si>
    <t>施設外焼却</t>
  </si>
  <si>
    <t>高負荷, 膜分離, 下水投入, 浄化槽専用, その他</t>
  </si>
  <si>
    <t>リン回収, 助燃剤製造</t>
  </si>
  <si>
    <t>新設（新規稼働）</t>
  </si>
  <si>
    <t>31-2-005-08-002</t>
  </si>
  <si>
    <t>31827</t>
  </si>
  <si>
    <t>31-827-08-001</t>
  </si>
  <si>
    <t>鳥取県東部広域行政管理組合</t>
  </si>
  <si>
    <t>因幡浄苑</t>
  </si>
  <si>
    <t>高負荷, 膜分離</t>
  </si>
  <si>
    <t>堆肥化</t>
  </si>
  <si>
    <t>312014</t>
  </si>
  <si>
    <t>31-2-002-08-001</t>
  </si>
  <si>
    <t>31829</t>
  </si>
  <si>
    <t>31-829-08-001</t>
  </si>
  <si>
    <t>鳥取県西部広域行政管理組合</t>
  </si>
  <si>
    <t>鳥取県西部広域行政管理組合白浜浄化場</t>
  </si>
  <si>
    <t>高負荷</t>
  </si>
  <si>
    <t>312013</t>
  </si>
  <si>
    <t>31-2-001-08-001</t>
  </si>
  <si>
    <t>31-829-08-002</t>
  </si>
  <si>
    <t>鳥取県西部広域行政管理組合米子浄化場</t>
  </si>
  <si>
    <t>31-2-001-08-002</t>
  </si>
  <si>
    <t>31835</t>
  </si>
  <si>
    <t>31-835-08-001</t>
  </si>
  <si>
    <t>鳥取中部ふるさと広域連合</t>
  </si>
  <si>
    <t>中部クリーンセンター</t>
  </si>
  <si>
    <t>標脱</t>
  </si>
  <si>
    <t>その他</t>
  </si>
  <si>
    <t>312011</t>
  </si>
  <si>
    <t>31-2-003-08-001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</si>
  <si>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</si>
  <si>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</si>
  <si>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</si>
  <si>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</si>
  <si>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</si>
  <si>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</si>
  <si>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</si>
  <si>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</si>
  <si>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</si>
  <si>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</si>
  <si>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</si>
  <si>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</si>
  <si>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</si>
  <si>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</si>
  <si>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</si>
  <si>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</si>
  <si>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</si>
  <si>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</si>
  <si>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</si>
  <si>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</si>
  <si>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</si>
  <si>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</si>
  <si>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</si>
  <si>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</si>
  <si>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</si>
  <si>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</si>
  <si>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</si>
  <si>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</si>
  <si>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</si>
  <si>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</si>
  <si>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</si>
  <si>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</si>
  <si>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</si>
  <si>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</si>
  <si>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</si>
  <si>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</si>
  <si>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</si>
  <si>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</si>
  <si>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</si>
  <si>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</si>
  <si>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31-827-07-001</t>
  </si>
  <si>
    <t>鳥取県東部広域行政管理組合末恒不燃物処分場</t>
  </si>
  <si>
    <t>焼却残渣（主灰）, 不燃ごみ, その他, 焼却残渣（飛灰）, 破砕ごみ・処理残渣, 粗大ごみ</t>
  </si>
  <si>
    <t>山間</t>
  </si>
  <si>
    <t>底部遮水工</t>
  </si>
  <si>
    <t>生物処理（脱窒なし）, 砂ろ過, 消毒, 活性炭処理</t>
  </si>
  <si>
    <t>埋立終了</t>
  </si>
  <si>
    <t>無し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</si>
  <si>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</si>
  <si>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</si>
  <si>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</si>
  <si>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</si>
  <si>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</si>
  <si>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31-2-002-07-001</t>
  </si>
  <si>
    <t>31-827-07-002</t>
  </si>
  <si>
    <t>鳥取県東部広域行政管理組合鳥取県東部環境クリーンセンター</t>
  </si>
  <si>
    <t>焼却残渣（主灰）, 焼却残渣（飛灰）, 破砕ごみ・処理残渣</t>
  </si>
  <si>
    <t>生物処理（脱窒なし）, 生物処理（脱窒あり）, 砂ろ過, 消毒, 活性炭処理, キレート処理</t>
  </si>
  <si>
    <t>一部委託</t>
  </si>
  <si>
    <t>埋立中</t>
  </si>
  <si>
    <t>即日覆土</t>
  </si>
  <si>
    <t>31-2-002-07-002</t>
  </si>
  <si>
    <t>31-835-07-001</t>
  </si>
  <si>
    <t>クリーンランドほうき</t>
  </si>
  <si>
    <t>平地</t>
  </si>
  <si>
    <t>凝集沈殿, 生物処理（脱窒なし）, 砂ろ過, 消毒, 活性炭処理, 促進酸化処理</t>
  </si>
  <si>
    <t>31-2-003-07-001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</si>
  <si>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</si>
  <si>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</si>
  <si>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</si>
  <si>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</si>
  <si>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</si>
  <si>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</si>
  <si>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</si>
  <si>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31204</t>
  </si>
  <si>
    <t>31-204-06-001</t>
  </si>
  <si>
    <t>境港市</t>
  </si>
  <si>
    <t>境港市リサイクルセンター</t>
  </si>
  <si>
    <t>容器包装リサイクル推進施設</t>
  </si>
  <si>
    <t>金属類, ガラス類, ペットボトル, プラスチック</t>
  </si>
  <si>
    <t>311054</t>
  </si>
  <si>
    <t>31-1-204-06-001</t>
  </si>
  <si>
    <t>31-204-06-002</t>
  </si>
  <si>
    <t>境港市清掃センター</t>
  </si>
  <si>
    <t>紙類</t>
  </si>
  <si>
    <t>31-1-204-06-002</t>
  </si>
  <si>
    <t>31302</t>
  </si>
  <si>
    <t>31-302-06-001</t>
  </si>
  <si>
    <t>岩美町</t>
  </si>
  <si>
    <t>岩美町ストックヤード</t>
  </si>
  <si>
    <t>ストックヤード</t>
  </si>
  <si>
    <t>紙類, 金属類, ガラス類, ペットボトル, プラスチック, その他</t>
  </si>
  <si>
    <t>311088</t>
  </si>
  <si>
    <t>31-1-302-06-001</t>
  </si>
  <si>
    <t>31-829-06-001</t>
  </si>
  <si>
    <t>鳥取県西部広域行政管理組合リサイクルプラザ</t>
  </si>
  <si>
    <t>紙類, 金属類, ガラス類, ペットボトル</t>
  </si>
  <si>
    <t>31-2-001-06-001</t>
  </si>
  <si>
    <t>31-835-06-001</t>
  </si>
  <si>
    <t>リサイクルステーション</t>
  </si>
  <si>
    <t>金属類, ペットボトル</t>
  </si>
  <si>
    <t>31-2-003-06-001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</si>
  <si>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</si>
  <si>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</si>
  <si>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</si>
  <si>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</si>
  <si>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</si>
  <si>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</si>
  <si>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</si>
  <si>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</si>
  <si>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</si>
  <si>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</si>
  <si>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</si>
  <si>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</si>
  <si>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</si>
  <si>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</si>
  <si>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</si>
  <si>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</si>
  <si>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</si>
  <si>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</si>
  <si>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</si>
  <si>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</si>
  <si>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</si>
  <si>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</si>
  <si>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</si>
  <si>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</si>
  <si>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</si>
  <si>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</si>
  <si>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</si>
  <si>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</si>
  <si>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</si>
  <si>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</si>
  <si>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</si>
  <si>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</si>
  <si>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</si>
  <si>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</si>
  <si>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</si>
  <si>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</si>
  <si>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</si>
  <si>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</si>
  <si>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</si>
  <si>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</si>
  <si>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</si>
  <si>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</si>
  <si>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</si>
  <si>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</si>
  <si>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</si>
  <si>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</si>
  <si>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</si>
  <si>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</si>
  <si>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</si>
  <si>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</si>
  <si>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</si>
  <si>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</si>
  <si>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</si>
  <si>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</si>
  <si>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</si>
  <si>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</si>
  <si>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</si>
  <si>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</si>
  <si>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</si>
  <si>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</si>
  <si>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</si>
  <si>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</si>
  <si>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</si>
  <si>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</si>
  <si>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</si>
  <si>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</si>
  <si>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</si>
  <si>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</si>
  <si>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</si>
  <si>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</si>
  <si>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</si>
  <si>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</si>
  <si>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</si>
  <si>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</si>
  <si>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</si>
  <si>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</si>
  <si>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</si>
  <si>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</si>
  <si>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</si>
  <si>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</si>
  <si>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</si>
  <si>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</si>
  <si>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</si>
  <si>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</si>
  <si>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</si>
  <si>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</si>
  <si>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</si>
  <si>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</si>
  <si>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</si>
  <si>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</si>
  <si>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</si>
  <si>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</si>
  <si>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</si>
  <si>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</si>
  <si>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</si>
  <si>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</si>
  <si>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</si>
  <si>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</si>
  <si>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</si>
  <si>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</si>
  <si>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</si>
  <si>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</si>
  <si>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</si>
  <si>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</si>
  <si>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31-204-03-001</t>
  </si>
  <si>
    <t>リサイクルセンター（補助金）</t>
  </si>
  <si>
    <t>金属類, ガラス類, ペットボトル, プラスチック, 不燃ごみ, 粗大ごみ</t>
  </si>
  <si>
    <t>貯留・積替え</t>
  </si>
  <si>
    <t>機能なし</t>
  </si>
  <si>
    <t>31-1-204-03-001</t>
  </si>
  <si>
    <t>31325</t>
  </si>
  <si>
    <t>31-325-03-001</t>
  </si>
  <si>
    <t>若桜町</t>
  </si>
  <si>
    <t>若桜町ストックヤード</t>
  </si>
  <si>
    <t>311056</t>
  </si>
  <si>
    <t>31-1-325-03-001</t>
  </si>
  <si>
    <t>31-827-03-001</t>
  </si>
  <si>
    <t>リサイクルプラザ</t>
  </si>
  <si>
    <t>金属類, ガラス類, その他資源ごみ, ペットボトル, プラスチック, 不燃ごみ, 粗大ごみ</t>
  </si>
  <si>
    <t>○</t>
  </si>
  <si>
    <t>展示, 販売, 譲渡</t>
  </si>
  <si>
    <t>31-2-002-03-001</t>
  </si>
  <si>
    <t>31-829-03-001</t>
  </si>
  <si>
    <t>紙類, 金属類, ガラス類, ペットボトル, プラスチック, 不燃ごみ, 粗大ごみ, その他</t>
  </si>
  <si>
    <t>修理, 展示, 譲渡</t>
  </si>
  <si>
    <t>31-2-001-03-001</t>
  </si>
  <si>
    <t>搬出量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</si>
  <si>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</si>
  <si>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</si>
  <si>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</si>
  <si>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</si>
  <si>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</si>
  <si>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</si>
  <si>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</si>
  <si>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</si>
  <si>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</si>
  <si>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</si>
  <si>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</si>
  <si>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</si>
  <si>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</si>
  <si>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</si>
  <si>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</si>
  <si>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</si>
  <si>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</si>
  <si>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</si>
  <si>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</si>
  <si>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</si>
  <si>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</si>
  <si>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</si>
  <si>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</si>
  <si>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</si>
  <si>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</si>
  <si>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</si>
  <si>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</si>
  <si>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</si>
  <si>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</si>
  <si>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</si>
  <si>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</si>
  <si>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</si>
  <si>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</si>
  <si>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</si>
  <si>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</si>
  <si>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</si>
  <si>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31-835-02-001</t>
  </si>
  <si>
    <t>ほうきリサイクルセンター</t>
  </si>
  <si>
    <t>粗大ごみ, 不燃ごみ</t>
  </si>
  <si>
    <t>展示, 譲渡</t>
  </si>
  <si>
    <t>31-2-003-02-001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</si>
  <si>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</si>
  <si>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</si>
  <si>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</si>
  <si>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</si>
  <si>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</si>
  <si>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</si>
  <si>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</si>
  <si>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</si>
  <si>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</si>
  <si>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</si>
  <si>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</si>
  <si>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</si>
  <si>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</si>
  <si>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</si>
  <si>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</si>
  <si>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</si>
  <si>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</si>
  <si>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</si>
  <si>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</si>
  <si>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</si>
  <si>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</si>
  <si>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</si>
  <si>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</si>
  <si>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</si>
  <si>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</si>
  <si>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</si>
  <si>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</si>
  <si>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</si>
  <si>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</si>
  <si>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</si>
  <si>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</si>
  <si>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</si>
  <si>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</si>
  <si>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</si>
  <si>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</si>
  <si>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</si>
  <si>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</si>
  <si>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</si>
  <si>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</si>
  <si>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</si>
  <si>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</si>
  <si>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</si>
  <si>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</si>
  <si>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</si>
  <si>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</si>
  <si>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</si>
  <si>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</si>
  <si>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</si>
  <si>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</si>
  <si>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</si>
  <si>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</si>
  <si>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</si>
  <si>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</si>
  <si>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</si>
  <si>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</si>
  <si>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</si>
  <si>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</si>
  <si>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</si>
  <si>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</si>
  <si>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</si>
  <si>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</si>
  <si>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</si>
  <si>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</si>
  <si>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</si>
  <si>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</si>
  <si>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</si>
  <si>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</si>
  <si>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</si>
  <si>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</si>
  <si>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</si>
  <si>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</si>
  <si>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</si>
  <si>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</si>
  <si>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</si>
  <si>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</si>
  <si>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31-201-01-001</t>
  </si>
  <si>
    <t>鳥取市神谷清掃工場</t>
  </si>
  <si>
    <t>可燃ごみ, 粗大ごみ, し尿処理残渣</t>
  </si>
  <si>
    <t>焼却</t>
  </si>
  <si>
    <t>ストーカ式（可動）</t>
  </si>
  <si>
    <t>全連続運転</t>
  </si>
  <si>
    <t>薬剤処理</t>
  </si>
  <si>
    <t>31-1-201-01-001</t>
  </si>
  <si>
    <t>31-201-01-002</t>
  </si>
  <si>
    <t>鳥取市国府町クリーンセンター</t>
  </si>
  <si>
    <t>バッチ運転</t>
  </si>
  <si>
    <t>31-1-201-01-002</t>
  </si>
  <si>
    <t>31-201-01-003</t>
  </si>
  <si>
    <t>鳥取市レインボーふくべ</t>
  </si>
  <si>
    <t>31-1-201-01-003</t>
  </si>
  <si>
    <t>31-201-01-004</t>
  </si>
  <si>
    <t>鳥取市ながおクリーンステーション</t>
  </si>
  <si>
    <t>31-1-201-01-004</t>
  </si>
  <si>
    <t>31-202-01-001</t>
  </si>
  <si>
    <t>米子市クリーンセンター</t>
  </si>
  <si>
    <t>資源化物搬出量</t>
  </si>
  <si>
    <t>可燃ごみ</t>
  </si>
  <si>
    <t>場内温水, 発電（場内利用）, 発電（場外利用）</t>
  </si>
  <si>
    <t>31-1-202-01-001</t>
  </si>
  <si>
    <t>31-386-01-001</t>
  </si>
  <si>
    <t>大山町名和クリーンセンター</t>
  </si>
  <si>
    <t>31-1-386-01-001</t>
  </si>
  <si>
    <t>31-386-01-002</t>
  </si>
  <si>
    <t>大山町中山清掃センター</t>
  </si>
  <si>
    <t>31-1-386-01-002</t>
  </si>
  <si>
    <t>31390</t>
  </si>
  <si>
    <t>31-390-01-001</t>
  </si>
  <si>
    <t>伯耆町</t>
  </si>
  <si>
    <t>伯耆町清掃センター</t>
  </si>
  <si>
    <t>311036</t>
  </si>
  <si>
    <t>31-1-390-01-001</t>
  </si>
  <si>
    <t>31401</t>
  </si>
  <si>
    <t>31-401-01-001</t>
  </si>
  <si>
    <t>日南町</t>
  </si>
  <si>
    <t>日南町清掃センター</t>
  </si>
  <si>
    <t>311037</t>
  </si>
  <si>
    <t>31-1-401-01-001</t>
  </si>
  <si>
    <t>31-812-01-001</t>
  </si>
  <si>
    <t>日野町江府町日南町衛生施設組合(ごみ処理施設)</t>
  </si>
  <si>
    <t>可燃ごみ, 粗大ごみ</t>
  </si>
  <si>
    <t>31-2-005-01-001</t>
  </si>
  <si>
    <t>31825</t>
  </si>
  <si>
    <t>31-825-01-001</t>
  </si>
  <si>
    <t>南部町・伯耆町清掃施設管理組合</t>
  </si>
  <si>
    <t>南部町・伯耆町清掃施設管理組合クリーンセンター</t>
  </si>
  <si>
    <t>312008</t>
  </si>
  <si>
    <t>31-2-004-01-001</t>
  </si>
  <si>
    <t>31-835-01-001</t>
  </si>
  <si>
    <t>可燃ごみ, 粗大ごみ, ごみ処理残渣, し尿処理残渣</t>
  </si>
  <si>
    <t>場内温水</t>
  </si>
  <si>
    <t>セメント固化, 薬剤処理</t>
  </si>
  <si>
    <t>31-2-003-01-001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</si>
</sst>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1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31.88671875" style="74" customWidth="1"/>
    <col min="6" max="8" width="9.88671875" style="40" customWidth="1"/>
    <col min="9" max="9" width="6.44140625" style="40" customWidth="1"/>
    <col min="10" max="10" width="44.77734375" style="74" customWidth="1"/>
    <col min="11" max="11" width="12.33203125" style="74" customWidth="1"/>
    <col min="12" max="13" width="9.88671875" style="40" customWidth="1"/>
    <col min="14" max="14" width="13.33203125" style="40" customWidth="1"/>
    <col min="15" max="15" width="9.77734375" style="40" customWidth="1"/>
    <col min="16" max="16" width="7.77734375" style="40" customWidth="1"/>
    <col min="17" max="17" width="4.77734375" style="40" customWidth="1"/>
    <col min="18" max="18" width="6.88671875" style="40" customWidth="1"/>
    <col min="19" max="19" width="33.5546875" style="74" customWidth="1"/>
    <col min="20" max="23" width="11.88671875" style="40" customWidth="1"/>
    <col min="24" max="27" width="11.77734375" style="40" customWidth="1"/>
    <col min="28" max="29" width="16.109375" style="40" customWidth="1"/>
    <col min="30" max="30" width="10.109375" style="40" customWidth="1"/>
    <col min="31" max="31" width="12" style="40" customWidth="1"/>
    <col min="32" max="32" width="8.6640625" style="40" customWidth="1"/>
    <col min="33" max="47" width="8.88671875" style="40"/>
    <col min="48" max="49" width="10.33203125" style="29" customWidth="1"/>
    <col min="50" max="50" width="8.88671875" style="29"/>
    <col min="51" max="52" width="10.33203125" style="29" customWidth="1"/>
    <col min="53" max="53" width="8.88671875" style="29"/>
    <col min="54" max="55" width="10.33203125" style="29" customWidth="1"/>
    <col min="56" max="56" width="8.88671875" style="29"/>
    <col min="57" max="58" width="10.33203125" style="29" customWidth="1"/>
    <col min="59" max="59" width="8.88671875" style="29"/>
    <col min="60" max="61" width="10.33203125" style="29" customWidth="1"/>
    <col min="62" max="62" width="8.88671875" style="29"/>
    <col min="63" max="64" width="10.33203125" style="29" customWidth="1"/>
    <col min="65" max="65" width="8.88671875" style="29"/>
    <col min="66" max="67" width="10.33203125" style="29" customWidth="1"/>
    <col min="68" max="68" width="8.88671875" style="29"/>
    <col min="69" max="70" width="10.33203125" style="29" customWidth="1"/>
    <col min="71" max="71" width="8.88671875" style="29"/>
    <col min="72" max="73" width="10.33203125" style="29" customWidth="1"/>
    <col min="74" max="74" width="8.88671875" style="29"/>
    <col min="75" max="77" width="10.33203125" style="29" customWidth="1"/>
    <col min="78" max="78" width="8.88671875" style="40"/>
    <col min="79" max="80" width="8.88671875" style="80"/>
    <col min="81" max="16384" width="8.88671875" style="40"/>
  </cols>
  <sheetData>
    <row r="1" spans="1:80" s="3" customFormat="1" ht="15" customHeight="1">
      <c r="A1" s="107" t="s">
        <v>438</v>
      </c>
      <c r="E1" s="42"/>
      <c r="J1" s="42"/>
      <c r="K1" s="42"/>
      <c r="S1" s="42"/>
      <c r="AH1" s="80"/>
      <c r="AP1" s="58"/>
      <c r="AU1" s="57"/>
      <c r="AV1" s="27"/>
      <c r="AW1" s="27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CA1" s="58"/>
      <c r="CB1" s="58"/>
    </row>
    <row r="2" spans="1:80" s="74" customFormat="1" ht="13.5" customHeight="1">
      <c r="A2" s="146" t="s">
        <v>439</v>
      </c>
      <c r="B2" s="170" t="s">
        <v>440</v>
      </c>
      <c r="C2" s="118" t="s">
        <v>441</v>
      </c>
      <c r="D2" s="147" t="s">
        <v>442</v>
      </c>
      <c r="E2" s="147" t="s">
        <v>443</v>
      </c>
      <c r="F2" s="142" t="s">
        <v>444</v>
      </c>
      <c r="G2" s="166" t="s">
        <v>445</v>
      </c>
      <c r="H2" s="167"/>
      <c r="I2" s="167"/>
      <c r="J2" s="144" t="s">
        <v>446</v>
      </c>
      <c r="K2" s="155"/>
      <c r="L2" s="144" t="s">
        <v>447</v>
      </c>
      <c r="M2" s="155"/>
      <c r="N2" s="147" t="s">
        <v>448</v>
      </c>
      <c r="O2" s="147" t="s">
        <v>449</v>
      </c>
      <c r="P2" s="163" t="s">
        <v>450</v>
      </c>
      <c r="Q2" s="146" t="s">
        <v>451</v>
      </c>
      <c r="R2" s="147" t="s">
        <v>452</v>
      </c>
      <c r="S2" s="146" t="s">
        <v>453</v>
      </c>
      <c r="T2" s="118" t="s">
        <v>454</v>
      </c>
      <c r="U2" s="118"/>
      <c r="V2" s="118" t="s">
        <v>455</v>
      </c>
      <c r="W2" s="118"/>
      <c r="X2" s="144" t="s">
        <v>456</v>
      </c>
      <c r="Y2" s="154"/>
      <c r="Z2" s="154"/>
      <c r="AA2" s="155"/>
      <c r="AB2" s="159" t="s">
        <v>457</v>
      </c>
      <c r="AC2" s="160"/>
      <c r="AD2" s="146" t="s">
        <v>458</v>
      </c>
      <c r="AE2" s="146" t="s">
        <v>459</v>
      </c>
      <c r="AF2" s="148" t="s">
        <v>460</v>
      </c>
      <c r="AG2" s="120" t="s">
        <v>461</v>
      </c>
      <c r="AH2" s="149" t="s">
        <v>462</v>
      </c>
      <c r="AI2" s="150"/>
      <c r="AJ2" s="150"/>
      <c r="AK2" s="150"/>
      <c r="AL2" s="150"/>
      <c r="AM2" s="150"/>
      <c r="AN2" s="127"/>
      <c r="AO2" s="120" t="s">
        <v>463</v>
      </c>
      <c r="AP2" s="149" t="s">
        <v>464</v>
      </c>
      <c r="AQ2" s="150"/>
      <c r="AR2" s="150"/>
      <c r="AS2" s="127"/>
      <c r="AT2" s="126" t="s">
        <v>465</v>
      </c>
      <c r="AU2" s="127"/>
      <c r="AV2" s="132" t="s">
        <v>466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342</v>
      </c>
      <c r="CA2" s="73"/>
      <c r="CB2" s="73"/>
    </row>
    <row r="3" spans="1:80" s="74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3"/>
      <c r="CB3" s="73"/>
    </row>
    <row r="4" spans="1:80" s="74" customFormat="1" ht="18.75" customHeight="1">
      <c r="A4" s="146"/>
      <c r="B4" s="170"/>
      <c r="C4" s="119"/>
      <c r="D4" s="147"/>
      <c r="E4" s="147"/>
      <c r="F4" s="143"/>
      <c r="G4" s="140" t="s">
        <v>467</v>
      </c>
      <c r="H4" s="140" t="s">
        <v>468</v>
      </c>
      <c r="I4" s="142" t="s">
        <v>469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470</v>
      </c>
      <c r="U4" s="118" t="s">
        <v>471</v>
      </c>
      <c r="V4" s="144" t="s">
        <v>470</v>
      </c>
      <c r="W4" s="118" t="s">
        <v>471</v>
      </c>
      <c r="X4" s="118" t="s">
        <v>456</v>
      </c>
      <c r="Y4" s="120" t="s">
        <v>472</v>
      </c>
      <c r="Z4" s="120" t="s">
        <v>473</v>
      </c>
      <c r="AA4" s="120" t="s">
        <v>474</v>
      </c>
      <c r="AB4" s="118" t="s">
        <v>475</v>
      </c>
      <c r="AC4" s="118" t="s">
        <v>476</v>
      </c>
      <c r="AD4" s="146"/>
      <c r="AE4" s="147"/>
      <c r="AF4" s="148"/>
      <c r="AG4" s="121"/>
      <c r="AH4" s="124" t="s">
        <v>477</v>
      </c>
      <c r="AI4" s="125" t="s">
        <v>478</v>
      </c>
      <c r="AJ4" s="120" t="s">
        <v>479</v>
      </c>
      <c r="AK4" s="120" t="s">
        <v>480</v>
      </c>
      <c r="AL4" s="125" t="s">
        <v>481</v>
      </c>
      <c r="AM4" s="120" t="s">
        <v>482</v>
      </c>
      <c r="AN4" s="120" t="s">
        <v>483</v>
      </c>
      <c r="AO4" s="121"/>
      <c r="AP4" s="124" t="s">
        <v>477</v>
      </c>
      <c r="AQ4" s="120" t="s">
        <v>484</v>
      </c>
      <c r="AR4" s="120" t="s">
        <v>485</v>
      </c>
      <c r="AS4" s="120" t="s">
        <v>486</v>
      </c>
      <c r="AT4" s="120" t="s">
        <v>487</v>
      </c>
      <c r="AU4" s="120" t="s">
        <v>488</v>
      </c>
      <c r="AV4" s="122" t="s">
        <v>477</v>
      </c>
      <c r="AW4" s="123"/>
      <c r="AX4" s="115" t="s">
        <v>489</v>
      </c>
      <c r="AY4" s="116"/>
      <c r="AZ4" s="117"/>
      <c r="BA4" s="115" t="s">
        <v>490</v>
      </c>
      <c r="BB4" s="116"/>
      <c r="BC4" s="117"/>
      <c r="BD4" s="115" t="s">
        <v>491</v>
      </c>
      <c r="BE4" s="116"/>
      <c r="BF4" s="117"/>
      <c r="BG4" s="115" t="s">
        <v>492</v>
      </c>
      <c r="BH4" s="116"/>
      <c r="BI4" s="117"/>
      <c r="BJ4" s="115" t="s">
        <v>493</v>
      </c>
      <c r="BK4" s="116"/>
      <c r="BL4" s="117"/>
      <c r="BM4" s="115" t="s">
        <v>494</v>
      </c>
      <c r="BN4" s="116"/>
      <c r="BO4" s="117"/>
      <c r="BP4" s="115" t="s">
        <v>495</v>
      </c>
      <c r="BQ4" s="116"/>
      <c r="BR4" s="117"/>
      <c r="BS4" s="115" t="s">
        <v>496</v>
      </c>
      <c r="BT4" s="116"/>
      <c r="BU4" s="117"/>
      <c r="BV4" s="115" t="s">
        <v>483</v>
      </c>
      <c r="BW4" s="116"/>
      <c r="BX4" s="117"/>
      <c r="BY4" s="138"/>
      <c r="CA4" s="73"/>
      <c r="CB4" s="73"/>
    </row>
    <row r="5" spans="1:80" s="74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497</v>
      </c>
      <c r="L5" s="119"/>
      <c r="M5" s="118" t="s">
        <v>497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498</v>
      </c>
      <c r="AW5" s="108" t="s">
        <v>499</v>
      </c>
      <c r="AX5" s="108" t="s">
        <v>500</v>
      </c>
      <c r="AY5" s="108" t="s">
        <v>498</v>
      </c>
      <c r="AZ5" s="108" t="s">
        <v>499</v>
      </c>
      <c r="BA5" s="108" t="s">
        <v>500</v>
      </c>
      <c r="BB5" s="108" t="s">
        <v>498</v>
      </c>
      <c r="BC5" s="108" t="s">
        <v>499</v>
      </c>
      <c r="BD5" s="108" t="s">
        <v>500</v>
      </c>
      <c r="BE5" s="108" t="s">
        <v>498</v>
      </c>
      <c r="BF5" s="108" t="s">
        <v>499</v>
      </c>
      <c r="BG5" s="108" t="s">
        <v>500</v>
      </c>
      <c r="BH5" s="108" t="s">
        <v>498</v>
      </c>
      <c r="BI5" s="108" t="s">
        <v>499</v>
      </c>
      <c r="BJ5" s="108" t="s">
        <v>500</v>
      </c>
      <c r="BK5" s="108" t="s">
        <v>498</v>
      </c>
      <c r="BL5" s="108" t="s">
        <v>499</v>
      </c>
      <c r="BM5" s="108" t="s">
        <v>500</v>
      </c>
      <c r="BN5" s="108" t="s">
        <v>498</v>
      </c>
      <c r="BO5" s="108" t="s">
        <v>499</v>
      </c>
      <c r="BP5" s="108" t="s">
        <v>500</v>
      </c>
      <c r="BQ5" s="108" t="s">
        <v>498</v>
      </c>
      <c r="BR5" s="108" t="s">
        <v>499</v>
      </c>
      <c r="BS5" s="108" t="s">
        <v>500</v>
      </c>
      <c r="BT5" s="108" t="s">
        <v>498</v>
      </c>
      <c r="BU5" s="108" t="s">
        <v>499</v>
      </c>
      <c r="BV5" s="108" t="s">
        <v>500</v>
      </c>
      <c r="BW5" s="108" t="s">
        <v>498</v>
      </c>
      <c r="BX5" s="108" t="s">
        <v>499</v>
      </c>
      <c r="BY5" s="138"/>
      <c r="CA5" s="73"/>
      <c r="CB5" s="73"/>
    </row>
    <row r="6" spans="1:80" s="78" customFormat="1" ht="13.5" customHeight="1">
      <c r="A6" s="163"/>
      <c r="B6" s="171"/>
      <c r="C6" s="119"/>
      <c r="D6" s="118"/>
      <c r="E6" s="118"/>
      <c r="F6" s="109" t="s">
        <v>501</v>
      </c>
      <c r="G6" s="109" t="s">
        <v>501</v>
      </c>
      <c r="H6" s="110" t="s">
        <v>502</v>
      </c>
      <c r="I6" s="143"/>
      <c r="J6" s="119"/>
      <c r="K6" s="119"/>
      <c r="L6" s="119"/>
      <c r="M6" s="119"/>
      <c r="N6" s="118"/>
      <c r="O6" s="118"/>
      <c r="P6" s="111" t="s">
        <v>503</v>
      </c>
      <c r="Q6" s="118"/>
      <c r="R6" s="118"/>
      <c r="S6" s="163"/>
      <c r="T6" s="112" t="s">
        <v>504</v>
      </c>
      <c r="U6" s="111" t="s">
        <v>505</v>
      </c>
      <c r="V6" s="112" t="s">
        <v>504</v>
      </c>
      <c r="W6" s="111" t="s">
        <v>505</v>
      </c>
      <c r="X6" s="111" t="s">
        <v>506</v>
      </c>
      <c r="Y6" s="47" t="s">
        <v>507</v>
      </c>
      <c r="Z6" s="47" t="s">
        <v>508</v>
      </c>
      <c r="AA6" s="47" t="s">
        <v>508</v>
      </c>
      <c r="AB6" s="119"/>
      <c r="AC6" s="119"/>
      <c r="AD6" s="163"/>
      <c r="AE6" s="118"/>
      <c r="AF6" s="120"/>
      <c r="AG6" s="47" t="s">
        <v>509</v>
      </c>
      <c r="AH6" s="106" t="s">
        <v>509</v>
      </c>
      <c r="AI6" s="47" t="s">
        <v>509</v>
      </c>
      <c r="AJ6" s="47" t="s">
        <v>509</v>
      </c>
      <c r="AK6" s="47" t="s">
        <v>509</v>
      </c>
      <c r="AL6" s="47" t="s">
        <v>509</v>
      </c>
      <c r="AM6" s="47" t="s">
        <v>509</v>
      </c>
      <c r="AN6" s="47" t="s">
        <v>509</v>
      </c>
      <c r="AO6" s="47" t="s">
        <v>510</v>
      </c>
      <c r="AP6" s="47" t="s">
        <v>509</v>
      </c>
      <c r="AQ6" s="47" t="s">
        <v>509</v>
      </c>
      <c r="AR6" s="47" t="s">
        <v>509</v>
      </c>
      <c r="AS6" s="47" t="s">
        <v>509</v>
      </c>
      <c r="AT6" s="47" t="s">
        <v>511</v>
      </c>
      <c r="AU6" s="47" t="s">
        <v>511</v>
      </c>
      <c r="AV6" s="31" t="s">
        <v>501</v>
      </c>
      <c r="AW6" s="113" t="s">
        <v>512</v>
      </c>
      <c r="AX6" s="114"/>
      <c r="AY6" s="31" t="s">
        <v>501</v>
      </c>
      <c r="AZ6" s="113" t="s">
        <v>512</v>
      </c>
      <c r="BA6" s="114"/>
      <c r="BB6" s="31" t="s">
        <v>501</v>
      </c>
      <c r="BC6" s="113" t="s">
        <v>512</v>
      </c>
      <c r="BD6" s="114"/>
      <c r="BE6" s="31" t="s">
        <v>501</v>
      </c>
      <c r="BF6" s="113" t="s">
        <v>512</v>
      </c>
      <c r="BG6" s="114"/>
      <c r="BH6" s="31" t="s">
        <v>501</v>
      </c>
      <c r="BI6" s="113" t="s">
        <v>512</v>
      </c>
      <c r="BJ6" s="114"/>
      <c r="BK6" s="31" t="s">
        <v>501</v>
      </c>
      <c r="BL6" s="113" t="s">
        <v>512</v>
      </c>
      <c r="BM6" s="114"/>
      <c r="BN6" s="31" t="s">
        <v>501</v>
      </c>
      <c r="BO6" s="113" t="s">
        <v>512</v>
      </c>
      <c r="BP6" s="114"/>
      <c r="BQ6" s="31" t="s">
        <v>501</v>
      </c>
      <c r="BR6" s="113" t="s">
        <v>512</v>
      </c>
      <c r="BS6" s="114"/>
      <c r="BT6" s="31" t="s">
        <v>501</v>
      </c>
      <c r="BU6" s="113" t="s">
        <v>512</v>
      </c>
      <c r="BV6" s="114"/>
      <c r="BW6" s="31" t="s">
        <v>501</v>
      </c>
      <c r="BX6" s="113" t="s">
        <v>512</v>
      </c>
      <c r="BY6" s="139"/>
      <c r="CA6" s="77"/>
      <c r="CB6" s="77"/>
    </row>
    <row r="7" spans="1:80" s="68" customFormat="1" ht="30" customHeight="1">
      <c r="A7" s="38" t="s">
        <v>68</v>
      </c>
      <c r="B7" s="66" t="s">
        <v>69</v>
      </c>
      <c r="C7" s="38" t="s">
        <v>513</v>
      </c>
      <c r="D7" s="38" t="s">
        <v>71</v>
      </c>
      <c r="E7" s="50" t="s">
        <v>514</v>
      </c>
      <c r="F7" s="38">
        <v>51557</v>
      </c>
      <c r="G7" s="38">
        <v>0</v>
      </c>
      <c r="H7" s="38">
        <v>0</v>
      </c>
      <c r="I7" s="38"/>
      <c r="J7" s="50" t="s">
        <v>515</v>
      </c>
      <c r="K7" s="50"/>
      <c r="L7" s="38" t="s">
        <v>516</v>
      </c>
      <c r="M7" s="38"/>
      <c r="N7" s="38" t="s">
        <v>517</v>
      </c>
      <c r="O7" s="38" t="s">
        <v>518</v>
      </c>
      <c r="P7" s="38">
        <v>270</v>
      </c>
      <c r="Q7" s="38">
        <v>2</v>
      </c>
      <c r="R7" s="38">
        <v>1991</v>
      </c>
      <c r="S7" s="50" t="s">
        <v>215</v>
      </c>
      <c r="T7" s="38"/>
      <c r="U7" s="38"/>
      <c r="V7" s="38"/>
      <c r="W7" s="38"/>
      <c r="X7" s="38"/>
      <c r="Y7" s="38"/>
      <c r="Z7" s="38"/>
      <c r="AA7" s="38"/>
      <c r="AB7" s="38" t="s">
        <v>215</v>
      </c>
      <c r="AC7" s="38" t="s">
        <v>519</v>
      </c>
      <c r="AD7" s="38" t="s">
        <v>74</v>
      </c>
      <c r="AE7" s="38"/>
      <c r="AF7" s="38" t="s">
        <v>215</v>
      </c>
      <c r="AG7" s="38"/>
      <c r="AH7" s="38">
        <f t="shared" ref="AH7:AH18" si="0">IF(AI7&amp;AJ7&amp;AK7&amp;AL7&amp;AM7&amp;AN7 ="","",SUM(AI7:AN7))</f>
        <v>100</v>
      </c>
      <c r="AI7" s="38">
        <v>46</v>
      </c>
      <c r="AJ7" s="38">
        <v>18.600000000000001</v>
      </c>
      <c r="AK7" s="38">
        <v>3.7</v>
      </c>
      <c r="AL7" s="38">
        <v>15.6</v>
      </c>
      <c r="AM7" s="38">
        <v>3.7</v>
      </c>
      <c r="AN7" s="38">
        <v>12.4</v>
      </c>
      <c r="AO7" s="38">
        <v>0</v>
      </c>
      <c r="AP7" s="38">
        <f t="shared" ref="AP7:AP18" si="1">IF(AQ7&amp;AR7&amp;AS7 ="","",SUM(AQ7:AS7))</f>
        <v>100</v>
      </c>
      <c r="AQ7" s="38">
        <v>42.2</v>
      </c>
      <c r="AR7" s="38">
        <v>48.3</v>
      </c>
      <c r="AS7" s="38">
        <v>9.5</v>
      </c>
      <c r="AT7" s="38">
        <v>8019</v>
      </c>
      <c r="AU7" s="38">
        <v>0</v>
      </c>
      <c r="AV7" s="37" t="str">
        <f t="shared" ref="AV7:AW18" si="2">IF(AY7&amp;BB7&amp;BE7&amp;BH7&amp;BK7&amp;BN7&amp;BQ7&amp;BT7&amp;BW7="","",AY7+BB7+BE7+BH7+BK7+BN7+BQ7+BT7+BW7)</f>
        <v/>
      </c>
      <c r="AW7" s="37" t="str">
        <f t="shared" si="2"/>
        <v/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 t="s">
        <v>378</v>
      </c>
      <c r="CA7" s="67" t="s">
        <v>75</v>
      </c>
      <c r="CB7" s="67" t="s">
        <v>520</v>
      </c>
    </row>
    <row r="8" spans="1:80" s="68" customFormat="1" ht="30" customHeight="1">
      <c r="A8" s="38" t="s">
        <v>68</v>
      </c>
      <c r="B8" s="66" t="s">
        <v>69</v>
      </c>
      <c r="C8" s="38" t="s">
        <v>521</v>
      </c>
      <c r="D8" s="38" t="s">
        <v>71</v>
      </c>
      <c r="E8" s="50" t="s">
        <v>522</v>
      </c>
      <c r="F8" s="38">
        <v>1720</v>
      </c>
      <c r="G8" s="38">
        <v>0</v>
      </c>
      <c r="H8" s="38">
        <v>0</v>
      </c>
      <c r="I8" s="38"/>
      <c r="J8" s="50" t="s">
        <v>515</v>
      </c>
      <c r="K8" s="50"/>
      <c r="L8" s="38" t="s">
        <v>516</v>
      </c>
      <c r="M8" s="38"/>
      <c r="N8" s="38" t="s">
        <v>517</v>
      </c>
      <c r="O8" s="38" t="s">
        <v>523</v>
      </c>
      <c r="P8" s="38">
        <v>12</v>
      </c>
      <c r="Q8" s="38">
        <v>1</v>
      </c>
      <c r="R8" s="38">
        <v>1997</v>
      </c>
      <c r="S8" s="50" t="s">
        <v>215</v>
      </c>
      <c r="T8" s="38"/>
      <c r="U8" s="38"/>
      <c r="V8" s="38"/>
      <c r="W8" s="38"/>
      <c r="X8" s="38"/>
      <c r="Y8" s="38"/>
      <c r="Z8" s="38"/>
      <c r="AA8" s="38"/>
      <c r="AB8" s="38" t="s">
        <v>215</v>
      </c>
      <c r="AC8" s="38" t="s">
        <v>519</v>
      </c>
      <c r="AD8" s="38" t="s">
        <v>74</v>
      </c>
      <c r="AE8" s="38"/>
      <c r="AF8" s="38" t="s">
        <v>215</v>
      </c>
      <c r="AG8" s="38"/>
      <c r="AH8" s="38">
        <f t="shared" si="0"/>
        <v>100</v>
      </c>
      <c r="AI8" s="38">
        <v>46.4</v>
      </c>
      <c r="AJ8" s="38">
        <v>11.6</v>
      </c>
      <c r="AK8" s="38">
        <v>7.1</v>
      </c>
      <c r="AL8" s="38">
        <v>34.9</v>
      </c>
      <c r="AM8" s="38">
        <v>0</v>
      </c>
      <c r="AN8" s="38">
        <v>0</v>
      </c>
      <c r="AO8" s="38">
        <v>0</v>
      </c>
      <c r="AP8" s="38">
        <f t="shared" si="1"/>
        <v>100</v>
      </c>
      <c r="AQ8" s="38">
        <v>63.1</v>
      </c>
      <c r="AR8" s="38">
        <v>32.299999999999997</v>
      </c>
      <c r="AS8" s="38">
        <v>4.5999999999999996</v>
      </c>
      <c r="AT8" s="38">
        <v>3595</v>
      </c>
      <c r="AU8" s="38">
        <v>0</v>
      </c>
      <c r="AV8" s="37" t="str">
        <f t="shared" si="2"/>
        <v/>
      </c>
      <c r="AW8" s="37" t="str">
        <f t="shared" si="2"/>
        <v/>
      </c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 t="s">
        <v>378</v>
      </c>
      <c r="CA8" s="67" t="s">
        <v>75</v>
      </c>
      <c r="CB8" s="67" t="s">
        <v>524</v>
      </c>
    </row>
    <row r="9" spans="1:80" s="68" customFormat="1" ht="30" customHeight="1">
      <c r="A9" s="38" t="s">
        <v>68</v>
      </c>
      <c r="B9" s="66" t="s">
        <v>69</v>
      </c>
      <c r="C9" s="38" t="s">
        <v>525</v>
      </c>
      <c r="D9" s="38" t="s">
        <v>71</v>
      </c>
      <c r="E9" s="50" t="s">
        <v>526</v>
      </c>
      <c r="F9" s="38">
        <v>731</v>
      </c>
      <c r="G9" s="38">
        <v>0</v>
      </c>
      <c r="H9" s="38">
        <v>0</v>
      </c>
      <c r="I9" s="38"/>
      <c r="J9" s="50" t="s">
        <v>515</v>
      </c>
      <c r="K9" s="50"/>
      <c r="L9" s="38" t="s">
        <v>516</v>
      </c>
      <c r="M9" s="38"/>
      <c r="N9" s="38" t="s">
        <v>517</v>
      </c>
      <c r="O9" s="38" t="s">
        <v>523</v>
      </c>
      <c r="P9" s="38">
        <v>5</v>
      </c>
      <c r="Q9" s="38">
        <v>1</v>
      </c>
      <c r="R9" s="38">
        <v>1998</v>
      </c>
      <c r="S9" s="50" t="s">
        <v>215</v>
      </c>
      <c r="T9" s="38"/>
      <c r="U9" s="38"/>
      <c r="V9" s="38"/>
      <c r="W9" s="38"/>
      <c r="X9" s="38"/>
      <c r="Y9" s="38"/>
      <c r="Z9" s="38"/>
      <c r="AA9" s="38"/>
      <c r="AB9" s="38" t="s">
        <v>215</v>
      </c>
      <c r="AC9" s="38" t="s">
        <v>519</v>
      </c>
      <c r="AD9" s="38" t="s">
        <v>74</v>
      </c>
      <c r="AE9" s="38"/>
      <c r="AF9" s="38" t="s">
        <v>215</v>
      </c>
      <c r="AG9" s="38"/>
      <c r="AH9" s="38">
        <f t="shared" si="0"/>
        <v>100</v>
      </c>
      <c r="AI9" s="38">
        <v>50.2</v>
      </c>
      <c r="AJ9" s="38">
        <v>10.5</v>
      </c>
      <c r="AK9" s="38">
        <v>6.5</v>
      </c>
      <c r="AL9" s="38">
        <v>32.799999999999997</v>
      </c>
      <c r="AM9" s="38">
        <v>0</v>
      </c>
      <c r="AN9" s="38">
        <v>0</v>
      </c>
      <c r="AO9" s="38">
        <v>0</v>
      </c>
      <c r="AP9" s="38">
        <f t="shared" si="1"/>
        <v>100</v>
      </c>
      <c r="AQ9" s="38">
        <v>61.6</v>
      </c>
      <c r="AR9" s="38">
        <v>32.799999999999997</v>
      </c>
      <c r="AS9" s="38">
        <v>5.6</v>
      </c>
      <c r="AT9" s="38">
        <v>3695</v>
      </c>
      <c r="AU9" s="38">
        <v>0</v>
      </c>
      <c r="AV9" s="37" t="str">
        <f t="shared" si="2"/>
        <v/>
      </c>
      <c r="AW9" s="37" t="str">
        <f t="shared" si="2"/>
        <v/>
      </c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 t="s">
        <v>378</v>
      </c>
      <c r="CA9" s="67" t="s">
        <v>75</v>
      </c>
      <c r="CB9" s="67" t="s">
        <v>527</v>
      </c>
    </row>
    <row r="10" spans="1:80" s="68" customFormat="1" ht="30" customHeight="1">
      <c r="A10" s="38" t="s">
        <v>68</v>
      </c>
      <c r="B10" s="66" t="s">
        <v>69</v>
      </c>
      <c r="C10" s="38" t="s">
        <v>528</v>
      </c>
      <c r="D10" s="38" t="s">
        <v>71</v>
      </c>
      <c r="E10" s="50" t="s">
        <v>529</v>
      </c>
      <c r="F10" s="38">
        <v>3796</v>
      </c>
      <c r="G10" s="38">
        <v>0</v>
      </c>
      <c r="H10" s="38">
        <v>0</v>
      </c>
      <c r="I10" s="38"/>
      <c r="J10" s="50" t="s">
        <v>515</v>
      </c>
      <c r="K10" s="50"/>
      <c r="L10" s="38" t="s">
        <v>516</v>
      </c>
      <c r="M10" s="38"/>
      <c r="N10" s="38" t="s">
        <v>517</v>
      </c>
      <c r="O10" s="38" t="s">
        <v>523</v>
      </c>
      <c r="P10" s="38">
        <v>25</v>
      </c>
      <c r="Q10" s="38">
        <v>2</v>
      </c>
      <c r="R10" s="38">
        <v>1994</v>
      </c>
      <c r="S10" s="50" t="s">
        <v>215</v>
      </c>
      <c r="T10" s="38"/>
      <c r="U10" s="38"/>
      <c r="V10" s="38"/>
      <c r="W10" s="38"/>
      <c r="X10" s="38"/>
      <c r="Y10" s="38"/>
      <c r="Z10" s="38"/>
      <c r="AA10" s="38"/>
      <c r="AB10" s="38" t="s">
        <v>215</v>
      </c>
      <c r="AC10" s="38" t="s">
        <v>519</v>
      </c>
      <c r="AD10" s="38" t="s">
        <v>74</v>
      </c>
      <c r="AE10" s="38"/>
      <c r="AF10" s="38" t="s">
        <v>215</v>
      </c>
      <c r="AG10" s="38"/>
      <c r="AH10" s="38">
        <f t="shared" si="0"/>
        <v>100</v>
      </c>
      <c r="AI10" s="38">
        <v>45.3</v>
      </c>
      <c r="AJ10" s="38">
        <v>13</v>
      </c>
      <c r="AK10" s="38">
        <v>8</v>
      </c>
      <c r="AL10" s="38">
        <v>33.700000000000003</v>
      </c>
      <c r="AM10" s="38">
        <v>0</v>
      </c>
      <c r="AN10" s="38">
        <v>0</v>
      </c>
      <c r="AO10" s="38">
        <v>0</v>
      </c>
      <c r="AP10" s="38">
        <f t="shared" si="1"/>
        <v>100</v>
      </c>
      <c r="AQ10" s="38">
        <v>59.6</v>
      </c>
      <c r="AR10" s="38">
        <v>36</v>
      </c>
      <c r="AS10" s="38">
        <v>4.4000000000000004</v>
      </c>
      <c r="AT10" s="38">
        <v>5288</v>
      </c>
      <c r="AU10" s="38">
        <v>0</v>
      </c>
      <c r="AV10" s="37" t="str">
        <f t="shared" si="2"/>
        <v/>
      </c>
      <c r="AW10" s="37" t="str">
        <f t="shared" si="2"/>
        <v/>
      </c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 t="s">
        <v>378</v>
      </c>
      <c r="CA10" s="67" t="s">
        <v>75</v>
      </c>
      <c r="CB10" s="67" t="s">
        <v>530</v>
      </c>
    </row>
    <row r="11" spans="1:80" s="68" customFormat="1" ht="30" customHeight="1">
      <c r="A11" s="38" t="s">
        <v>68</v>
      </c>
      <c r="B11" s="66" t="s">
        <v>77</v>
      </c>
      <c r="C11" s="38" t="s">
        <v>531</v>
      </c>
      <c r="D11" s="38" t="s">
        <v>79</v>
      </c>
      <c r="E11" s="50" t="s">
        <v>532</v>
      </c>
      <c r="F11" s="38">
        <v>55355</v>
      </c>
      <c r="G11" s="38">
        <v>5022</v>
      </c>
      <c r="H11" s="38"/>
      <c r="I11" s="38" t="s">
        <v>533</v>
      </c>
      <c r="J11" s="50" t="s">
        <v>534</v>
      </c>
      <c r="K11" s="50"/>
      <c r="L11" s="38" t="s">
        <v>516</v>
      </c>
      <c r="M11" s="38"/>
      <c r="N11" s="38" t="s">
        <v>517</v>
      </c>
      <c r="O11" s="38" t="s">
        <v>518</v>
      </c>
      <c r="P11" s="38">
        <v>270</v>
      </c>
      <c r="Q11" s="38">
        <v>3</v>
      </c>
      <c r="R11" s="38">
        <v>2002</v>
      </c>
      <c r="S11" s="50" t="s">
        <v>535</v>
      </c>
      <c r="T11" s="38">
        <v>16403520</v>
      </c>
      <c r="U11" s="38">
        <v>0</v>
      </c>
      <c r="V11" s="38"/>
      <c r="W11" s="38">
        <v>0</v>
      </c>
      <c r="X11" s="38">
        <v>4000</v>
      </c>
      <c r="Y11" s="38">
        <v>16.25</v>
      </c>
      <c r="Z11" s="38">
        <v>22469</v>
      </c>
      <c r="AA11" s="38">
        <v>12776</v>
      </c>
      <c r="AB11" s="38" t="s">
        <v>215</v>
      </c>
      <c r="AC11" s="38" t="s">
        <v>519</v>
      </c>
      <c r="AD11" s="38" t="s">
        <v>74</v>
      </c>
      <c r="AE11" s="38"/>
      <c r="AF11" s="38" t="s">
        <v>215</v>
      </c>
      <c r="AG11" s="38"/>
      <c r="AH11" s="38">
        <f t="shared" si="0"/>
        <v>99.999999999999986</v>
      </c>
      <c r="AI11" s="38">
        <v>47.4</v>
      </c>
      <c r="AJ11" s="38">
        <v>18.600000000000001</v>
      </c>
      <c r="AK11" s="38">
        <v>9.3000000000000007</v>
      </c>
      <c r="AL11" s="38">
        <v>22.9</v>
      </c>
      <c r="AM11" s="38">
        <v>1.8</v>
      </c>
      <c r="AN11" s="38">
        <v>0</v>
      </c>
      <c r="AO11" s="38">
        <v>182.5</v>
      </c>
      <c r="AP11" s="38">
        <f t="shared" si="1"/>
        <v>100</v>
      </c>
      <c r="AQ11" s="38">
        <v>47.7</v>
      </c>
      <c r="AR11" s="38">
        <v>48.5</v>
      </c>
      <c r="AS11" s="38">
        <v>3.8</v>
      </c>
      <c r="AT11" s="38">
        <v>7937</v>
      </c>
      <c r="AU11" s="38">
        <v>9175</v>
      </c>
      <c r="AV11" s="37" t="str">
        <f t="shared" si="2"/>
        <v/>
      </c>
      <c r="AW11" s="37" t="str">
        <f t="shared" si="2"/>
        <v/>
      </c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 t="s">
        <v>378</v>
      </c>
      <c r="CA11" s="67" t="s">
        <v>81</v>
      </c>
      <c r="CB11" s="67" t="s">
        <v>536</v>
      </c>
    </row>
    <row r="12" spans="1:80" s="68" customFormat="1" ht="30" customHeight="1">
      <c r="A12" s="38" t="s">
        <v>68</v>
      </c>
      <c r="B12" s="66" t="s">
        <v>83</v>
      </c>
      <c r="C12" s="38" t="s">
        <v>537</v>
      </c>
      <c r="D12" s="38" t="s">
        <v>85</v>
      </c>
      <c r="E12" s="50" t="s">
        <v>538</v>
      </c>
      <c r="F12" s="38">
        <v>1846.6</v>
      </c>
      <c r="G12" s="38">
        <v>0</v>
      </c>
      <c r="H12" s="38">
        <v>0</v>
      </c>
      <c r="I12" s="38"/>
      <c r="J12" s="50" t="s">
        <v>534</v>
      </c>
      <c r="K12" s="50"/>
      <c r="L12" s="38" t="s">
        <v>516</v>
      </c>
      <c r="M12" s="38"/>
      <c r="N12" s="38" t="s">
        <v>517</v>
      </c>
      <c r="O12" s="38" t="s">
        <v>523</v>
      </c>
      <c r="P12" s="38">
        <v>8</v>
      </c>
      <c r="Q12" s="38">
        <v>1</v>
      </c>
      <c r="R12" s="38">
        <v>1995</v>
      </c>
      <c r="S12" s="50" t="s">
        <v>215</v>
      </c>
      <c r="T12" s="38"/>
      <c r="U12" s="38"/>
      <c r="V12" s="38"/>
      <c r="W12" s="38"/>
      <c r="X12" s="38"/>
      <c r="Y12" s="38"/>
      <c r="Z12" s="38"/>
      <c r="AA12" s="38"/>
      <c r="AB12" s="38" t="s">
        <v>215</v>
      </c>
      <c r="AC12" s="38" t="s">
        <v>519</v>
      </c>
      <c r="AD12" s="38" t="s">
        <v>88</v>
      </c>
      <c r="AE12" s="38"/>
      <c r="AF12" s="38" t="s">
        <v>215</v>
      </c>
      <c r="AG12" s="38"/>
      <c r="AH12" s="38">
        <f t="shared" si="0"/>
        <v>100</v>
      </c>
      <c r="AI12" s="38">
        <v>43.8</v>
      </c>
      <c r="AJ12" s="38">
        <v>23.8</v>
      </c>
      <c r="AK12" s="38">
        <v>2.2999999999999998</v>
      </c>
      <c r="AL12" s="38">
        <v>30.1</v>
      </c>
      <c r="AM12" s="38">
        <v>0</v>
      </c>
      <c r="AN12" s="38">
        <v>0</v>
      </c>
      <c r="AO12" s="38">
        <v>163</v>
      </c>
      <c r="AP12" s="38">
        <f t="shared" si="1"/>
        <v>100</v>
      </c>
      <c r="AQ12" s="38">
        <v>54.3</v>
      </c>
      <c r="AR12" s="38">
        <v>43.8</v>
      </c>
      <c r="AS12" s="38">
        <v>1.9</v>
      </c>
      <c r="AT12" s="38">
        <v>6888</v>
      </c>
      <c r="AU12" s="38">
        <v>8220</v>
      </c>
      <c r="AV12" s="37" t="str">
        <f t="shared" si="2"/>
        <v/>
      </c>
      <c r="AW12" s="37" t="str">
        <f t="shared" si="2"/>
        <v/>
      </c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 t="s">
        <v>378</v>
      </c>
      <c r="CA12" s="67" t="s">
        <v>90</v>
      </c>
      <c r="CB12" s="67" t="s">
        <v>539</v>
      </c>
    </row>
    <row r="13" spans="1:80" s="68" customFormat="1" ht="30" customHeight="1">
      <c r="A13" s="38" t="s">
        <v>68</v>
      </c>
      <c r="B13" s="66" t="s">
        <v>83</v>
      </c>
      <c r="C13" s="38" t="s">
        <v>540</v>
      </c>
      <c r="D13" s="38" t="s">
        <v>85</v>
      </c>
      <c r="E13" s="50" t="s">
        <v>541</v>
      </c>
      <c r="F13" s="38">
        <v>0</v>
      </c>
      <c r="G13" s="38">
        <v>0</v>
      </c>
      <c r="H13" s="38">
        <v>0</v>
      </c>
      <c r="I13" s="38"/>
      <c r="J13" s="50" t="s">
        <v>534</v>
      </c>
      <c r="K13" s="50"/>
      <c r="L13" s="38" t="s">
        <v>516</v>
      </c>
      <c r="M13" s="38"/>
      <c r="N13" s="38" t="s">
        <v>517</v>
      </c>
      <c r="O13" s="38" t="s">
        <v>523</v>
      </c>
      <c r="P13" s="38">
        <v>7</v>
      </c>
      <c r="Q13" s="38">
        <v>1</v>
      </c>
      <c r="R13" s="38">
        <v>1991</v>
      </c>
      <c r="S13" s="50" t="s">
        <v>215</v>
      </c>
      <c r="T13" s="38"/>
      <c r="U13" s="38"/>
      <c r="V13" s="38"/>
      <c r="W13" s="38"/>
      <c r="X13" s="38"/>
      <c r="Y13" s="38"/>
      <c r="Z13" s="38"/>
      <c r="AA13" s="38"/>
      <c r="AB13" s="38" t="s">
        <v>215</v>
      </c>
      <c r="AC13" s="38" t="s">
        <v>519</v>
      </c>
      <c r="AD13" s="38" t="s">
        <v>88</v>
      </c>
      <c r="AE13" s="38" t="s">
        <v>89</v>
      </c>
      <c r="AF13" s="38" t="s">
        <v>215</v>
      </c>
      <c r="AG13" s="38"/>
      <c r="AH13" s="38">
        <f t="shared" si="0"/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0</v>
      </c>
      <c r="AN13" s="38">
        <v>0</v>
      </c>
      <c r="AO13" s="38">
        <v>0</v>
      </c>
      <c r="AP13" s="38">
        <f t="shared" si="1"/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7" t="str">
        <f t="shared" si="2"/>
        <v/>
      </c>
      <c r="AW13" s="37" t="str">
        <f t="shared" si="2"/>
        <v/>
      </c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 t="s">
        <v>378</v>
      </c>
      <c r="CA13" s="67" t="s">
        <v>90</v>
      </c>
      <c r="CB13" s="67" t="s">
        <v>542</v>
      </c>
    </row>
    <row r="14" spans="1:80" s="68" customFormat="1" ht="30" customHeight="1">
      <c r="A14" s="38" t="s">
        <v>68</v>
      </c>
      <c r="B14" s="66" t="s">
        <v>543</v>
      </c>
      <c r="C14" s="38" t="s">
        <v>544</v>
      </c>
      <c r="D14" s="38" t="s">
        <v>545</v>
      </c>
      <c r="E14" s="50" t="s">
        <v>546</v>
      </c>
      <c r="F14" s="38">
        <v>1087</v>
      </c>
      <c r="G14" s="38">
        <v>134</v>
      </c>
      <c r="H14" s="38"/>
      <c r="I14" s="38" t="s">
        <v>533</v>
      </c>
      <c r="J14" s="50" t="s">
        <v>534</v>
      </c>
      <c r="K14" s="50"/>
      <c r="L14" s="38" t="s">
        <v>516</v>
      </c>
      <c r="M14" s="38"/>
      <c r="N14" s="38" t="s">
        <v>517</v>
      </c>
      <c r="O14" s="38" t="s">
        <v>523</v>
      </c>
      <c r="P14" s="38">
        <v>10</v>
      </c>
      <c r="Q14" s="38">
        <v>1</v>
      </c>
      <c r="R14" s="38">
        <v>1988</v>
      </c>
      <c r="S14" s="50" t="s">
        <v>215</v>
      </c>
      <c r="T14" s="38"/>
      <c r="U14" s="38"/>
      <c r="V14" s="38"/>
      <c r="W14" s="38"/>
      <c r="X14" s="38"/>
      <c r="Y14" s="38"/>
      <c r="Z14" s="38"/>
      <c r="AA14" s="38"/>
      <c r="AB14" s="38" t="s">
        <v>215</v>
      </c>
      <c r="AC14" s="38" t="s">
        <v>519</v>
      </c>
      <c r="AD14" s="38" t="s">
        <v>226</v>
      </c>
      <c r="AE14" s="38"/>
      <c r="AF14" s="38" t="s">
        <v>215</v>
      </c>
      <c r="AG14" s="38"/>
      <c r="AH14" s="38">
        <f t="shared" si="0"/>
        <v>100</v>
      </c>
      <c r="AI14" s="38">
        <v>51.6</v>
      </c>
      <c r="AJ14" s="38">
        <v>21.8</v>
      </c>
      <c r="AK14" s="38">
        <v>8.1999999999999993</v>
      </c>
      <c r="AL14" s="38">
        <v>12.8</v>
      </c>
      <c r="AM14" s="38">
        <v>4.5999999999999996</v>
      </c>
      <c r="AN14" s="38">
        <v>1</v>
      </c>
      <c r="AO14" s="38">
        <v>122.5</v>
      </c>
      <c r="AP14" s="38">
        <f t="shared" si="1"/>
        <v>100</v>
      </c>
      <c r="AQ14" s="38">
        <v>47.7</v>
      </c>
      <c r="AR14" s="38">
        <v>45.7</v>
      </c>
      <c r="AS14" s="38">
        <v>6.6</v>
      </c>
      <c r="AT14" s="38">
        <v>7415</v>
      </c>
      <c r="AU14" s="38">
        <v>8468</v>
      </c>
      <c r="AV14" s="37" t="str">
        <f t="shared" si="2"/>
        <v/>
      </c>
      <c r="AW14" s="37" t="str">
        <f t="shared" si="2"/>
        <v/>
      </c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 t="s">
        <v>378</v>
      </c>
      <c r="CA14" s="67" t="s">
        <v>547</v>
      </c>
      <c r="CB14" s="67" t="s">
        <v>548</v>
      </c>
    </row>
    <row r="15" spans="1:80" s="68" customFormat="1" ht="30" customHeight="1">
      <c r="A15" s="38" t="s">
        <v>68</v>
      </c>
      <c r="B15" s="66" t="s">
        <v>549</v>
      </c>
      <c r="C15" s="38" t="s">
        <v>550</v>
      </c>
      <c r="D15" s="38" t="s">
        <v>551</v>
      </c>
      <c r="E15" s="50" t="s">
        <v>552</v>
      </c>
      <c r="F15" s="38">
        <v>952</v>
      </c>
      <c r="G15" s="38">
        <v>116</v>
      </c>
      <c r="H15" s="38"/>
      <c r="I15" s="38" t="s">
        <v>533</v>
      </c>
      <c r="J15" s="50" t="s">
        <v>534</v>
      </c>
      <c r="K15" s="50"/>
      <c r="L15" s="38" t="s">
        <v>516</v>
      </c>
      <c r="M15" s="38"/>
      <c r="N15" s="38" t="s">
        <v>517</v>
      </c>
      <c r="O15" s="38" t="s">
        <v>523</v>
      </c>
      <c r="P15" s="38">
        <v>10</v>
      </c>
      <c r="Q15" s="38">
        <v>1</v>
      </c>
      <c r="R15" s="38">
        <v>1990</v>
      </c>
      <c r="S15" s="50" t="s">
        <v>215</v>
      </c>
      <c r="T15" s="38"/>
      <c r="U15" s="38"/>
      <c r="V15" s="38"/>
      <c r="W15" s="38"/>
      <c r="X15" s="38"/>
      <c r="Y15" s="38"/>
      <c r="Z15" s="38"/>
      <c r="AA15" s="38"/>
      <c r="AB15" s="38" t="s">
        <v>215</v>
      </c>
      <c r="AC15" s="38" t="s">
        <v>519</v>
      </c>
      <c r="AD15" s="38" t="s">
        <v>74</v>
      </c>
      <c r="AE15" s="38"/>
      <c r="AF15" s="38" t="s">
        <v>215</v>
      </c>
      <c r="AG15" s="38"/>
      <c r="AH15" s="38">
        <f t="shared" si="0"/>
        <v>100</v>
      </c>
      <c r="AI15" s="38">
        <v>62.5</v>
      </c>
      <c r="AJ15" s="38">
        <v>19.3</v>
      </c>
      <c r="AK15" s="38">
        <v>3.9</v>
      </c>
      <c r="AL15" s="38">
        <v>9.1</v>
      </c>
      <c r="AM15" s="38">
        <v>1.7</v>
      </c>
      <c r="AN15" s="38">
        <v>3.5</v>
      </c>
      <c r="AO15" s="38">
        <v>133</v>
      </c>
      <c r="AP15" s="38">
        <f t="shared" si="1"/>
        <v>100.00000000000001</v>
      </c>
      <c r="AQ15" s="38">
        <v>39.700000000000003</v>
      </c>
      <c r="AR15" s="38">
        <v>53.6</v>
      </c>
      <c r="AS15" s="38">
        <v>6.7</v>
      </c>
      <c r="AT15" s="38">
        <v>9108</v>
      </c>
      <c r="AU15" s="38">
        <v>10670</v>
      </c>
      <c r="AV15" s="37" t="str">
        <f t="shared" si="2"/>
        <v/>
      </c>
      <c r="AW15" s="37" t="str">
        <f t="shared" si="2"/>
        <v/>
      </c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 t="s">
        <v>378</v>
      </c>
      <c r="CA15" s="67" t="s">
        <v>553</v>
      </c>
      <c r="CB15" s="67" t="s">
        <v>554</v>
      </c>
    </row>
    <row r="16" spans="1:80" s="68" customFormat="1" ht="30" customHeight="1">
      <c r="A16" s="38" t="s">
        <v>68</v>
      </c>
      <c r="B16" s="66" t="s">
        <v>128</v>
      </c>
      <c r="C16" s="38" t="s">
        <v>555</v>
      </c>
      <c r="D16" s="38" t="s">
        <v>129</v>
      </c>
      <c r="E16" s="50" t="s">
        <v>556</v>
      </c>
      <c r="F16" s="38">
        <v>1449</v>
      </c>
      <c r="G16" s="38">
        <v>0</v>
      </c>
      <c r="H16" s="38">
        <v>0</v>
      </c>
      <c r="I16" s="38"/>
      <c r="J16" s="50" t="s">
        <v>557</v>
      </c>
      <c r="K16" s="50"/>
      <c r="L16" s="38" t="s">
        <v>516</v>
      </c>
      <c r="M16" s="38"/>
      <c r="N16" s="38" t="s">
        <v>517</v>
      </c>
      <c r="O16" s="38" t="s">
        <v>523</v>
      </c>
      <c r="P16" s="38">
        <v>10</v>
      </c>
      <c r="Q16" s="38">
        <v>1</v>
      </c>
      <c r="R16" s="38">
        <v>1998</v>
      </c>
      <c r="S16" s="50" t="s">
        <v>215</v>
      </c>
      <c r="T16" s="38"/>
      <c r="U16" s="38"/>
      <c r="V16" s="38"/>
      <c r="W16" s="38"/>
      <c r="X16" s="38"/>
      <c r="Y16" s="38"/>
      <c r="Z16" s="38"/>
      <c r="AA16" s="38"/>
      <c r="AB16" s="38" t="s">
        <v>215</v>
      </c>
      <c r="AC16" s="38" t="s">
        <v>215</v>
      </c>
      <c r="AD16" s="38" t="s">
        <v>88</v>
      </c>
      <c r="AE16" s="38"/>
      <c r="AF16" s="38" t="s">
        <v>215</v>
      </c>
      <c r="AG16" s="38"/>
      <c r="AH16" s="38">
        <f t="shared" si="0"/>
        <v>100</v>
      </c>
      <c r="AI16" s="38">
        <v>63.9</v>
      </c>
      <c r="AJ16" s="38">
        <v>19.100000000000001</v>
      </c>
      <c r="AK16" s="38">
        <v>7.7</v>
      </c>
      <c r="AL16" s="38">
        <v>7.8</v>
      </c>
      <c r="AM16" s="38">
        <v>0.7</v>
      </c>
      <c r="AN16" s="38">
        <v>0.8</v>
      </c>
      <c r="AO16" s="38">
        <v>235</v>
      </c>
      <c r="AP16" s="38">
        <f t="shared" si="1"/>
        <v>100</v>
      </c>
      <c r="AQ16" s="38">
        <v>43.8</v>
      </c>
      <c r="AR16" s="38">
        <v>51.1</v>
      </c>
      <c r="AS16" s="38">
        <v>5.0999999999999996</v>
      </c>
      <c r="AT16" s="38">
        <v>8520</v>
      </c>
      <c r="AU16" s="38">
        <v>8938</v>
      </c>
      <c r="AV16" s="37" t="str">
        <f t="shared" si="2"/>
        <v/>
      </c>
      <c r="AW16" s="37" t="str">
        <f t="shared" si="2"/>
        <v/>
      </c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 t="s">
        <v>378</v>
      </c>
      <c r="CA16" s="67" t="s">
        <v>133</v>
      </c>
      <c r="CB16" s="67" t="s">
        <v>558</v>
      </c>
    </row>
    <row r="17" spans="1:80" s="68" customFormat="1" ht="30" customHeight="1">
      <c r="A17" s="38" t="s">
        <v>68</v>
      </c>
      <c r="B17" s="66" t="s">
        <v>559</v>
      </c>
      <c r="C17" s="38" t="s">
        <v>560</v>
      </c>
      <c r="D17" s="38" t="s">
        <v>561</v>
      </c>
      <c r="E17" s="50" t="s">
        <v>562</v>
      </c>
      <c r="F17" s="38">
        <v>3330.7</v>
      </c>
      <c r="G17" s="38">
        <v>435.1</v>
      </c>
      <c r="H17" s="38"/>
      <c r="I17" s="38" t="s">
        <v>533</v>
      </c>
      <c r="J17" s="50" t="s">
        <v>534</v>
      </c>
      <c r="K17" s="50"/>
      <c r="L17" s="38" t="s">
        <v>516</v>
      </c>
      <c r="M17" s="38"/>
      <c r="N17" s="38" t="s">
        <v>517</v>
      </c>
      <c r="O17" s="38" t="s">
        <v>523</v>
      </c>
      <c r="P17" s="38">
        <v>16</v>
      </c>
      <c r="Q17" s="38">
        <v>2</v>
      </c>
      <c r="R17" s="38">
        <v>1995</v>
      </c>
      <c r="S17" s="50" t="s">
        <v>215</v>
      </c>
      <c r="T17" s="38"/>
      <c r="U17" s="38"/>
      <c r="V17" s="38"/>
      <c r="W17" s="38"/>
      <c r="X17" s="38"/>
      <c r="Y17" s="38"/>
      <c r="Z17" s="38"/>
      <c r="AA17" s="38"/>
      <c r="AB17" s="38" t="s">
        <v>215</v>
      </c>
      <c r="AC17" s="38" t="s">
        <v>519</v>
      </c>
      <c r="AD17" s="38" t="s">
        <v>88</v>
      </c>
      <c r="AE17" s="38"/>
      <c r="AF17" s="38" t="s">
        <v>215</v>
      </c>
      <c r="AG17" s="38"/>
      <c r="AH17" s="38">
        <f t="shared" si="0"/>
        <v>100</v>
      </c>
      <c r="AI17" s="38">
        <v>60.3</v>
      </c>
      <c r="AJ17" s="38">
        <v>18</v>
      </c>
      <c r="AK17" s="38">
        <v>2.9</v>
      </c>
      <c r="AL17" s="38">
        <v>15.7</v>
      </c>
      <c r="AM17" s="38">
        <v>3.1</v>
      </c>
      <c r="AN17" s="38">
        <v>0</v>
      </c>
      <c r="AO17" s="38">
        <v>118</v>
      </c>
      <c r="AP17" s="38">
        <f t="shared" si="1"/>
        <v>100</v>
      </c>
      <c r="AQ17" s="38">
        <v>54.2</v>
      </c>
      <c r="AR17" s="38">
        <v>37.9</v>
      </c>
      <c r="AS17" s="38">
        <v>7.9</v>
      </c>
      <c r="AT17" s="38">
        <v>5770</v>
      </c>
      <c r="AU17" s="38">
        <v>6085</v>
      </c>
      <c r="AV17" s="37" t="str">
        <f t="shared" si="2"/>
        <v/>
      </c>
      <c r="AW17" s="37" t="str">
        <f t="shared" si="2"/>
        <v/>
      </c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 t="s">
        <v>378</v>
      </c>
      <c r="CA17" s="67" t="s">
        <v>563</v>
      </c>
      <c r="CB17" s="67" t="s">
        <v>564</v>
      </c>
    </row>
    <row r="18" spans="1:80" s="68" customFormat="1" ht="30" customHeight="1">
      <c r="A18" s="38" t="s">
        <v>68</v>
      </c>
      <c r="B18" s="66" t="s">
        <v>160</v>
      </c>
      <c r="C18" s="38" t="s">
        <v>565</v>
      </c>
      <c r="D18" s="38" t="s">
        <v>162</v>
      </c>
      <c r="E18" s="50" t="s">
        <v>434</v>
      </c>
      <c r="F18" s="38">
        <v>29303</v>
      </c>
      <c r="G18" s="38">
        <v>2007</v>
      </c>
      <c r="H18" s="38"/>
      <c r="I18" s="38" t="s">
        <v>533</v>
      </c>
      <c r="J18" s="50" t="s">
        <v>566</v>
      </c>
      <c r="K18" s="50"/>
      <c r="L18" s="38" t="s">
        <v>516</v>
      </c>
      <c r="M18" s="38"/>
      <c r="N18" s="38" t="s">
        <v>517</v>
      </c>
      <c r="O18" s="38" t="s">
        <v>518</v>
      </c>
      <c r="P18" s="38">
        <v>200</v>
      </c>
      <c r="Q18" s="38">
        <v>2</v>
      </c>
      <c r="R18" s="38">
        <v>1996</v>
      </c>
      <c r="S18" s="50" t="s">
        <v>567</v>
      </c>
      <c r="T18" s="38">
        <v>4960000</v>
      </c>
      <c r="U18" s="38"/>
      <c r="V18" s="38">
        <v>4960000</v>
      </c>
      <c r="W18" s="38"/>
      <c r="X18" s="38"/>
      <c r="Y18" s="38"/>
      <c r="Z18" s="38"/>
      <c r="AA18" s="38"/>
      <c r="AB18" s="38" t="s">
        <v>215</v>
      </c>
      <c r="AC18" s="38" t="s">
        <v>568</v>
      </c>
      <c r="AD18" s="38" t="s">
        <v>74</v>
      </c>
      <c r="AE18" s="38"/>
      <c r="AF18" s="38" t="s">
        <v>215</v>
      </c>
      <c r="AG18" s="38"/>
      <c r="AH18" s="38">
        <f t="shared" si="0"/>
        <v>100</v>
      </c>
      <c r="AI18" s="38">
        <v>36.9</v>
      </c>
      <c r="AJ18" s="38">
        <v>10.6</v>
      </c>
      <c r="AK18" s="38">
        <v>35.799999999999997</v>
      </c>
      <c r="AL18" s="38">
        <v>5.7</v>
      </c>
      <c r="AM18" s="38">
        <v>8</v>
      </c>
      <c r="AN18" s="38">
        <v>3</v>
      </c>
      <c r="AO18" s="38">
        <v>131</v>
      </c>
      <c r="AP18" s="38">
        <f t="shared" si="1"/>
        <v>100.00000000000001</v>
      </c>
      <c r="AQ18" s="38">
        <v>45.2</v>
      </c>
      <c r="AR18" s="38">
        <v>48.6</v>
      </c>
      <c r="AS18" s="38">
        <v>6.2</v>
      </c>
      <c r="AT18" s="38">
        <v>8020</v>
      </c>
      <c r="AU18" s="38">
        <v>8640</v>
      </c>
      <c r="AV18" s="37" t="str">
        <f t="shared" si="2"/>
        <v/>
      </c>
      <c r="AW18" s="37" t="str">
        <f t="shared" si="2"/>
        <v/>
      </c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 t="s">
        <v>378</v>
      </c>
      <c r="CA18" s="67" t="s">
        <v>166</v>
      </c>
      <c r="CB18" s="67" t="s">
        <v>569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20" man="1"/>
    <brk id="58" min="1" max="20" man="1"/>
    <brk id="70" min="1" max="2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9" customWidth="1"/>
    <col min="2" max="2" width="7.77734375" style="39" customWidth="1"/>
    <col min="3" max="3" width="12.33203125" style="40" customWidth="1"/>
    <col min="4" max="4" width="24.109375" style="29" customWidth="1"/>
    <col min="5" max="5" width="38.44140625" style="29" customWidth="1"/>
    <col min="6" max="6" width="10.21875" style="29" customWidth="1"/>
    <col min="7" max="7" width="18.6640625" style="29" customWidth="1"/>
    <col min="8" max="8" width="9.5546875" style="29" customWidth="1"/>
    <col min="9" max="9" width="6.5546875" style="29" customWidth="1"/>
    <col min="10" max="11" width="9.88671875" style="29" customWidth="1"/>
    <col min="12" max="12" width="8.88671875" style="29"/>
    <col min="13" max="14" width="9.88671875" style="29" customWidth="1"/>
    <col min="15" max="15" width="8.88671875" style="29"/>
    <col min="16" max="17" width="9.88671875" style="29" customWidth="1"/>
    <col min="18" max="18" width="8.88671875" style="29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12.5546875" style="29" customWidth="1"/>
    <col min="40" max="41" width="9.5546875" style="29" customWidth="1"/>
    <col min="42" max="43" width="8.88671875" style="28"/>
    <col min="44" max="16384" width="8.88671875" style="29"/>
  </cols>
  <sheetData>
    <row r="1" spans="1:43" s="26" customFormat="1" ht="15" customHeight="1">
      <c r="A1" s="25" t="s">
        <v>30</v>
      </c>
      <c r="C1" s="3"/>
      <c r="J1" s="27"/>
      <c r="K1" s="27"/>
      <c r="AP1" s="27"/>
      <c r="AQ1" s="27"/>
    </row>
    <row r="2" spans="1:43" ht="13.5" customHeight="1">
      <c r="A2" s="267" t="s">
        <v>1</v>
      </c>
      <c r="B2" s="170" t="s">
        <v>2</v>
      </c>
      <c r="C2" s="118" t="s">
        <v>3</v>
      </c>
      <c r="D2" s="269" t="s">
        <v>4</v>
      </c>
      <c r="E2" s="267" t="s">
        <v>5</v>
      </c>
      <c r="F2" s="267" t="s">
        <v>31</v>
      </c>
      <c r="G2" s="267" t="s">
        <v>32</v>
      </c>
      <c r="H2" s="267" t="s">
        <v>33</v>
      </c>
      <c r="I2" s="267" t="s">
        <v>34</v>
      </c>
      <c r="J2" s="179" t="s">
        <v>35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36</v>
      </c>
      <c r="AN2" s="267" t="s">
        <v>37</v>
      </c>
      <c r="AO2" s="267" t="s">
        <v>38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39</v>
      </c>
      <c r="K4" s="174"/>
      <c r="L4" s="175" t="s">
        <v>40</v>
      </c>
      <c r="M4" s="176"/>
      <c r="N4" s="177"/>
      <c r="O4" s="175" t="s">
        <v>41</v>
      </c>
      <c r="P4" s="176"/>
      <c r="Q4" s="177"/>
      <c r="R4" s="175" t="s">
        <v>42</v>
      </c>
      <c r="S4" s="176"/>
      <c r="T4" s="177"/>
      <c r="U4" s="175" t="s">
        <v>43</v>
      </c>
      <c r="V4" s="176"/>
      <c r="W4" s="177"/>
      <c r="X4" s="175" t="s">
        <v>44</v>
      </c>
      <c r="Y4" s="176"/>
      <c r="Z4" s="177"/>
      <c r="AA4" s="175" t="s">
        <v>45</v>
      </c>
      <c r="AB4" s="176"/>
      <c r="AC4" s="177"/>
      <c r="AD4" s="175" t="s">
        <v>46</v>
      </c>
      <c r="AE4" s="176"/>
      <c r="AF4" s="177"/>
      <c r="AG4" s="175" t="s">
        <v>47</v>
      </c>
      <c r="AH4" s="176"/>
      <c r="AI4" s="177"/>
      <c r="AJ4" s="175" t="s">
        <v>23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0" t="s">
        <v>48</v>
      </c>
      <c r="K5" s="30" t="s">
        <v>49</v>
      </c>
      <c r="L5" s="30" t="s">
        <v>50</v>
      </c>
      <c r="M5" s="30" t="s">
        <v>48</v>
      </c>
      <c r="N5" s="30" t="s">
        <v>49</v>
      </c>
      <c r="O5" s="30" t="s">
        <v>50</v>
      </c>
      <c r="P5" s="30" t="s">
        <v>48</v>
      </c>
      <c r="Q5" s="30" t="s">
        <v>49</v>
      </c>
      <c r="R5" s="30" t="s">
        <v>50</v>
      </c>
      <c r="S5" s="30" t="s">
        <v>48</v>
      </c>
      <c r="T5" s="30" t="s">
        <v>49</v>
      </c>
      <c r="U5" s="30" t="s">
        <v>50</v>
      </c>
      <c r="V5" s="30" t="s">
        <v>48</v>
      </c>
      <c r="W5" s="30" t="s">
        <v>49</v>
      </c>
      <c r="X5" s="30" t="s">
        <v>50</v>
      </c>
      <c r="Y5" s="30" t="s">
        <v>48</v>
      </c>
      <c r="Z5" s="30" t="s">
        <v>49</v>
      </c>
      <c r="AA5" s="30" t="s">
        <v>50</v>
      </c>
      <c r="AB5" s="30" t="s">
        <v>48</v>
      </c>
      <c r="AC5" s="30" t="s">
        <v>49</v>
      </c>
      <c r="AD5" s="30" t="s">
        <v>50</v>
      </c>
      <c r="AE5" s="30" t="s">
        <v>48</v>
      </c>
      <c r="AF5" s="30" t="s">
        <v>49</v>
      </c>
      <c r="AG5" s="30" t="s">
        <v>50</v>
      </c>
      <c r="AH5" s="30" t="s">
        <v>48</v>
      </c>
      <c r="AI5" s="30" t="s">
        <v>49</v>
      </c>
      <c r="AJ5" s="30" t="s">
        <v>50</v>
      </c>
      <c r="AK5" s="30" t="s">
        <v>48</v>
      </c>
      <c r="AL5" s="30" t="s">
        <v>49</v>
      </c>
      <c r="AM5" s="268"/>
      <c r="AN5" s="131"/>
      <c r="AO5" s="131"/>
    </row>
    <row r="6" spans="1:43" s="36" customFormat="1" ht="13.5" customHeight="1">
      <c r="A6" s="131"/>
      <c r="B6" s="171"/>
      <c r="C6" s="119"/>
      <c r="D6" s="270"/>
      <c r="E6" s="131"/>
      <c r="F6" s="31" t="s">
        <v>51</v>
      </c>
      <c r="G6" s="31"/>
      <c r="H6" s="32" t="s">
        <v>52</v>
      </c>
      <c r="I6" s="32"/>
      <c r="J6" s="32" t="s">
        <v>53</v>
      </c>
      <c r="K6" s="33" t="s">
        <v>54</v>
      </c>
      <c r="L6" s="34"/>
      <c r="M6" s="32" t="s">
        <v>53</v>
      </c>
      <c r="N6" s="33" t="s">
        <v>54</v>
      </c>
      <c r="O6" s="34"/>
      <c r="P6" s="32" t="s">
        <v>53</v>
      </c>
      <c r="Q6" s="33" t="s">
        <v>54</v>
      </c>
      <c r="R6" s="34"/>
      <c r="S6" s="32" t="s">
        <v>53</v>
      </c>
      <c r="T6" s="33" t="s">
        <v>54</v>
      </c>
      <c r="U6" s="34"/>
      <c r="V6" s="32" t="s">
        <v>53</v>
      </c>
      <c r="W6" s="33" t="s">
        <v>54</v>
      </c>
      <c r="X6" s="34"/>
      <c r="Y6" s="32" t="s">
        <v>53</v>
      </c>
      <c r="Z6" s="33" t="s">
        <v>54</v>
      </c>
      <c r="AA6" s="34"/>
      <c r="AB6" s="32" t="s">
        <v>53</v>
      </c>
      <c r="AC6" s="33" t="s">
        <v>54</v>
      </c>
      <c r="AD6" s="34"/>
      <c r="AE6" s="32" t="s">
        <v>53</v>
      </c>
      <c r="AF6" s="33" t="s">
        <v>54</v>
      </c>
      <c r="AG6" s="34"/>
      <c r="AH6" s="32" t="s">
        <v>53</v>
      </c>
      <c r="AI6" s="33" t="s">
        <v>54</v>
      </c>
      <c r="AJ6" s="34"/>
      <c r="AK6" s="32" t="s">
        <v>53</v>
      </c>
      <c r="AL6" s="33" t="s">
        <v>54</v>
      </c>
      <c r="AM6" s="130"/>
      <c r="AN6" s="131"/>
      <c r="AO6" s="131"/>
      <c r="AP6" s="35"/>
      <c r="AQ6" s="35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4.5546875" style="22" customWidth="1"/>
    <col min="7" max="7" width="10.77734375" style="22" customWidth="1"/>
    <col min="8" max="10" width="11.5546875" style="22" customWidth="1"/>
    <col min="11" max="11" width="12.33203125" style="22" bestFit="1" customWidth="1"/>
    <col min="12" max="12" width="18.6640625" style="22" customWidth="1"/>
    <col min="13" max="13" width="18.21875" style="22" customWidth="1"/>
    <col min="14" max="14" width="15.33203125" style="22" customWidth="1"/>
    <col min="15" max="15" width="11.5546875" style="22" customWidth="1"/>
    <col min="16" max="16" width="25.6640625" style="22" bestFit="1" customWidth="1"/>
    <col min="17" max="17" width="11.5546875" style="22" customWidth="1"/>
    <col min="18" max="18" width="11.109375" style="22" customWidth="1"/>
    <col min="19" max="21" width="9.21875" style="22" customWidth="1"/>
    <col min="22" max="22" width="15.77734375" style="22" customWidth="1"/>
    <col min="23" max="23" width="10.33203125" style="22" customWidth="1"/>
    <col min="24" max="25" width="8.88671875" style="22"/>
    <col min="26" max="27" width="8.88671875" style="24"/>
    <col min="28" max="16384" width="8.88671875" style="22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9.109375" style="79" customWidth="1"/>
    <col min="3" max="3" width="12.44140625" style="40" customWidth="1"/>
    <col min="4" max="4" width="20.109375" style="40" customWidth="1"/>
    <col min="5" max="5" width="31.88671875" style="74" customWidth="1"/>
    <col min="6" max="8" width="7.77734375" style="40" customWidth="1"/>
    <col min="9" max="9" width="34.109375" style="74" customWidth="1"/>
    <col min="10" max="10" width="12" style="74" customWidth="1"/>
    <col min="11" max="11" width="7.33203125" style="40" customWidth="1"/>
    <col min="12" max="12" width="6.6640625" style="40" customWidth="1"/>
    <col min="13" max="14" width="9.33203125" style="40" bestFit="1" customWidth="1"/>
    <col min="15" max="15" width="8" style="40" bestFit="1" customWidth="1"/>
    <col min="16" max="17" width="8.88671875" style="40"/>
    <col min="18" max="18" width="11.109375" style="29" customWidth="1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8.88671875" style="29"/>
    <col min="40" max="41" width="9.88671875" style="29" customWidth="1"/>
    <col min="42" max="42" width="8.88671875" style="29"/>
    <col min="43" max="44" width="9.88671875" style="29" customWidth="1"/>
    <col min="45" max="45" width="8.88671875" style="29"/>
    <col min="46" max="47" width="9.88671875" style="29" customWidth="1"/>
    <col min="48" max="48" width="8.88671875" style="29"/>
    <col min="49" max="49" width="8.88671875" style="40"/>
    <col min="50" max="51" width="8.88671875" style="80"/>
    <col min="52" max="16384" width="8.88671875" style="40"/>
  </cols>
  <sheetData>
    <row r="1" spans="1:51" s="3" customFormat="1" ht="15" customHeight="1">
      <c r="A1" s="1" t="s">
        <v>397</v>
      </c>
      <c r="E1" s="42"/>
      <c r="I1" s="42"/>
      <c r="J1" s="42"/>
      <c r="Q1" s="57"/>
      <c r="R1" s="26"/>
      <c r="S1" s="27"/>
      <c r="T1" s="2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X1" s="58"/>
      <c r="AY1" s="58"/>
    </row>
    <row r="2" spans="1:51" s="74" customFormat="1" ht="13.5" customHeight="1">
      <c r="A2" s="172" t="s">
        <v>398</v>
      </c>
      <c r="B2" s="194" t="s">
        <v>399</v>
      </c>
      <c r="C2" s="172" t="s">
        <v>400</v>
      </c>
      <c r="D2" s="172" t="s">
        <v>401</v>
      </c>
      <c r="E2" s="172" t="s">
        <v>5</v>
      </c>
      <c r="F2" s="125" t="s">
        <v>402</v>
      </c>
      <c r="G2" s="192" t="s">
        <v>328</v>
      </c>
      <c r="H2" s="101"/>
      <c r="I2" s="149" t="s">
        <v>403</v>
      </c>
      <c r="J2" s="102"/>
      <c r="K2" s="172" t="s">
        <v>404</v>
      </c>
      <c r="L2" s="189" t="s">
        <v>405</v>
      </c>
      <c r="M2" s="172" t="s">
        <v>406</v>
      </c>
      <c r="N2" s="125" t="s">
        <v>407</v>
      </c>
      <c r="O2" s="126" t="s">
        <v>408</v>
      </c>
      <c r="P2" s="148" t="s">
        <v>409</v>
      </c>
      <c r="Q2" s="172" t="s">
        <v>410</v>
      </c>
      <c r="R2" s="130" t="s">
        <v>340</v>
      </c>
      <c r="S2" s="179" t="s">
        <v>411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342</v>
      </c>
      <c r="AX2" s="73"/>
      <c r="AY2" s="73"/>
    </row>
    <row r="3" spans="1:51" s="74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3"/>
      <c r="AY3" s="73"/>
    </row>
    <row r="4" spans="1:51" s="74" customFormat="1" ht="18.75" customHeight="1">
      <c r="A4" s="121"/>
      <c r="B4" s="195"/>
      <c r="C4" s="121"/>
      <c r="D4" s="121"/>
      <c r="E4" s="121"/>
      <c r="F4" s="191"/>
      <c r="G4" s="193"/>
      <c r="H4" s="172" t="s">
        <v>412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413</v>
      </c>
      <c r="T4" s="174"/>
      <c r="U4" s="175" t="s">
        <v>414</v>
      </c>
      <c r="V4" s="176"/>
      <c r="W4" s="177"/>
      <c r="X4" s="175" t="s">
        <v>415</v>
      </c>
      <c r="Y4" s="176"/>
      <c r="Z4" s="177"/>
      <c r="AA4" s="175" t="s">
        <v>416</v>
      </c>
      <c r="AB4" s="176"/>
      <c r="AC4" s="177"/>
      <c r="AD4" s="175" t="s">
        <v>417</v>
      </c>
      <c r="AE4" s="176"/>
      <c r="AF4" s="177"/>
      <c r="AG4" s="175" t="s">
        <v>418</v>
      </c>
      <c r="AH4" s="176"/>
      <c r="AI4" s="177"/>
      <c r="AJ4" s="175" t="s">
        <v>419</v>
      </c>
      <c r="AK4" s="176"/>
      <c r="AL4" s="177"/>
      <c r="AM4" s="175" t="s">
        <v>420</v>
      </c>
      <c r="AN4" s="176"/>
      <c r="AO4" s="177"/>
      <c r="AP4" s="175" t="s">
        <v>421</v>
      </c>
      <c r="AQ4" s="176"/>
      <c r="AR4" s="177"/>
      <c r="AS4" s="175" t="s">
        <v>422</v>
      </c>
      <c r="AT4" s="176"/>
      <c r="AU4" s="177"/>
      <c r="AV4" s="138"/>
      <c r="AX4" s="73"/>
      <c r="AY4" s="73"/>
    </row>
    <row r="5" spans="1:51" s="74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423</v>
      </c>
      <c r="K5" s="121"/>
      <c r="L5" s="190"/>
      <c r="M5" s="121"/>
      <c r="N5" s="121"/>
      <c r="O5" s="178"/>
      <c r="P5" s="148"/>
      <c r="Q5" s="121"/>
      <c r="R5" s="131"/>
      <c r="S5" s="30" t="s">
        <v>424</v>
      </c>
      <c r="T5" s="30" t="s">
        <v>425</v>
      </c>
      <c r="U5" s="30" t="s">
        <v>426</v>
      </c>
      <c r="V5" s="30" t="s">
        <v>424</v>
      </c>
      <c r="W5" s="30" t="s">
        <v>425</v>
      </c>
      <c r="X5" s="30" t="s">
        <v>426</v>
      </c>
      <c r="Y5" s="30" t="s">
        <v>424</v>
      </c>
      <c r="Z5" s="30" t="s">
        <v>425</v>
      </c>
      <c r="AA5" s="30" t="s">
        <v>426</v>
      </c>
      <c r="AB5" s="30" t="s">
        <v>424</v>
      </c>
      <c r="AC5" s="30" t="s">
        <v>425</v>
      </c>
      <c r="AD5" s="30" t="s">
        <v>426</v>
      </c>
      <c r="AE5" s="30" t="s">
        <v>424</v>
      </c>
      <c r="AF5" s="30" t="s">
        <v>425</v>
      </c>
      <c r="AG5" s="30" t="s">
        <v>426</v>
      </c>
      <c r="AH5" s="30" t="s">
        <v>424</v>
      </c>
      <c r="AI5" s="30" t="s">
        <v>425</v>
      </c>
      <c r="AJ5" s="30" t="s">
        <v>426</v>
      </c>
      <c r="AK5" s="30" t="s">
        <v>424</v>
      </c>
      <c r="AL5" s="30" t="s">
        <v>425</v>
      </c>
      <c r="AM5" s="30" t="s">
        <v>426</v>
      </c>
      <c r="AN5" s="30" t="s">
        <v>424</v>
      </c>
      <c r="AO5" s="30" t="s">
        <v>425</v>
      </c>
      <c r="AP5" s="30" t="s">
        <v>426</v>
      </c>
      <c r="AQ5" s="30" t="s">
        <v>424</v>
      </c>
      <c r="AR5" s="30" t="s">
        <v>425</v>
      </c>
      <c r="AS5" s="30" t="s">
        <v>426</v>
      </c>
      <c r="AT5" s="30" t="s">
        <v>424</v>
      </c>
      <c r="AU5" s="30" t="s">
        <v>425</v>
      </c>
      <c r="AV5" s="138"/>
      <c r="AX5" s="73"/>
      <c r="AY5" s="73"/>
    </row>
    <row r="6" spans="1:51" s="78" customFormat="1" ht="13.5" customHeight="1">
      <c r="A6" s="121"/>
      <c r="B6" s="195"/>
      <c r="C6" s="191"/>
      <c r="D6" s="121"/>
      <c r="E6" s="121"/>
      <c r="F6" s="106" t="s">
        <v>427</v>
      </c>
      <c r="G6" s="106" t="s">
        <v>427</v>
      </c>
      <c r="H6" s="121"/>
      <c r="I6" s="121"/>
      <c r="J6" s="172"/>
      <c r="K6" s="121"/>
      <c r="L6" s="47" t="s">
        <v>428</v>
      </c>
      <c r="M6" s="121"/>
      <c r="N6" s="121"/>
      <c r="O6" s="178"/>
      <c r="P6" s="172"/>
      <c r="Q6" s="47" t="s">
        <v>429</v>
      </c>
      <c r="R6" s="32" t="s">
        <v>430</v>
      </c>
      <c r="S6" s="32" t="s">
        <v>431</v>
      </c>
      <c r="T6" s="33" t="s">
        <v>432</v>
      </c>
      <c r="U6" s="32"/>
      <c r="V6" s="32" t="s">
        <v>431</v>
      </c>
      <c r="W6" s="33" t="s">
        <v>432</v>
      </c>
      <c r="X6" s="32"/>
      <c r="Y6" s="32" t="s">
        <v>431</v>
      </c>
      <c r="Z6" s="33" t="s">
        <v>432</v>
      </c>
      <c r="AA6" s="32"/>
      <c r="AB6" s="32" t="s">
        <v>431</v>
      </c>
      <c r="AC6" s="33" t="s">
        <v>432</v>
      </c>
      <c r="AD6" s="32"/>
      <c r="AE6" s="32" t="s">
        <v>431</v>
      </c>
      <c r="AF6" s="33" t="s">
        <v>432</v>
      </c>
      <c r="AG6" s="32"/>
      <c r="AH6" s="32" t="s">
        <v>431</v>
      </c>
      <c r="AI6" s="33" t="s">
        <v>432</v>
      </c>
      <c r="AJ6" s="32"/>
      <c r="AK6" s="32" t="s">
        <v>431</v>
      </c>
      <c r="AL6" s="33" t="s">
        <v>432</v>
      </c>
      <c r="AM6" s="32"/>
      <c r="AN6" s="32" t="s">
        <v>431</v>
      </c>
      <c r="AO6" s="33" t="s">
        <v>432</v>
      </c>
      <c r="AP6" s="32"/>
      <c r="AQ6" s="32" t="s">
        <v>431</v>
      </c>
      <c r="AR6" s="33" t="s">
        <v>432</v>
      </c>
      <c r="AS6" s="32"/>
      <c r="AT6" s="32" t="s">
        <v>431</v>
      </c>
      <c r="AU6" s="33" t="s">
        <v>432</v>
      </c>
      <c r="AV6" s="139"/>
      <c r="AX6" s="77"/>
      <c r="AY6" s="77"/>
    </row>
    <row r="7" spans="1:51" s="68" customFormat="1" ht="30" customHeight="1">
      <c r="A7" s="38" t="s">
        <v>68</v>
      </c>
      <c r="B7" s="66" t="s">
        <v>160</v>
      </c>
      <c r="C7" s="38" t="s">
        <v>433</v>
      </c>
      <c r="D7" s="38" t="s">
        <v>162</v>
      </c>
      <c r="E7" s="50" t="s">
        <v>434</v>
      </c>
      <c r="F7" s="38">
        <v>1360</v>
      </c>
      <c r="G7" s="38">
        <v>585</v>
      </c>
      <c r="H7" s="38" t="s">
        <v>396</v>
      </c>
      <c r="I7" s="50" t="s">
        <v>435</v>
      </c>
      <c r="J7" s="50"/>
      <c r="K7" s="38" t="s">
        <v>288</v>
      </c>
      <c r="L7" s="38">
        <v>45</v>
      </c>
      <c r="M7" s="38">
        <v>1996</v>
      </c>
      <c r="N7" s="38" t="s">
        <v>74</v>
      </c>
      <c r="O7" s="38"/>
      <c r="P7" s="38" t="s">
        <v>215</v>
      </c>
      <c r="Q7" s="38"/>
      <c r="R7" s="37">
        <v>60</v>
      </c>
      <c r="S7" s="37" t="str">
        <f>IF(V7&amp;Y7&amp;AB7&amp;AE7&amp;AH7&amp;AK7&amp;AN7&amp;AQ7&amp;AT7="","",V7+Y7+AB7+AE7+AH7+AK7+AN7+AQ7+AT7)</f>
        <v/>
      </c>
      <c r="T7" s="37">
        <f>IF(W7&amp;Z7&amp;AC7&amp;AF7&amp;AI7&amp;AL7&amp;AO7&amp;AR7&amp;AU7="","",W7+Z7+AC7+AF7+AI7+AL7+AO7+AR7+AU7)</f>
        <v>55</v>
      </c>
      <c r="U7" s="37" t="s">
        <v>389</v>
      </c>
      <c r="V7" s="37"/>
      <c r="W7" s="37">
        <v>55</v>
      </c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 t="s">
        <v>436</v>
      </c>
      <c r="AX7" s="67" t="s">
        <v>166</v>
      </c>
      <c r="AY7" s="67" t="s">
        <v>437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4.109375" style="40" customWidth="1"/>
    <col min="5" max="5" width="24.44140625" style="74" customWidth="1"/>
    <col min="6" max="13" width="10" style="40" customWidth="1"/>
    <col min="14" max="14" width="19.21875" style="74" customWidth="1"/>
    <col min="15" max="15" width="26.21875" style="74" customWidth="1"/>
    <col min="16" max="16" width="10.77734375" style="74" customWidth="1"/>
    <col min="17" max="21" width="12.33203125" style="74" customWidth="1"/>
    <col min="22" max="22" width="13.77734375" style="74" customWidth="1"/>
    <col min="23" max="23" width="8" style="40" customWidth="1"/>
    <col min="24" max="24" width="5.6640625" style="40" customWidth="1"/>
    <col min="25" max="25" width="8.88671875" style="40" customWidth="1"/>
    <col min="26" max="26" width="9.5546875" style="40" customWidth="1"/>
    <col min="27" max="28" width="8.88671875" style="40"/>
    <col min="29" max="29" width="11.109375" style="29" customWidth="1"/>
    <col min="30" max="31" width="9.88671875" style="29" customWidth="1"/>
    <col min="32" max="32" width="8.88671875" style="29"/>
    <col min="33" max="34" width="9.88671875" style="29" customWidth="1"/>
    <col min="35" max="35" width="8.88671875" style="29"/>
    <col min="36" max="37" width="9.88671875" style="29" customWidth="1"/>
    <col min="38" max="38" width="8.88671875" style="29"/>
    <col min="39" max="40" width="9.88671875" style="29" customWidth="1"/>
    <col min="41" max="41" width="8.88671875" style="29"/>
    <col min="42" max="43" width="9.88671875" style="29" customWidth="1"/>
    <col min="44" max="44" width="8.88671875" style="29"/>
    <col min="45" max="46" width="9.88671875" style="29" customWidth="1"/>
    <col min="47" max="47" width="8.88671875" style="29"/>
    <col min="48" max="49" width="9.88671875" style="29" customWidth="1"/>
    <col min="50" max="50" width="8.88671875" style="29"/>
    <col min="51" max="52" width="9.88671875" style="29" customWidth="1"/>
    <col min="53" max="53" width="8.88671875" style="29"/>
    <col min="54" max="55" width="9.88671875" style="29" customWidth="1"/>
    <col min="56" max="56" width="8.88671875" style="29"/>
    <col min="57" max="60" width="9.88671875" style="29" customWidth="1"/>
    <col min="61" max="61" width="8.88671875" style="40"/>
    <col min="62" max="63" width="8.88671875" style="80"/>
    <col min="64" max="16384" width="8.88671875" style="40"/>
  </cols>
  <sheetData>
    <row r="1" spans="1:63" s="3" customFormat="1" ht="15" customHeight="1">
      <c r="A1" s="1" t="s">
        <v>322</v>
      </c>
      <c r="E1" s="42"/>
      <c r="N1" s="42"/>
      <c r="O1" s="42"/>
      <c r="P1" s="42"/>
      <c r="Q1" s="42"/>
      <c r="R1" s="42"/>
      <c r="S1" s="42"/>
      <c r="T1" s="42"/>
      <c r="U1" s="42"/>
      <c r="V1" s="42"/>
      <c r="AB1" s="57"/>
      <c r="AC1" s="26"/>
      <c r="AD1" s="27"/>
      <c r="AE1" s="2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J1" s="58"/>
      <c r="BK1" s="58"/>
    </row>
    <row r="2" spans="1:63" s="74" customFormat="1" ht="13.5" customHeight="1">
      <c r="A2" s="120" t="s">
        <v>323</v>
      </c>
      <c r="B2" s="228" t="s">
        <v>324</v>
      </c>
      <c r="C2" s="120" t="s">
        <v>325</v>
      </c>
      <c r="D2" s="230" t="s">
        <v>326</v>
      </c>
      <c r="E2" s="120" t="s">
        <v>5</v>
      </c>
      <c r="F2" s="210" t="s">
        <v>327</v>
      </c>
      <c r="G2" s="212" t="s">
        <v>328</v>
      </c>
      <c r="H2" s="222"/>
      <c r="I2" s="92"/>
      <c r="J2" s="215" t="s">
        <v>329</v>
      </c>
      <c r="K2" s="219"/>
      <c r="L2" s="215" t="s">
        <v>330</v>
      </c>
      <c r="M2" s="219"/>
      <c r="N2" s="120" t="s">
        <v>331</v>
      </c>
      <c r="O2" s="215" t="s">
        <v>332</v>
      </c>
      <c r="P2" s="84"/>
      <c r="Q2" s="185" t="s">
        <v>333</v>
      </c>
      <c r="R2" s="217"/>
      <c r="S2" s="217"/>
      <c r="T2" s="217"/>
      <c r="U2" s="217"/>
      <c r="V2" s="187"/>
      <c r="W2" s="210" t="s">
        <v>334</v>
      </c>
      <c r="X2" s="120" t="s">
        <v>335</v>
      </c>
      <c r="Y2" s="210" t="s">
        <v>336</v>
      </c>
      <c r="Z2" s="212" t="s">
        <v>337</v>
      </c>
      <c r="AA2" s="214" t="s">
        <v>338</v>
      </c>
      <c r="AB2" s="120" t="s">
        <v>339</v>
      </c>
      <c r="AC2" s="139" t="s">
        <v>340</v>
      </c>
      <c r="AD2" s="201" t="s">
        <v>341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342</v>
      </c>
      <c r="BH2" s="207" t="s">
        <v>343</v>
      </c>
      <c r="BJ2" s="73"/>
      <c r="BK2" s="73"/>
    </row>
    <row r="3" spans="1:63" s="74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3"/>
      <c r="BK3" s="73"/>
    </row>
    <row r="4" spans="1:63" s="74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344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345</v>
      </c>
      <c r="AE4" s="209"/>
      <c r="AF4" s="196" t="s">
        <v>346</v>
      </c>
      <c r="AG4" s="197"/>
      <c r="AH4" s="198"/>
      <c r="AI4" s="196" t="s">
        <v>347</v>
      </c>
      <c r="AJ4" s="197"/>
      <c r="AK4" s="198"/>
      <c r="AL4" s="196" t="s">
        <v>348</v>
      </c>
      <c r="AM4" s="197"/>
      <c r="AN4" s="198"/>
      <c r="AO4" s="196" t="s">
        <v>349</v>
      </c>
      <c r="AP4" s="197"/>
      <c r="AQ4" s="198"/>
      <c r="AR4" s="196" t="s">
        <v>350</v>
      </c>
      <c r="AS4" s="197"/>
      <c r="AT4" s="198"/>
      <c r="AU4" s="196" t="s">
        <v>351</v>
      </c>
      <c r="AV4" s="197"/>
      <c r="AW4" s="198"/>
      <c r="AX4" s="196" t="s">
        <v>352</v>
      </c>
      <c r="AY4" s="197"/>
      <c r="AZ4" s="198"/>
      <c r="BA4" s="196" t="s">
        <v>353</v>
      </c>
      <c r="BB4" s="197"/>
      <c r="BC4" s="198"/>
      <c r="BD4" s="196" t="s">
        <v>354</v>
      </c>
      <c r="BE4" s="197"/>
      <c r="BF4" s="198"/>
      <c r="BG4" s="138"/>
      <c r="BH4" s="138"/>
      <c r="BJ4" s="73"/>
      <c r="BK4" s="73"/>
    </row>
    <row r="5" spans="1:63" s="74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355</v>
      </c>
      <c r="Q5" s="94" t="s">
        <v>356</v>
      </c>
      <c r="R5" s="94" t="s">
        <v>357</v>
      </c>
      <c r="S5" s="94" t="s">
        <v>358</v>
      </c>
      <c r="T5" s="94" t="s">
        <v>359</v>
      </c>
      <c r="U5" s="94" t="s">
        <v>360</v>
      </c>
      <c r="V5" s="94" t="s">
        <v>361</v>
      </c>
      <c r="W5" s="211"/>
      <c r="X5" s="199"/>
      <c r="Y5" s="199"/>
      <c r="Z5" s="213"/>
      <c r="AA5" s="214"/>
      <c r="AB5" s="199"/>
      <c r="AC5" s="200"/>
      <c r="AD5" s="95" t="s">
        <v>362</v>
      </c>
      <c r="AE5" s="95" t="s">
        <v>363</v>
      </c>
      <c r="AF5" s="95" t="s">
        <v>364</v>
      </c>
      <c r="AG5" s="95" t="s">
        <v>362</v>
      </c>
      <c r="AH5" s="95" t="s">
        <v>363</v>
      </c>
      <c r="AI5" s="95" t="s">
        <v>364</v>
      </c>
      <c r="AJ5" s="95" t="s">
        <v>362</v>
      </c>
      <c r="AK5" s="95" t="s">
        <v>363</v>
      </c>
      <c r="AL5" s="95" t="s">
        <v>364</v>
      </c>
      <c r="AM5" s="95" t="s">
        <v>362</v>
      </c>
      <c r="AN5" s="95" t="s">
        <v>363</v>
      </c>
      <c r="AO5" s="95" t="s">
        <v>364</v>
      </c>
      <c r="AP5" s="95" t="s">
        <v>362</v>
      </c>
      <c r="AQ5" s="95" t="s">
        <v>363</v>
      </c>
      <c r="AR5" s="95" t="s">
        <v>364</v>
      </c>
      <c r="AS5" s="95" t="s">
        <v>362</v>
      </c>
      <c r="AT5" s="95" t="s">
        <v>363</v>
      </c>
      <c r="AU5" s="95" t="s">
        <v>364</v>
      </c>
      <c r="AV5" s="95" t="s">
        <v>362</v>
      </c>
      <c r="AW5" s="95" t="s">
        <v>363</v>
      </c>
      <c r="AX5" s="95" t="s">
        <v>364</v>
      </c>
      <c r="AY5" s="95" t="s">
        <v>362</v>
      </c>
      <c r="AZ5" s="95" t="s">
        <v>363</v>
      </c>
      <c r="BA5" s="95" t="s">
        <v>364</v>
      </c>
      <c r="BB5" s="95" t="s">
        <v>362</v>
      </c>
      <c r="BC5" s="95" t="s">
        <v>363</v>
      </c>
      <c r="BD5" s="95" t="s">
        <v>364</v>
      </c>
      <c r="BE5" s="95" t="s">
        <v>362</v>
      </c>
      <c r="BF5" s="95" t="s">
        <v>363</v>
      </c>
      <c r="BG5" s="138"/>
      <c r="BH5" s="138"/>
      <c r="BJ5" s="73"/>
      <c r="BK5" s="73"/>
    </row>
    <row r="6" spans="1:63" s="78" customFormat="1" ht="13.5" customHeight="1">
      <c r="A6" s="199"/>
      <c r="B6" s="229"/>
      <c r="C6" s="199"/>
      <c r="D6" s="231"/>
      <c r="E6" s="199"/>
      <c r="F6" s="87" t="s">
        <v>365</v>
      </c>
      <c r="G6" s="96" t="s">
        <v>365</v>
      </c>
      <c r="H6" s="96" t="s">
        <v>366</v>
      </c>
      <c r="I6" s="199"/>
      <c r="J6" s="96" t="s">
        <v>365</v>
      </c>
      <c r="K6" s="96" t="s">
        <v>366</v>
      </c>
      <c r="L6" s="96" t="s">
        <v>365</v>
      </c>
      <c r="M6" s="96" t="s">
        <v>366</v>
      </c>
      <c r="N6" s="211"/>
      <c r="O6" s="199"/>
      <c r="P6" s="120"/>
      <c r="Q6" s="97" t="s">
        <v>367</v>
      </c>
      <c r="R6" s="97" t="s">
        <v>368</v>
      </c>
      <c r="S6" s="97" t="s">
        <v>368</v>
      </c>
      <c r="T6" s="97" t="s">
        <v>368</v>
      </c>
      <c r="U6" s="97" t="s">
        <v>368</v>
      </c>
      <c r="V6" s="91"/>
      <c r="W6" s="60" t="s">
        <v>369</v>
      </c>
      <c r="X6" s="199"/>
      <c r="Y6" s="199"/>
      <c r="Z6" s="213"/>
      <c r="AA6" s="120"/>
      <c r="AB6" s="60" t="s">
        <v>370</v>
      </c>
      <c r="AC6" s="98" t="s">
        <v>371</v>
      </c>
      <c r="AD6" s="98" t="s">
        <v>372</v>
      </c>
      <c r="AE6" s="99" t="s">
        <v>373</v>
      </c>
      <c r="AF6" s="100"/>
      <c r="AG6" s="98" t="s">
        <v>372</v>
      </c>
      <c r="AH6" s="99" t="s">
        <v>373</v>
      </c>
      <c r="AI6" s="100"/>
      <c r="AJ6" s="98" t="s">
        <v>372</v>
      </c>
      <c r="AK6" s="99" t="s">
        <v>373</v>
      </c>
      <c r="AL6" s="100"/>
      <c r="AM6" s="98" t="s">
        <v>372</v>
      </c>
      <c r="AN6" s="99" t="s">
        <v>373</v>
      </c>
      <c r="AO6" s="100"/>
      <c r="AP6" s="98" t="s">
        <v>372</v>
      </c>
      <c r="AQ6" s="99" t="s">
        <v>373</v>
      </c>
      <c r="AR6" s="100"/>
      <c r="AS6" s="98" t="s">
        <v>372</v>
      </c>
      <c r="AT6" s="99" t="s">
        <v>373</v>
      </c>
      <c r="AU6" s="100"/>
      <c r="AV6" s="98" t="s">
        <v>372</v>
      </c>
      <c r="AW6" s="99" t="s">
        <v>373</v>
      </c>
      <c r="AX6" s="100"/>
      <c r="AY6" s="98" t="s">
        <v>372</v>
      </c>
      <c r="AZ6" s="99" t="s">
        <v>373</v>
      </c>
      <c r="BA6" s="100"/>
      <c r="BB6" s="98" t="s">
        <v>372</v>
      </c>
      <c r="BC6" s="99" t="s">
        <v>373</v>
      </c>
      <c r="BD6" s="100"/>
      <c r="BE6" s="98" t="s">
        <v>372</v>
      </c>
      <c r="BF6" s="99" t="s">
        <v>373</v>
      </c>
      <c r="BG6" s="139"/>
      <c r="BH6" s="139"/>
      <c r="BJ6" s="77"/>
      <c r="BK6" s="77"/>
    </row>
    <row r="7" spans="1:63" s="68" customFormat="1" ht="30" customHeight="1">
      <c r="A7" s="38" t="s">
        <v>68</v>
      </c>
      <c r="B7" s="66" t="s">
        <v>242</v>
      </c>
      <c r="C7" s="38" t="s">
        <v>374</v>
      </c>
      <c r="D7" s="38" t="s">
        <v>244</v>
      </c>
      <c r="E7" s="50" t="s">
        <v>245</v>
      </c>
      <c r="F7" s="38">
        <v>1369</v>
      </c>
      <c r="G7" s="38">
        <v>702</v>
      </c>
      <c r="H7" s="38"/>
      <c r="I7" s="38"/>
      <c r="J7" s="38">
        <v>702</v>
      </c>
      <c r="K7" s="38"/>
      <c r="L7" s="38"/>
      <c r="M7" s="38"/>
      <c r="N7" s="50" t="s">
        <v>375</v>
      </c>
      <c r="O7" s="50" t="s">
        <v>376</v>
      </c>
      <c r="P7" s="50"/>
      <c r="Q7" s="50">
        <v>12</v>
      </c>
      <c r="R7" s="50">
        <v>0</v>
      </c>
      <c r="S7" s="50">
        <v>0</v>
      </c>
      <c r="T7" s="50">
        <v>0</v>
      </c>
      <c r="U7" s="50">
        <v>5</v>
      </c>
      <c r="V7" s="50" t="s">
        <v>377</v>
      </c>
      <c r="W7" s="38">
        <v>17</v>
      </c>
      <c r="X7" s="38">
        <v>1995</v>
      </c>
      <c r="Y7" s="38" t="s">
        <v>226</v>
      </c>
      <c r="Z7" s="38"/>
      <c r="AA7" s="38" t="s">
        <v>215</v>
      </c>
      <c r="AB7" s="38"/>
      <c r="AC7" s="37"/>
      <c r="AD7" s="37" t="str">
        <f t="shared" ref="AD7:AE10" si="0">IF(AG7&amp;AJ7&amp;AM7&amp;AP7&amp;AS7&amp;AV7&amp;AY7&amp;BB7&amp;BE7="","",AG7+AJ7+AM7+AP7+AS7+AV7+AY7+BB7+BE7)</f>
        <v/>
      </c>
      <c r="AE7" s="37" t="str">
        <f t="shared" si="0"/>
        <v/>
      </c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 t="s">
        <v>378</v>
      </c>
      <c r="BH7" s="37"/>
      <c r="BJ7" s="67" t="s">
        <v>248</v>
      </c>
      <c r="BK7" s="67" t="s">
        <v>379</v>
      </c>
    </row>
    <row r="8" spans="1:63" s="68" customFormat="1" ht="30" customHeight="1">
      <c r="A8" s="38" t="s">
        <v>68</v>
      </c>
      <c r="B8" s="66" t="s">
        <v>380</v>
      </c>
      <c r="C8" s="38" t="s">
        <v>381</v>
      </c>
      <c r="D8" s="38" t="s">
        <v>382</v>
      </c>
      <c r="E8" s="50" t="s">
        <v>383</v>
      </c>
      <c r="F8" s="38">
        <v>49</v>
      </c>
      <c r="G8" s="38">
        <v>49</v>
      </c>
      <c r="H8" s="38"/>
      <c r="I8" s="38"/>
      <c r="J8" s="38"/>
      <c r="K8" s="38"/>
      <c r="L8" s="38"/>
      <c r="M8" s="38"/>
      <c r="N8" s="50" t="s">
        <v>258</v>
      </c>
      <c r="O8" s="50" t="s">
        <v>252</v>
      </c>
      <c r="P8" s="50"/>
      <c r="Q8" s="50">
        <v>0.1</v>
      </c>
      <c r="R8" s="50">
        <v>0</v>
      </c>
      <c r="S8" s="50">
        <v>0</v>
      </c>
      <c r="T8" s="50">
        <v>0</v>
      </c>
      <c r="U8" s="50">
        <v>0</v>
      </c>
      <c r="V8" s="50"/>
      <c r="W8" s="38">
        <v>0.15</v>
      </c>
      <c r="X8" s="38">
        <v>2015</v>
      </c>
      <c r="Y8" s="38" t="s">
        <v>88</v>
      </c>
      <c r="Z8" s="38"/>
      <c r="AA8" s="38" t="s">
        <v>215</v>
      </c>
      <c r="AB8" s="38"/>
      <c r="AC8" s="37"/>
      <c r="AD8" s="37" t="str">
        <f t="shared" si="0"/>
        <v/>
      </c>
      <c r="AE8" s="37" t="str">
        <f t="shared" si="0"/>
        <v/>
      </c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 t="s">
        <v>378</v>
      </c>
      <c r="BH8" s="37"/>
      <c r="BJ8" s="67" t="s">
        <v>384</v>
      </c>
      <c r="BK8" s="67" t="s">
        <v>385</v>
      </c>
    </row>
    <row r="9" spans="1:63" s="68" customFormat="1" ht="30" customHeight="1">
      <c r="A9" s="38" t="s">
        <v>68</v>
      </c>
      <c r="B9" s="66" t="s">
        <v>142</v>
      </c>
      <c r="C9" s="38" t="s">
        <v>386</v>
      </c>
      <c r="D9" s="38" t="s">
        <v>144</v>
      </c>
      <c r="E9" s="50" t="s">
        <v>223</v>
      </c>
      <c r="F9" s="38">
        <v>7444</v>
      </c>
      <c r="G9" s="38">
        <v>5520</v>
      </c>
      <c r="H9" s="38"/>
      <c r="I9" s="38"/>
      <c r="J9" s="38">
        <v>5520</v>
      </c>
      <c r="K9" s="38"/>
      <c r="L9" s="38"/>
      <c r="M9" s="38"/>
      <c r="N9" s="50" t="s">
        <v>387</v>
      </c>
      <c r="O9" s="50" t="s">
        <v>388</v>
      </c>
      <c r="P9" s="50"/>
      <c r="Q9" s="50">
        <v>80</v>
      </c>
      <c r="R9" s="50">
        <v>4</v>
      </c>
      <c r="S9" s="50">
        <v>0</v>
      </c>
      <c r="T9" s="50">
        <v>0</v>
      </c>
      <c r="U9" s="50">
        <v>0</v>
      </c>
      <c r="V9" s="50"/>
      <c r="W9" s="38">
        <v>83.6</v>
      </c>
      <c r="X9" s="38">
        <v>1997</v>
      </c>
      <c r="Y9" s="38" t="s">
        <v>226</v>
      </c>
      <c r="Z9" s="38"/>
      <c r="AA9" s="38" t="s">
        <v>215</v>
      </c>
      <c r="AB9" s="38"/>
      <c r="AC9" s="37">
        <v>788</v>
      </c>
      <c r="AD9" s="37" t="str">
        <f t="shared" si="0"/>
        <v/>
      </c>
      <c r="AE9" s="37">
        <f t="shared" si="0"/>
        <v>107</v>
      </c>
      <c r="AF9" s="37" t="s">
        <v>389</v>
      </c>
      <c r="AG9" s="37"/>
      <c r="AH9" s="37">
        <v>107</v>
      </c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 t="s">
        <v>390</v>
      </c>
      <c r="BH9" s="37"/>
      <c r="BJ9" s="67" t="s">
        <v>148</v>
      </c>
      <c r="BK9" s="67" t="s">
        <v>391</v>
      </c>
    </row>
    <row r="10" spans="1:63" s="68" customFormat="1" ht="30" customHeight="1">
      <c r="A10" s="38" t="s">
        <v>68</v>
      </c>
      <c r="B10" s="66" t="s">
        <v>150</v>
      </c>
      <c r="C10" s="38" t="s">
        <v>392</v>
      </c>
      <c r="D10" s="38" t="s">
        <v>152</v>
      </c>
      <c r="E10" s="50" t="s">
        <v>263</v>
      </c>
      <c r="F10" s="38">
        <v>8857</v>
      </c>
      <c r="G10" s="38">
        <v>6250</v>
      </c>
      <c r="H10" s="38"/>
      <c r="I10" s="38"/>
      <c r="J10" s="38">
        <v>6250</v>
      </c>
      <c r="K10" s="38"/>
      <c r="L10" s="38"/>
      <c r="M10" s="38"/>
      <c r="N10" s="50" t="s">
        <v>387</v>
      </c>
      <c r="O10" s="50" t="s">
        <v>393</v>
      </c>
      <c r="P10" s="50"/>
      <c r="Q10" s="50">
        <v>34.5</v>
      </c>
      <c r="R10" s="50">
        <v>14.5</v>
      </c>
      <c r="S10" s="50">
        <v>0</v>
      </c>
      <c r="T10" s="50">
        <v>0</v>
      </c>
      <c r="U10" s="50">
        <v>0</v>
      </c>
      <c r="V10" s="50"/>
      <c r="W10" s="38">
        <v>49</v>
      </c>
      <c r="X10" s="38">
        <v>1997</v>
      </c>
      <c r="Y10" s="38" t="s">
        <v>226</v>
      </c>
      <c r="Z10" s="38"/>
      <c r="AA10" s="38" t="s">
        <v>215</v>
      </c>
      <c r="AB10" s="38"/>
      <c r="AC10" s="37">
        <v>145</v>
      </c>
      <c r="AD10" s="37" t="str">
        <f t="shared" si="0"/>
        <v/>
      </c>
      <c r="AE10" s="37">
        <f t="shared" si="0"/>
        <v>616</v>
      </c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 t="s">
        <v>389</v>
      </c>
      <c r="AS10" s="37"/>
      <c r="AT10" s="37">
        <v>616</v>
      </c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 t="s">
        <v>394</v>
      </c>
      <c r="BH10" s="37"/>
      <c r="BJ10" s="67" t="s">
        <v>155</v>
      </c>
      <c r="BK10" s="67" t="s">
        <v>395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27" man="1"/>
    <brk id="37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7.77734375" style="40" customWidth="1"/>
    <col min="8" max="13" width="8.77734375" style="40" customWidth="1"/>
    <col min="14" max="14" width="19.21875" style="74" customWidth="1"/>
    <col min="15" max="15" width="10.33203125" style="74" customWidth="1"/>
    <col min="16" max="16" width="17.21875" style="74" customWidth="1"/>
    <col min="17" max="17" width="9" style="74" customWidth="1"/>
    <col min="18" max="18" width="10.109375" style="40" customWidth="1"/>
    <col min="19" max="19" width="11.44140625" style="40" customWidth="1"/>
    <col min="20" max="20" width="8.88671875" style="40" customWidth="1"/>
    <col min="21" max="25" width="9.5546875" style="40" customWidth="1"/>
    <col min="26" max="43" width="8.88671875" style="40"/>
    <col min="44" max="45" width="8.88671875" style="80"/>
    <col min="46" max="16384" width="8.88671875" style="40"/>
  </cols>
  <sheetData>
    <row r="1" spans="1:45" s="3" customFormat="1" ht="15" customHeight="1">
      <c r="A1" s="1" t="s">
        <v>289</v>
      </c>
      <c r="E1" s="42"/>
      <c r="N1" s="42"/>
      <c r="O1" s="42"/>
      <c r="P1" s="42"/>
      <c r="Q1" s="42"/>
      <c r="AA1" s="57"/>
      <c r="AC1" s="58"/>
      <c r="AK1" s="58"/>
      <c r="AR1" s="58"/>
      <c r="AS1" s="58"/>
    </row>
    <row r="2" spans="1:45" s="74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2" t="s">
        <v>31</v>
      </c>
      <c r="G2" s="242"/>
      <c r="H2" s="215" t="s">
        <v>290</v>
      </c>
      <c r="I2" s="219"/>
      <c r="J2" s="215" t="s">
        <v>291</v>
      </c>
      <c r="K2" s="219"/>
      <c r="L2" s="215" t="s">
        <v>292</v>
      </c>
      <c r="M2" s="219"/>
      <c r="N2" s="215" t="s">
        <v>172</v>
      </c>
      <c r="O2" s="84"/>
      <c r="P2" s="120" t="s">
        <v>293</v>
      </c>
      <c r="Q2" s="120" t="s">
        <v>294</v>
      </c>
      <c r="R2" s="210" t="s">
        <v>98</v>
      </c>
      <c r="S2" s="120" t="s">
        <v>34</v>
      </c>
      <c r="T2" s="210" t="s">
        <v>37</v>
      </c>
      <c r="U2" s="210" t="s">
        <v>38</v>
      </c>
      <c r="V2" s="236" t="s">
        <v>295</v>
      </c>
      <c r="W2" s="237"/>
      <c r="X2" s="237"/>
      <c r="Y2" s="238"/>
      <c r="Z2" s="214" t="s">
        <v>181</v>
      </c>
      <c r="AA2" s="120" t="s">
        <v>182</v>
      </c>
      <c r="AB2" s="185" t="s">
        <v>296</v>
      </c>
      <c r="AC2" s="217"/>
      <c r="AD2" s="217"/>
      <c r="AE2" s="217"/>
      <c r="AF2" s="217"/>
      <c r="AG2" s="217"/>
      <c r="AH2" s="217"/>
      <c r="AI2" s="187"/>
      <c r="AJ2" s="120" t="s">
        <v>297</v>
      </c>
      <c r="AK2" s="215" t="s">
        <v>298</v>
      </c>
      <c r="AL2" s="232"/>
      <c r="AM2" s="232"/>
      <c r="AN2" s="219"/>
      <c r="AO2" s="212" t="s">
        <v>299</v>
      </c>
      <c r="AP2" s="219"/>
      <c r="AQ2" s="207" t="s">
        <v>300</v>
      </c>
      <c r="AR2" s="73"/>
      <c r="AS2" s="73"/>
    </row>
    <row r="3" spans="1:45" s="74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3"/>
      <c r="AS3" s="73"/>
    </row>
    <row r="4" spans="1:45" s="74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301</v>
      </c>
      <c r="W4" s="120" t="s">
        <v>302</v>
      </c>
      <c r="X4" s="120" t="s">
        <v>303</v>
      </c>
      <c r="Y4" s="120" t="s">
        <v>304</v>
      </c>
      <c r="Z4" s="214"/>
      <c r="AA4" s="199"/>
      <c r="AB4" s="120" t="s">
        <v>305</v>
      </c>
      <c r="AC4" s="120" t="s">
        <v>39</v>
      </c>
      <c r="AD4" s="210" t="s">
        <v>306</v>
      </c>
      <c r="AE4" s="120" t="s">
        <v>307</v>
      </c>
      <c r="AF4" s="120" t="s">
        <v>308</v>
      </c>
      <c r="AG4" s="210" t="s">
        <v>309</v>
      </c>
      <c r="AH4" s="120" t="s">
        <v>310</v>
      </c>
      <c r="AI4" s="120" t="s">
        <v>23</v>
      </c>
      <c r="AJ4" s="199"/>
      <c r="AK4" s="216" t="s">
        <v>39</v>
      </c>
      <c r="AL4" s="120" t="s">
        <v>311</v>
      </c>
      <c r="AM4" s="120" t="s">
        <v>312</v>
      </c>
      <c r="AN4" s="120" t="s">
        <v>313</v>
      </c>
      <c r="AO4" s="120" t="s">
        <v>314</v>
      </c>
      <c r="AP4" s="120" t="s">
        <v>315</v>
      </c>
      <c r="AQ4" s="138"/>
      <c r="AR4" s="73"/>
      <c r="AS4" s="73"/>
    </row>
    <row r="5" spans="1:45" s="74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118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3"/>
      <c r="AS5" s="73"/>
    </row>
    <row r="6" spans="1:45" s="78" customFormat="1" ht="13.5" customHeight="1">
      <c r="A6" s="199"/>
      <c r="B6" s="229"/>
      <c r="C6" s="199"/>
      <c r="D6" s="199"/>
      <c r="E6" s="199"/>
      <c r="F6" s="88" t="s">
        <v>120</v>
      </c>
      <c r="G6" s="89" t="s">
        <v>316</v>
      </c>
      <c r="H6" s="89" t="s">
        <v>120</v>
      </c>
      <c r="I6" s="89" t="s">
        <v>200</v>
      </c>
      <c r="J6" s="89" t="s">
        <v>120</v>
      </c>
      <c r="K6" s="89" t="s">
        <v>200</v>
      </c>
      <c r="L6" s="89" t="s">
        <v>120</v>
      </c>
      <c r="M6" s="89" t="s">
        <v>200</v>
      </c>
      <c r="N6" s="199"/>
      <c r="O6" s="199"/>
      <c r="P6" s="199"/>
      <c r="Q6" s="199"/>
      <c r="R6" s="60" t="s">
        <v>126</v>
      </c>
      <c r="S6" s="199"/>
      <c r="T6" s="199"/>
      <c r="U6" s="211"/>
      <c r="V6" s="90" t="s">
        <v>317</v>
      </c>
      <c r="W6" s="60" t="s">
        <v>318</v>
      </c>
      <c r="X6" s="60" t="s">
        <v>319</v>
      </c>
      <c r="Y6" s="60" t="s">
        <v>319</v>
      </c>
      <c r="Z6" s="120"/>
      <c r="AA6" s="60" t="s">
        <v>204</v>
      </c>
      <c r="AB6" s="91"/>
      <c r="AC6" s="87" t="s">
        <v>204</v>
      </c>
      <c r="AD6" s="60" t="s">
        <v>204</v>
      </c>
      <c r="AE6" s="60" t="s">
        <v>204</v>
      </c>
      <c r="AF6" s="60" t="s">
        <v>204</v>
      </c>
      <c r="AG6" s="60" t="s">
        <v>204</v>
      </c>
      <c r="AH6" s="60" t="s">
        <v>204</v>
      </c>
      <c r="AI6" s="60" t="s">
        <v>204</v>
      </c>
      <c r="AJ6" s="60" t="s">
        <v>320</v>
      </c>
      <c r="AK6" s="60" t="s">
        <v>204</v>
      </c>
      <c r="AL6" s="60" t="s">
        <v>204</v>
      </c>
      <c r="AM6" s="60" t="s">
        <v>204</v>
      </c>
      <c r="AN6" s="60" t="s">
        <v>204</v>
      </c>
      <c r="AO6" s="60" t="s">
        <v>321</v>
      </c>
      <c r="AP6" s="60" t="s">
        <v>321</v>
      </c>
      <c r="AQ6" s="139"/>
      <c r="AR6" s="77"/>
      <c r="AS6" s="77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1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6" width="7.77734375" style="40" customWidth="1"/>
    <col min="7" max="7" width="15.21875" style="74" customWidth="1"/>
    <col min="8" max="8" width="9.33203125" style="74" customWidth="1"/>
    <col min="9" max="9" width="11.6640625" style="74" customWidth="1"/>
    <col min="10" max="10" width="9" style="74" customWidth="1"/>
    <col min="11" max="11" width="6.6640625" style="40" customWidth="1"/>
    <col min="12" max="12" width="5.5546875" style="40" customWidth="1"/>
    <col min="13" max="13" width="9.5546875" style="40" customWidth="1"/>
    <col min="14" max="14" width="8.88671875" style="40" customWidth="1"/>
    <col min="15" max="16" width="10.109375" style="40" customWidth="1"/>
    <col min="17" max="18" width="8.88671875" style="80"/>
    <col min="19" max="16384" width="8.88671875" style="40"/>
  </cols>
  <sheetData>
    <row r="1" spans="1:18" s="3" customFormat="1" ht="15" customHeight="1">
      <c r="A1" s="1" t="s">
        <v>270</v>
      </c>
      <c r="E1" s="42"/>
      <c r="G1" s="42"/>
      <c r="H1" s="42"/>
      <c r="I1" s="42"/>
      <c r="J1" s="42"/>
      <c r="P1" s="57"/>
      <c r="Q1" s="58"/>
      <c r="R1" s="58"/>
    </row>
    <row r="2" spans="1:18" s="74" customFormat="1" ht="13.5" customHeight="1">
      <c r="A2" s="120" t="s">
        <v>271</v>
      </c>
      <c r="B2" s="228" t="s">
        <v>272</v>
      </c>
      <c r="C2" s="120" t="s">
        <v>273</v>
      </c>
      <c r="D2" s="120" t="s">
        <v>274</v>
      </c>
      <c r="E2" s="120" t="s">
        <v>5</v>
      </c>
      <c r="F2" s="210" t="s">
        <v>275</v>
      </c>
      <c r="G2" s="215" t="s">
        <v>276</v>
      </c>
      <c r="H2" s="84"/>
      <c r="I2" s="215" t="s">
        <v>277</v>
      </c>
      <c r="J2" s="84"/>
      <c r="K2" s="210" t="s">
        <v>278</v>
      </c>
      <c r="L2" s="120" t="s">
        <v>279</v>
      </c>
      <c r="M2" s="210" t="s">
        <v>280</v>
      </c>
      <c r="N2" s="210" t="s">
        <v>281</v>
      </c>
      <c r="O2" s="120" t="s">
        <v>282</v>
      </c>
      <c r="P2" s="120" t="s">
        <v>283</v>
      </c>
      <c r="Q2" s="73"/>
      <c r="R2" s="73"/>
    </row>
    <row r="3" spans="1:18" s="74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3"/>
      <c r="R3" s="73"/>
    </row>
    <row r="4" spans="1:18" s="74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3"/>
      <c r="R4" s="73"/>
    </row>
    <row r="5" spans="1:18" s="74" customFormat="1" ht="26.25" customHeight="1">
      <c r="A5" s="199"/>
      <c r="B5" s="229"/>
      <c r="C5" s="199"/>
      <c r="D5" s="199"/>
      <c r="E5" s="199"/>
      <c r="F5" s="211"/>
      <c r="G5" s="199"/>
      <c r="H5" s="199" t="s">
        <v>284</v>
      </c>
      <c r="I5" s="199"/>
      <c r="J5" s="120" t="s">
        <v>284</v>
      </c>
      <c r="K5" s="211"/>
      <c r="L5" s="199"/>
      <c r="M5" s="199"/>
      <c r="N5" s="211"/>
      <c r="O5" s="199"/>
      <c r="P5" s="199"/>
      <c r="Q5" s="73"/>
      <c r="R5" s="73"/>
    </row>
    <row r="6" spans="1:18" s="78" customFormat="1" ht="13.5" customHeight="1">
      <c r="A6" s="199"/>
      <c r="B6" s="229"/>
      <c r="C6" s="199"/>
      <c r="D6" s="199"/>
      <c r="E6" s="199"/>
      <c r="F6" s="87" t="s">
        <v>285</v>
      </c>
      <c r="G6" s="199"/>
      <c r="H6" s="199"/>
      <c r="I6" s="199"/>
      <c r="J6" s="199"/>
      <c r="K6" s="60" t="s">
        <v>286</v>
      </c>
      <c r="L6" s="199"/>
      <c r="M6" s="199"/>
      <c r="N6" s="211"/>
      <c r="O6" s="199"/>
      <c r="P6" s="60" t="s">
        <v>287</v>
      </c>
      <c r="Q6" s="77"/>
      <c r="R6" s="77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0.5546875" style="22" customWidth="1"/>
    <col min="7" max="7" width="23.109375" style="22" customWidth="1"/>
    <col min="8" max="8" width="26.33203125" style="6" customWidth="1"/>
    <col min="9" max="9" width="8" style="22" bestFit="1" customWidth="1"/>
    <col min="10" max="11" width="7.109375" style="22" customWidth="1"/>
    <col min="12" max="12" width="5.5546875" style="22" customWidth="1"/>
    <col min="13" max="13" width="8.88671875" style="22" customWidth="1"/>
    <col min="14" max="16" width="9.5546875" style="22" customWidth="1"/>
    <col min="17" max="18" width="8.88671875" style="24"/>
    <col min="19" max="16384" width="8.88671875" style="22"/>
  </cols>
  <sheetData>
    <row r="1" spans="1:18" s="2" customFormat="1" ht="15" customHeight="1">
      <c r="A1" s="1" t="s">
        <v>235</v>
      </c>
      <c r="H1" s="81"/>
      <c r="P1" s="4"/>
      <c r="Q1" s="5"/>
      <c r="R1" s="5"/>
    </row>
    <row r="2" spans="1:18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236</v>
      </c>
      <c r="G2" s="246" t="s">
        <v>237</v>
      </c>
      <c r="H2" s="243" t="s">
        <v>238</v>
      </c>
      <c r="I2" s="246" t="s">
        <v>239</v>
      </c>
      <c r="J2" s="243" t="s">
        <v>240</v>
      </c>
      <c r="K2" s="246" t="s">
        <v>241</v>
      </c>
      <c r="L2" s="246" t="s">
        <v>34</v>
      </c>
      <c r="M2" s="243" t="s">
        <v>37</v>
      </c>
      <c r="N2" s="243" t="s">
        <v>38</v>
      </c>
      <c r="O2" s="246" t="s">
        <v>181</v>
      </c>
      <c r="P2" s="246" t="s">
        <v>182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120</v>
      </c>
      <c r="G6" s="247"/>
      <c r="H6" s="247"/>
      <c r="I6" s="247"/>
      <c r="J6" s="9" t="s">
        <v>203</v>
      </c>
      <c r="K6" s="9" t="s">
        <v>203</v>
      </c>
      <c r="L6" s="247"/>
      <c r="M6" s="247"/>
      <c r="N6" s="244"/>
      <c r="O6" s="247"/>
      <c r="P6" s="9" t="s">
        <v>204</v>
      </c>
      <c r="Q6" s="18"/>
      <c r="R6" s="18"/>
    </row>
    <row r="7" spans="1:18" s="21" customFormat="1" ht="30" customHeight="1">
      <c r="A7" s="19" t="s">
        <v>68</v>
      </c>
      <c r="B7" s="20" t="s">
        <v>242</v>
      </c>
      <c r="C7" s="19" t="s">
        <v>243</v>
      </c>
      <c r="D7" s="19" t="s">
        <v>244</v>
      </c>
      <c r="E7" s="19" t="s">
        <v>245</v>
      </c>
      <c r="F7" s="19">
        <v>345</v>
      </c>
      <c r="G7" s="19" t="s">
        <v>246</v>
      </c>
      <c r="H7" s="82" t="s">
        <v>247</v>
      </c>
      <c r="I7" s="19">
        <v>7</v>
      </c>
      <c r="J7" s="19">
        <v>568</v>
      </c>
      <c r="K7" s="19">
        <v>0</v>
      </c>
      <c r="L7" s="19">
        <v>1995</v>
      </c>
      <c r="M7" s="19" t="s">
        <v>88</v>
      </c>
      <c r="N7" s="19"/>
      <c r="O7" s="19" t="s">
        <v>215</v>
      </c>
      <c r="P7" s="19"/>
      <c r="Q7" s="83" t="s">
        <v>248</v>
      </c>
      <c r="R7" s="83" t="s">
        <v>249</v>
      </c>
    </row>
    <row r="8" spans="1:18" s="21" customFormat="1" ht="30" customHeight="1">
      <c r="A8" s="19" t="s">
        <v>68</v>
      </c>
      <c r="B8" s="20" t="s">
        <v>242</v>
      </c>
      <c r="C8" s="19" t="s">
        <v>250</v>
      </c>
      <c r="D8" s="19" t="s">
        <v>244</v>
      </c>
      <c r="E8" s="19" t="s">
        <v>251</v>
      </c>
      <c r="F8" s="19">
        <v>195</v>
      </c>
      <c r="G8" s="19" t="s">
        <v>246</v>
      </c>
      <c r="H8" s="82" t="s">
        <v>252</v>
      </c>
      <c r="I8" s="19">
        <v>1</v>
      </c>
      <c r="J8" s="19">
        <v>190</v>
      </c>
      <c r="K8" s="19">
        <v>0</v>
      </c>
      <c r="L8" s="19">
        <v>1992</v>
      </c>
      <c r="M8" s="19" t="s">
        <v>88</v>
      </c>
      <c r="N8" s="19"/>
      <c r="O8" s="19" t="s">
        <v>215</v>
      </c>
      <c r="P8" s="19"/>
      <c r="Q8" s="83" t="s">
        <v>248</v>
      </c>
      <c r="R8" s="83" t="s">
        <v>253</v>
      </c>
    </row>
    <row r="9" spans="1:18" s="21" customFormat="1" ht="30" customHeight="1">
      <c r="A9" s="19" t="s">
        <v>68</v>
      </c>
      <c r="B9" s="20" t="s">
        <v>254</v>
      </c>
      <c r="C9" s="19" t="s">
        <v>255</v>
      </c>
      <c r="D9" s="19" t="s">
        <v>256</v>
      </c>
      <c r="E9" s="19" t="s">
        <v>257</v>
      </c>
      <c r="F9" s="19">
        <v>166</v>
      </c>
      <c r="G9" s="19" t="s">
        <v>258</v>
      </c>
      <c r="H9" s="82" t="s">
        <v>259</v>
      </c>
      <c r="I9" s="19">
        <v>10</v>
      </c>
      <c r="J9" s="19">
        <v>123.2</v>
      </c>
      <c r="K9" s="19">
        <v>312</v>
      </c>
      <c r="L9" s="19">
        <v>2016</v>
      </c>
      <c r="M9" s="19" t="s">
        <v>88</v>
      </c>
      <c r="N9" s="19"/>
      <c r="O9" s="19" t="s">
        <v>215</v>
      </c>
      <c r="P9" s="19"/>
      <c r="Q9" s="83" t="s">
        <v>260</v>
      </c>
      <c r="R9" s="83" t="s">
        <v>261</v>
      </c>
    </row>
    <row r="10" spans="1:18" s="21" customFormat="1" ht="30" customHeight="1">
      <c r="A10" s="19" t="s">
        <v>68</v>
      </c>
      <c r="B10" s="20" t="s">
        <v>150</v>
      </c>
      <c r="C10" s="19" t="s">
        <v>262</v>
      </c>
      <c r="D10" s="19" t="s">
        <v>152</v>
      </c>
      <c r="E10" s="19" t="s">
        <v>263</v>
      </c>
      <c r="F10" s="19">
        <v>6250</v>
      </c>
      <c r="G10" s="19" t="s">
        <v>258</v>
      </c>
      <c r="H10" s="82" t="s">
        <v>264</v>
      </c>
      <c r="I10" s="19">
        <v>10</v>
      </c>
      <c r="J10" s="19">
        <v>500</v>
      </c>
      <c r="K10" s="19">
        <v>0</v>
      </c>
      <c r="L10" s="19">
        <v>1997</v>
      </c>
      <c r="M10" s="19" t="s">
        <v>226</v>
      </c>
      <c r="N10" s="19"/>
      <c r="O10" s="19" t="s">
        <v>215</v>
      </c>
      <c r="P10" s="19"/>
      <c r="Q10" s="83" t="s">
        <v>155</v>
      </c>
      <c r="R10" s="83" t="s">
        <v>265</v>
      </c>
    </row>
    <row r="11" spans="1:18" s="21" customFormat="1" ht="30" customHeight="1">
      <c r="A11" s="19" t="s">
        <v>68</v>
      </c>
      <c r="B11" s="20" t="s">
        <v>160</v>
      </c>
      <c r="C11" s="19" t="s">
        <v>266</v>
      </c>
      <c r="D11" s="19" t="s">
        <v>162</v>
      </c>
      <c r="E11" s="19" t="s">
        <v>267</v>
      </c>
      <c r="F11" s="19">
        <v>171</v>
      </c>
      <c r="G11" s="19" t="s">
        <v>258</v>
      </c>
      <c r="H11" s="82" t="s">
        <v>268</v>
      </c>
      <c r="I11" s="19">
        <v>2</v>
      </c>
      <c r="J11" s="19">
        <v>405</v>
      </c>
      <c r="K11" s="19">
        <v>0</v>
      </c>
      <c r="L11" s="19">
        <v>2000</v>
      </c>
      <c r="M11" s="19" t="s">
        <v>74</v>
      </c>
      <c r="N11" s="19"/>
      <c r="O11" s="19" t="s">
        <v>215</v>
      </c>
      <c r="P11" s="19"/>
      <c r="Q11" s="83" t="s">
        <v>166</v>
      </c>
      <c r="R11" s="83" t="s">
        <v>269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11.109375" style="40" customWidth="1"/>
    <col min="8" max="8" width="11" style="40" customWidth="1"/>
    <col min="9" max="9" width="33" style="74" customWidth="1"/>
    <col min="10" max="10" width="8.77734375" style="40" customWidth="1"/>
    <col min="11" max="11" width="5.5546875" style="40" customWidth="1"/>
    <col min="12" max="12" width="11" style="40" customWidth="1"/>
    <col min="13" max="13" width="11.33203125" style="40" customWidth="1"/>
    <col min="14" max="14" width="5.5546875" style="40" customWidth="1"/>
    <col min="15" max="16" width="19" style="74" customWidth="1"/>
    <col min="17" max="18" width="8.88671875" style="40" customWidth="1"/>
    <col min="19" max="19" width="9.5546875" style="40" customWidth="1"/>
    <col min="20" max="20" width="9.33203125" style="40" customWidth="1"/>
    <col min="21" max="21" width="8.88671875" style="40"/>
    <col min="22" max="25" width="19" style="74" customWidth="1"/>
    <col min="26" max="32" width="9.88671875" style="74" customWidth="1"/>
    <col min="33" max="33" width="11.21875" style="74" customWidth="1"/>
    <col min="34" max="36" width="10.21875" style="74" customWidth="1"/>
    <col min="37" max="37" width="16.33203125" style="74" customWidth="1"/>
    <col min="38" max="39" width="8.88671875" style="80"/>
    <col min="40" max="16384" width="8.88671875" style="40"/>
  </cols>
  <sheetData>
    <row r="1" spans="1:39" s="3" customFormat="1" ht="15" customHeight="1">
      <c r="A1" s="1" t="s">
        <v>168</v>
      </c>
      <c r="E1" s="42"/>
      <c r="I1" s="42"/>
      <c r="O1" s="42"/>
      <c r="P1" s="42"/>
      <c r="U1" s="57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58"/>
      <c r="AM1" s="58"/>
    </row>
    <row r="2" spans="1:39" s="74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0" t="s">
        <v>169</v>
      </c>
      <c r="G2" s="210" t="s">
        <v>170</v>
      </c>
      <c r="H2" s="210" t="s">
        <v>171</v>
      </c>
      <c r="I2" s="120" t="s">
        <v>172</v>
      </c>
      <c r="J2" s="120" t="s">
        <v>173</v>
      </c>
      <c r="K2" s="120" t="s">
        <v>174</v>
      </c>
      <c r="L2" s="252" t="s">
        <v>175</v>
      </c>
      <c r="M2" s="252" t="s">
        <v>176</v>
      </c>
      <c r="N2" s="120" t="s">
        <v>177</v>
      </c>
      <c r="O2" s="120" t="s">
        <v>178</v>
      </c>
      <c r="P2" s="210" t="s">
        <v>179</v>
      </c>
      <c r="Q2" s="210" t="s">
        <v>37</v>
      </c>
      <c r="R2" s="120" t="s">
        <v>180</v>
      </c>
      <c r="S2" s="210" t="s">
        <v>38</v>
      </c>
      <c r="T2" s="120" t="s">
        <v>181</v>
      </c>
      <c r="U2" s="120" t="s">
        <v>182</v>
      </c>
      <c r="V2" s="215" t="s">
        <v>183</v>
      </c>
      <c r="W2" s="72"/>
      <c r="X2" s="214" t="s">
        <v>184</v>
      </c>
      <c r="Y2" s="250" t="s">
        <v>185</v>
      </c>
      <c r="Z2" s="222" t="s">
        <v>186</v>
      </c>
      <c r="AA2" s="232"/>
      <c r="AB2" s="232"/>
      <c r="AC2" s="232"/>
      <c r="AD2" s="232"/>
      <c r="AE2" s="219"/>
      <c r="AF2" s="120" t="s">
        <v>187</v>
      </c>
      <c r="AG2" s="215" t="s">
        <v>188</v>
      </c>
      <c r="AH2" s="232"/>
      <c r="AI2" s="232"/>
      <c r="AJ2" s="232"/>
      <c r="AK2" s="219"/>
      <c r="AL2" s="73"/>
      <c r="AM2" s="73"/>
    </row>
    <row r="3" spans="1:39" s="74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5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3"/>
      <c r="AM3" s="73"/>
    </row>
    <row r="4" spans="1:39" s="74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189</v>
      </c>
      <c r="X4" s="214"/>
      <c r="Y4" s="250"/>
      <c r="Z4" s="242" t="s">
        <v>190</v>
      </c>
      <c r="AA4" s="210" t="s">
        <v>191</v>
      </c>
      <c r="AB4" s="210" t="s">
        <v>192</v>
      </c>
      <c r="AC4" s="210" t="s">
        <v>193</v>
      </c>
      <c r="AD4" s="210" t="s">
        <v>194</v>
      </c>
      <c r="AE4" s="210" t="s">
        <v>195</v>
      </c>
      <c r="AF4" s="199"/>
      <c r="AG4" s="210" t="s">
        <v>196</v>
      </c>
      <c r="AH4" s="210" t="s">
        <v>197</v>
      </c>
      <c r="AI4" s="210" t="s">
        <v>116</v>
      </c>
      <c r="AJ4" s="210" t="s">
        <v>198</v>
      </c>
      <c r="AK4" s="120" t="s">
        <v>199</v>
      </c>
      <c r="AL4" s="73"/>
      <c r="AM4" s="73"/>
    </row>
    <row r="5" spans="1:39" s="74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3"/>
      <c r="AM5" s="73"/>
    </row>
    <row r="6" spans="1:39" s="78" customFormat="1" ht="13.5" customHeight="1">
      <c r="A6" s="199"/>
      <c r="B6" s="229"/>
      <c r="C6" s="199"/>
      <c r="D6" s="199"/>
      <c r="E6" s="199"/>
      <c r="F6" s="60" t="s">
        <v>200</v>
      </c>
      <c r="G6" s="60" t="s">
        <v>201</v>
      </c>
      <c r="H6" s="60" t="s">
        <v>202</v>
      </c>
      <c r="I6" s="199"/>
      <c r="J6" s="199"/>
      <c r="K6" s="199"/>
      <c r="L6" s="76" t="s">
        <v>203</v>
      </c>
      <c r="M6" s="76" t="s">
        <v>202</v>
      </c>
      <c r="N6" s="199"/>
      <c r="O6" s="199"/>
      <c r="P6" s="199"/>
      <c r="Q6" s="199"/>
      <c r="R6" s="199"/>
      <c r="S6" s="211"/>
      <c r="T6" s="199"/>
      <c r="U6" s="60" t="s">
        <v>204</v>
      </c>
      <c r="V6" s="227"/>
      <c r="W6" s="227"/>
      <c r="X6" s="214"/>
      <c r="Y6" s="250"/>
      <c r="Z6" s="61" t="s">
        <v>205</v>
      </c>
      <c r="AA6" s="60" t="s">
        <v>205</v>
      </c>
      <c r="AB6" s="60" t="s">
        <v>205</v>
      </c>
      <c r="AC6" s="60" t="s">
        <v>205</v>
      </c>
      <c r="AD6" s="60" t="s">
        <v>205</v>
      </c>
      <c r="AE6" s="60" t="s">
        <v>205</v>
      </c>
      <c r="AF6" s="199"/>
      <c r="AG6" s="60" t="s">
        <v>206</v>
      </c>
      <c r="AH6" s="60" t="s">
        <v>204</v>
      </c>
      <c r="AI6" s="60" t="s">
        <v>124</v>
      </c>
      <c r="AJ6" s="60"/>
      <c r="AK6" s="60" t="s">
        <v>207</v>
      </c>
      <c r="AL6" s="77"/>
      <c r="AM6" s="77"/>
    </row>
    <row r="7" spans="1:39" s="68" customFormat="1" ht="30" customHeight="1">
      <c r="A7" s="38" t="s">
        <v>68</v>
      </c>
      <c r="B7" s="66" t="s">
        <v>142</v>
      </c>
      <c r="C7" s="38" t="s">
        <v>208</v>
      </c>
      <c r="D7" s="38" t="s">
        <v>144</v>
      </c>
      <c r="E7" s="50" t="s">
        <v>209</v>
      </c>
      <c r="F7" s="38">
        <v>0</v>
      </c>
      <c r="G7" s="38">
        <v>0</v>
      </c>
      <c r="H7" s="38">
        <v>0</v>
      </c>
      <c r="I7" s="50" t="s">
        <v>210</v>
      </c>
      <c r="J7" s="38" t="s">
        <v>211</v>
      </c>
      <c r="K7" s="38">
        <v>1984</v>
      </c>
      <c r="L7" s="38">
        <v>42200</v>
      </c>
      <c r="M7" s="38">
        <v>450900</v>
      </c>
      <c r="N7" s="38">
        <v>1997</v>
      </c>
      <c r="O7" s="50" t="s">
        <v>212</v>
      </c>
      <c r="P7" s="50" t="s">
        <v>213</v>
      </c>
      <c r="Q7" s="38" t="s">
        <v>88</v>
      </c>
      <c r="R7" s="38" t="s">
        <v>214</v>
      </c>
      <c r="S7" s="38"/>
      <c r="T7" s="38" t="s">
        <v>215</v>
      </c>
      <c r="U7" s="38"/>
      <c r="V7" s="50" t="s">
        <v>216</v>
      </c>
      <c r="W7" s="50" t="s">
        <v>217</v>
      </c>
      <c r="X7" s="50" t="s">
        <v>218</v>
      </c>
      <c r="Y7" s="50" t="s">
        <v>219</v>
      </c>
      <c r="Z7" s="50">
        <v>7.1</v>
      </c>
      <c r="AA7" s="50">
        <v>2.1</v>
      </c>
      <c r="AB7" s="50">
        <v>6.5</v>
      </c>
      <c r="AC7" s="50">
        <v>3.2</v>
      </c>
      <c r="AD7" s="50">
        <v>6.9</v>
      </c>
      <c r="AE7" s="50">
        <v>5.6</v>
      </c>
      <c r="AF7" s="50" t="s">
        <v>220</v>
      </c>
      <c r="AG7" s="50"/>
      <c r="AH7" s="50"/>
      <c r="AI7" s="50"/>
      <c r="AJ7" s="50"/>
      <c r="AK7" s="50"/>
      <c r="AL7" s="67" t="s">
        <v>148</v>
      </c>
      <c r="AM7" s="67" t="s">
        <v>221</v>
      </c>
    </row>
    <row r="8" spans="1:39" s="68" customFormat="1" ht="30" customHeight="1">
      <c r="A8" s="38" t="s">
        <v>68</v>
      </c>
      <c r="B8" s="66" t="s">
        <v>142</v>
      </c>
      <c r="C8" s="38" t="s">
        <v>222</v>
      </c>
      <c r="D8" s="38" t="s">
        <v>144</v>
      </c>
      <c r="E8" s="50" t="s">
        <v>223</v>
      </c>
      <c r="F8" s="38">
        <v>4286</v>
      </c>
      <c r="G8" s="38">
        <v>8115</v>
      </c>
      <c r="H8" s="38">
        <v>188014</v>
      </c>
      <c r="I8" s="50" t="s">
        <v>224</v>
      </c>
      <c r="J8" s="38" t="s">
        <v>211</v>
      </c>
      <c r="K8" s="38">
        <v>1997</v>
      </c>
      <c r="L8" s="38">
        <v>35400</v>
      </c>
      <c r="M8" s="38">
        <v>486000</v>
      </c>
      <c r="N8" s="38">
        <v>2030</v>
      </c>
      <c r="O8" s="50" t="s">
        <v>212</v>
      </c>
      <c r="P8" s="50" t="s">
        <v>225</v>
      </c>
      <c r="Q8" s="38" t="s">
        <v>226</v>
      </c>
      <c r="R8" s="38" t="s">
        <v>227</v>
      </c>
      <c r="S8" s="38"/>
      <c r="T8" s="38" t="s">
        <v>215</v>
      </c>
      <c r="U8" s="38"/>
      <c r="V8" s="50" t="s">
        <v>216</v>
      </c>
      <c r="W8" s="50" t="s">
        <v>217</v>
      </c>
      <c r="X8" s="50" t="s">
        <v>228</v>
      </c>
      <c r="Y8" s="50" t="s">
        <v>219</v>
      </c>
      <c r="Z8" s="50">
        <v>0.9</v>
      </c>
      <c r="AA8" s="50">
        <v>0.6</v>
      </c>
      <c r="AB8" s="50">
        <v>7</v>
      </c>
      <c r="AC8" s="50">
        <v>1.4</v>
      </c>
      <c r="AD8" s="50">
        <v>8.3000000000000007</v>
      </c>
      <c r="AE8" s="50">
        <v>1.2</v>
      </c>
      <c r="AF8" s="50" t="s">
        <v>220</v>
      </c>
      <c r="AG8" s="50"/>
      <c r="AH8" s="50"/>
      <c r="AI8" s="50"/>
      <c r="AJ8" s="50"/>
      <c r="AK8" s="50"/>
      <c r="AL8" s="67" t="s">
        <v>148</v>
      </c>
      <c r="AM8" s="67" t="s">
        <v>229</v>
      </c>
    </row>
    <row r="9" spans="1:39" s="68" customFormat="1" ht="30" customHeight="1">
      <c r="A9" s="38" t="s">
        <v>68</v>
      </c>
      <c r="B9" s="66" t="s">
        <v>160</v>
      </c>
      <c r="C9" s="38" t="s">
        <v>230</v>
      </c>
      <c r="D9" s="38" t="s">
        <v>162</v>
      </c>
      <c r="E9" s="50" t="s">
        <v>231</v>
      </c>
      <c r="F9" s="38">
        <v>1665</v>
      </c>
      <c r="G9" s="38">
        <v>1976</v>
      </c>
      <c r="H9" s="38">
        <v>13910</v>
      </c>
      <c r="I9" s="50" t="s">
        <v>224</v>
      </c>
      <c r="J9" s="38" t="s">
        <v>232</v>
      </c>
      <c r="K9" s="38">
        <v>2003</v>
      </c>
      <c r="L9" s="38">
        <v>17900</v>
      </c>
      <c r="M9" s="38">
        <v>56000</v>
      </c>
      <c r="N9" s="38">
        <v>2020</v>
      </c>
      <c r="O9" s="50" t="s">
        <v>212</v>
      </c>
      <c r="P9" s="50" t="s">
        <v>233</v>
      </c>
      <c r="Q9" s="38" t="s">
        <v>74</v>
      </c>
      <c r="R9" s="38" t="s">
        <v>227</v>
      </c>
      <c r="S9" s="38"/>
      <c r="T9" s="38" t="s">
        <v>215</v>
      </c>
      <c r="U9" s="38"/>
      <c r="V9" s="50" t="s">
        <v>216</v>
      </c>
      <c r="W9" s="50" t="s">
        <v>217</v>
      </c>
      <c r="X9" s="50" t="s">
        <v>228</v>
      </c>
      <c r="Y9" s="50" t="s">
        <v>219</v>
      </c>
      <c r="Z9" s="50">
        <v>61</v>
      </c>
      <c r="AA9" s="50">
        <v>1.7</v>
      </c>
      <c r="AB9" s="50">
        <v>56</v>
      </c>
      <c r="AC9" s="50">
        <v>11</v>
      </c>
      <c r="AD9" s="50">
        <v>21</v>
      </c>
      <c r="AE9" s="50">
        <v>19</v>
      </c>
      <c r="AF9" s="50" t="s">
        <v>220</v>
      </c>
      <c r="AG9" s="50"/>
      <c r="AH9" s="50"/>
      <c r="AI9" s="50"/>
      <c r="AJ9" s="50"/>
      <c r="AK9" s="50"/>
      <c r="AL9" s="67" t="s">
        <v>166</v>
      </c>
      <c r="AM9" s="67" t="s">
        <v>234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1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69" customWidth="1"/>
    <col min="2" max="2" width="7.77734375" style="70" customWidth="1"/>
    <col min="3" max="3" width="12.33203125" style="69" customWidth="1"/>
    <col min="4" max="4" width="20.109375" style="69" customWidth="1"/>
    <col min="5" max="5" width="24.44140625" style="54" customWidth="1"/>
    <col min="6" max="9" width="10.33203125" style="69" customWidth="1"/>
    <col min="10" max="11" width="11.21875" style="69" customWidth="1"/>
    <col min="12" max="16" width="8.88671875" style="69"/>
    <col min="17" max="24" width="11.5546875" style="54" customWidth="1"/>
    <col min="25" max="25" width="21.33203125" style="54" customWidth="1"/>
    <col min="26" max="26" width="6.6640625" style="69" customWidth="1"/>
    <col min="27" max="27" width="12.21875" style="69" customWidth="1"/>
    <col min="28" max="28" width="8" style="69" bestFit="1" customWidth="1"/>
    <col min="29" max="29" width="12.33203125" style="69" bestFit="1" customWidth="1"/>
    <col min="30" max="30" width="5.5546875" style="69" customWidth="1"/>
    <col min="31" max="31" width="8.77734375" style="69" customWidth="1"/>
    <col min="32" max="32" width="9.5546875" style="69" customWidth="1"/>
    <col min="33" max="34" width="8.88671875" style="71"/>
    <col min="35" max="16384" width="8.88671875" style="69"/>
  </cols>
  <sheetData>
    <row r="1" spans="1:34" s="3" customFormat="1" ht="15" customHeight="1">
      <c r="A1" s="41" t="s">
        <v>92</v>
      </c>
      <c r="E1" s="42"/>
      <c r="Q1" s="42"/>
      <c r="R1" s="42"/>
      <c r="S1" s="42"/>
      <c r="T1" s="42"/>
      <c r="U1" s="42"/>
      <c r="V1" s="42"/>
      <c r="W1" s="42"/>
      <c r="X1" s="42"/>
      <c r="Y1" s="42"/>
      <c r="AF1" s="57"/>
      <c r="AG1" s="58"/>
      <c r="AH1" s="58"/>
    </row>
    <row r="2" spans="1:34" s="46" customFormat="1" ht="13.5" customHeight="1">
      <c r="A2" s="214" t="s">
        <v>1</v>
      </c>
      <c r="B2" s="263" t="s">
        <v>2</v>
      </c>
      <c r="C2" s="120" t="s">
        <v>3</v>
      </c>
      <c r="D2" s="214" t="s">
        <v>4</v>
      </c>
      <c r="E2" s="250" t="s">
        <v>5</v>
      </c>
      <c r="F2" s="256" t="s">
        <v>31</v>
      </c>
      <c r="G2" s="257"/>
      <c r="H2" s="257"/>
      <c r="I2" s="258"/>
      <c r="J2" s="215" t="s">
        <v>93</v>
      </c>
      <c r="K2" s="232"/>
      <c r="L2" s="232"/>
      <c r="M2" s="212" t="s">
        <v>94</v>
      </c>
      <c r="N2" s="232"/>
      <c r="O2" s="215" t="s">
        <v>95</v>
      </c>
      <c r="P2" s="232"/>
      <c r="Q2" s="212" t="s">
        <v>96</v>
      </c>
      <c r="R2" s="222"/>
      <c r="S2" s="222"/>
      <c r="T2" s="222"/>
      <c r="U2" s="222"/>
      <c r="V2" s="242"/>
      <c r="W2" s="215" t="s">
        <v>97</v>
      </c>
      <c r="X2" s="232"/>
      <c r="Y2" s="219"/>
      <c r="Z2" s="120" t="s">
        <v>98</v>
      </c>
      <c r="AA2" s="120" t="s">
        <v>99</v>
      </c>
      <c r="AB2" s="210" t="s">
        <v>100</v>
      </c>
      <c r="AC2" s="210" t="s">
        <v>101</v>
      </c>
      <c r="AD2" s="214" t="s">
        <v>34</v>
      </c>
      <c r="AE2" s="250" t="s">
        <v>37</v>
      </c>
      <c r="AF2" s="250" t="s">
        <v>38</v>
      </c>
      <c r="AG2" s="45"/>
      <c r="AH2" s="45"/>
    </row>
    <row r="3" spans="1:34" s="46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5"/>
      <c r="AH3" s="45"/>
    </row>
    <row r="4" spans="1:34" s="46" customFormat="1" ht="18.75" customHeight="1">
      <c r="A4" s="245"/>
      <c r="B4" s="264"/>
      <c r="C4" s="199"/>
      <c r="D4" s="245"/>
      <c r="E4" s="255"/>
      <c r="F4" s="210" t="s">
        <v>102</v>
      </c>
      <c r="G4" s="210" t="s">
        <v>103</v>
      </c>
      <c r="H4" s="210" t="s">
        <v>104</v>
      </c>
      <c r="I4" s="210" t="s">
        <v>23</v>
      </c>
      <c r="J4" s="120" t="s">
        <v>105</v>
      </c>
      <c r="K4" s="120" t="s">
        <v>106</v>
      </c>
      <c r="L4" s="120" t="s">
        <v>107</v>
      </c>
      <c r="M4" s="214" t="s">
        <v>108</v>
      </c>
      <c r="N4" s="120" t="s">
        <v>109</v>
      </c>
      <c r="O4" s="214" t="s">
        <v>110</v>
      </c>
      <c r="P4" s="219" t="s">
        <v>111</v>
      </c>
      <c r="Q4" s="212" t="s">
        <v>112</v>
      </c>
      <c r="R4" s="59"/>
      <c r="S4" s="215" t="s">
        <v>113</v>
      </c>
      <c r="T4" s="59"/>
      <c r="U4" s="215" t="s">
        <v>114</v>
      </c>
      <c r="V4" s="59"/>
      <c r="W4" s="120" t="s">
        <v>115</v>
      </c>
      <c r="X4" s="120" t="s">
        <v>116</v>
      </c>
      <c r="Y4" s="120" t="s">
        <v>117</v>
      </c>
      <c r="Z4" s="199"/>
      <c r="AA4" s="199"/>
      <c r="AB4" s="211"/>
      <c r="AC4" s="199"/>
      <c r="AD4" s="245"/>
      <c r="AE4" s="245"/>
      <c r="AF4" s="255"/>
      <c r="AG4" s="45"/>
      <c r="AH4" s="45"/>
    </row>
    <row r="5" spans="1:34" s="46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118</v>
      </c>
      <c r="S5" s="199"/>
      <c r="T5" s="120" t="s">
        <v>118</v>
      </c>
      <c r="U5" s="199"/>
      <c r="V5" s="120" t="s">
        <v>118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5"/>
      <c r="AH5" s="45"/>
    </row>
    <row r="6" spans="1:34" s="65" customFormat="1" ht="13.5" customHeight="1">
      <c r="A6" s="254"/>
      <c r="B6" s="265"/>
      <c r="C6" s="199"/>
      <c r="D6" s="254"/>
      <c r="E6" s="266"/>
      <c r="F6" s="60" t="s">
        <v>119</v>
      </c>
      <c r="G6" s="60" t="s">
        <v>119</v>
      </c>
      <c r="H6" s="60" t="s">
        <v>120</v>
      </c>
      <c r="I6" s="60" t="s">
        <v>119</v>
      </c>
      <c r="J6" s="60" t="s">
        <v>120</v>
      </c>
      <c r="K6" s="60" t="s">
        <v>121</v>
      </c>
      <c r="L6" s="199"/>
      <c r="M6" s="120"/>
      <c r="N6" s="61" t="s">
        <v>122</v>
      </c>
      <c r="O6" s="120"/>
      <c r="P6" s="61" t="s">
        <v>122</v>
      </c>
      <c r="Q6" s="211"/>
      <c r="R6" s="199"/>
      <c r="S6" s="199"/>
      <c r="T6" s="199"/>
      <c r="U6" s="199"/>
      <c r="V6" s="199"/>
      <c r="W6" s="60" t="s">
        <v>123</v>
      </c>
      <c r="X6" s="60" t="s">
        <v>124</v>
      </c>
      <c r="Y6" s="62"/>
      <c r="Z6" s="63" t="s">
        <v>125</v>
      </c>
      <c r="AA6" s="63" t="s">
        <v>126</v>
      </c>
      <c r="AB6" s="63" t="s">
        <v>126</v>
      </c>
      <c r="AC6" s="60" t="s">
        <v>127</v>
      </c>
      <c r="AD6" s="254"/>
      <c r="AE6" s="254"/>
      <c r="AF6" s="254"/>
      <c r="AG6" s="64"/>
      <c r="AH6" s="64"/>
    </row>
    <row r="7" spans="1:34" s="68" customFormat="1" ht="30" customHeight="1">
      <c r="A7" s="38" t="s">
        <v>68</v>
      </c>
      <c r="B7" s="66" t="s">
        <v>128</v>
      </c>
      <c r="C7" s="38" t="s">
        <v>134</v>
      </c>
      <c r="D7" s="38" t="s">
        <v>129</v>
      </c>
      <c r="E7" s="50" t="s">
        <v>135</v>
      </c>
      <c r="F7" s="38">
        <v>928</v>
      </c>
      <c r="G7" s="38">
        <v>3699</v>
      </c>
      <c r="H7" s="38">
        <v>0</v>
      </c>
      <c r="I7" s="38">
        <v>0</v>
      </c>
      <c r="J7" s="38">
        <v>217</v>
      </c>
      <c r="K7" s="38">
        <v>0</v>
      </c>
      <c r="L7" s="38" t="s">
        <v>136</v>
      </c>
      <c r="M7" s="38" t="s">
        <v>130</v>
      </c>
      <c r="N7" s="38"/>
      <c r="O7" s="38" t="s">
        <v>137</v>
      </c>
      <c r="P7" s="38">
        <v>217</v>
      </c>
      <c r="Q7" s="50" t="s">
        <v>138</v>
      </c>
      <c r="R7" s="50"/>
      <c r="S7" s="50" t="s">
        <v>132</v>
      </c>
      <c r="T7" s="50"/>
      <c r="U7" s="50" t="s">
        <v>139</v>
      </c>
      <c r="V7" s="50"/>
      <c r="W7" s="50">
        <v>0</v>
      </c>
      <c r="X7" s="50">
        <v>0</v>
      </c>
      <c r="Y7" s="50"/>
      <c r="Z7" s="38">
        <v>15</v>
      </c>
      <c r="AA7" s="38">
        <v>0</v>
      </c>
      <c r="AB7" s="38">
        <v>1</v>
      </c>
      <c r="AC7" s="38">
        <v>0</v>
      </c>
      <c r="AD7" s="38">
        <v>2017</v>
      </c>
      <c r="AE7" s="38" t="s">
        <v>88</v>
      </c>
      <c r="AF7" s="38" t="s">
        <v>140</v>
      </c>
      <c r="AG7" s="67" t="s">
        <v>133</v>
      </c>
      <c r="AH7" s="67" t="s">
        <v>141</v>
      </c>
    </row>
    <row r="8" spans="1:34" s="68" customFormat="1" ht="30" customHeight="1">
      <c r="A8" s="38" t="s">
        <v>68</v>
      </c>
      <c r="B8" s="66" t="s">
        <v>142</v>
      </c>
      <c r="C8" s="38" t="s">
        <v>143</v>
      </c>
      <c r="D8" s="38" t="s">
        <v>144</v>
      </c>
      <c r="E8" s="50" t="s">
        <v>145</v>
      </c>
      <c r="F8" s="38">
        <v>5637</v>
      </c>
      <c r="G8" s="38">
        <v>35227</v>
      </c>
      <c r="H8" s="38"/>
      <c r="I8" s="38"/>
      <c r="J8" s="38">
        <v>1443</v>
      </c>
      <c r="K8" s="38"/>
      <c r="L8" s="38" t="s">
        <v>136</v>
      </c>
      <c r="M8" s="38" t="s">
        <v>130</v>
      </c>
      <c r="N8" s="38"/>
      <c r="O8" s="38" t="s">
        <v>131</v>
      </c>
      <c r="P8" s="38"/>
      <c r="Q8" s="50" t="s">
        <v>146</v>
      </c>
      <c r="R8" s="50"/>
      <c r="S8" s="50" t="s">
        <v>132</v>
      </c>
      <c r="T8" s="50"/>
      <c r="U8" s="50" t="s">
        <v>147</v>
      </c>
      <c r="V8" s="50"/>
      <c r="W8" s="50"/>
      <c r="X8" s="50"/>
      <c r="Y8" s="50"/>
      <c r="Z8" s="38">
        <v>150</v>
      </c>
      <c r="AA8" s="38">
        <v>0</v>
      </c>
      <c r="AB8" s="38">
        <v>0</v>
      </c>
      <c r="AC8" s="38">
        <v>0</v>
      </c>
      <c r="AD8" s="38">
        <v>1999</v>
      </c>
      <c r="AE8" s="38" t="s">
        <v>74</v>
      </c>
      <c r="AF8" s="38"/>
      <c r="AG8" s="67" t="s">
        <v>148</v>
      </c>
      <c r="AH8" s="67" t="s">
        <v>149</v>
      </c>
    </row>
    <row r="9" spans="1:34" s="68" customFormat="1" ht="30" customHeight="1">
      <c r="A9" s="38" t="s">
        <v>68</v>
      </c>
      <c r="B9" s="66" t="s">
        <v>150</v>
      </c>
      <c r="C9" s="38" t="s">
        <v>151</v>
      </c>
      <c r="D9" s="38" t="s">
        <v>152</v>
      </c>
      <c r="E9" s="50" t="s">
        <v>153</v>
      </c>
      <c r="F9" s="38">
        <v>3785</v>
      </c>
      <c r="G9" s="38">
        <v>8348</v>
      </c>
      <c r="H9" s="38">
        <v>0</v>
      </c>
      <c r="I9" s="38">
        <v>0</v>
      </c>
      <c r="J9" s="38">
        <v>0</v>
      </c>
      <c r="K9" s="38">
        <v>0</v>
      </c>
      <c r="L9" s="38"/>
      <c r="M9" s="38" t="s">
        <v>130</v>
      </c>
      <c r="N9" s="38"/>
      <c r="O9" s="38" t="s">
        <v>131</v>
      </c>
      <c r="P9" s="38"/>
      <c r="Q9" s="50" t="s">
        <v>154</v>
      </c>
      <c r="R9" s="50"/>
      <c r="S9" s="50" t="s">
        <v>132</v>
      </c>
      <c r="T9" s="50"/>
      <c r="U9" s="50"/>
      <c r="V9" s="50"/>
      <c r="W9" s="50"/>
      <c r="X9" s="50"/>
      <c r="Y9" s="50"/>
      <c r="Z9" s="38">
        <v>80</v>
      </c>
      <c r="AA9" s="38">
        <v>0</v>
      </c>
      <c r="AB9" s="38">
        <v>0</v>
      </c>
      <c r="AC9" s="38">
        <v>0</v>
      </c>
      <c r="AD9" s="38">
        <v>1991</v>
      </c>
      <c r="AE9" s="38" t="s">
        <v>88</v>
      </c>
      <c r="AF9" s="38"/>
      <c r="AG9" s="67" t="s">
        <v>155</v>
      </c>
      <c r="AH9" s="67" t="s">
        <v>156</v>
      </c>
    </row>
    <row r="10" spans="1:34" s="68" customFormat="1" ht="30" customHeight="1">
      <c r="A10" s="38" t="s">
        <v>68</v>
      </c>
      <c r="B10" s="66" t="s">
        <v>150</v>
      </c>
      <c r="C10" s="38" t="s">
        <v>157</v>
      </c>
      <c r="D10" s="38" t="s">
        <v>152</v>
      </c>
      <c r="E10" s="50" t="s">
        <v>158</v>
      </c>
      <c r="F10" s="38">
        <v>7961</v>
      </c>
      <c r="G10" s="38">
        <v>20970</v>
      </c>
      <c r="H10" s="38">
        <v>0</v>
      </c>
      <c r="I10" s="38">
        <v>0</v>
      </c>
      <c r="J10" s="38">
        <v>0</v>
      </c>
      <c r="K10" s="38">
        <v>0</v>
      </c>
      <c r="L10" s="38"/>
      <c r="M10" s="38" t="s">
        <v>130</v>
      </c>
      <c r="N10" s="38"/>
      <c r="O10" s="38" t="s">
        <v>131</v>
      </c>
      <c r="P10" s="38"/>
      <c r="Q10" s="50" t="s">
        <v>154</v>
      </c>
      <c r="R10" s="50"/>
      <c r="S10" s="50" t="s">
        <v>132</v>
      </c>
      <c r="T10" s="50"/>
      <c r="U10" s="50"/>
      <c r="V10" s="50"/>
      <c r="W10" s="50"/>
      <c r="X10" s="50"/>
      <c r="Y10" s="50"/>
      <c r="Z10" s="38">
        <v>145</v>
      </c>
      <c r="AA10" s="38">
        <v>0</v>
      </c>
      <c r="AB10" s="38">
        <v>0</v>
      </c>
      <c r="AC10" s="38">
        <v>0</v>
      </c>
      <c r="AD10" s="38">
        <v>1991</v>
      </c>
      <c r="AE10" s="38" t="s">
        <v>88</v>
      </c>
      <c r="AF10" s="38"/>
      <c r="AG10" s="67" t="s">
        <v>155</v>
      </c>
      <c r="AH10" s="67" t="s">
        <v>159</v>
      </c>
    </row>
    <row r="11" spans="1:34" s="68" customFormat="1" ht="30" customHeight="1">
      <c r="A11" s="38" t="s">
        <v>68</v>
      </c>
      <c r="B11" s="66" t="s">
        <v>160</v>
      </c>
      <c r="C11" s="38" t="s">
        <v>161</v>
      </c>
      <c r="D11" s="38" t="s">
        <v>162</v>
      </c>
      <c r="E11" s="50" t="s">
        <v>163</v>
      </c>
      <c r="F11" s="38">
        <v>5567</v>
      </c>
      <c r="G11" s="38">
        <v>9723</v>
      </c>
      <c r="H11" s="38">
        <v>0</v>
      </c>
      <c r="I11" s="38">
        <v>0</v>
      </c>
      <c r="J11" s="38">
        <v>0</v>
      </c>
      <c r="K11" s="38">
        <v>0</v>
      </c>
      <c r="L11" s="38"/>
      <c r="M11" s="38" t="s">
        <v>130</v>
      </c>
      <c r="N11" s="38"/>
      <c r="O11" s="38" t="s">
        <v>137</v>
      </c>
      <c r="P11" s="38">
        <v>703</v>
      </c>
      <c r="Q11" s="50" t="s">
        <v>164</v>
      </c>
      <c r="R11" s="50"/>
      <c r="S11" s="50" t="s">
        <v>132</v>
      </c>
      <c r="T11" s="50"/>
      <c r="U11" s="50" t="s">
        <v>165</v>
      </c>
      <c r="V11" s="50"/>
      <c r="W11" s="50"/>
      <c r="X11" s="50"/>
      <c r="Y11" s="50"/>
      <c r="Z11" s="38">
        <v>140</v>
      </c>
      <c r="AA11" s="38">
        <v>0</v>
      </c>
      <c r="AB11" s="38">
        <v>0</v>
      </c>
      <c r="AC11" s="38">
        <v>0</v>
      </c>
      <c r="AD11" s="38">
        <v>1992</v>
      </c>
      <c r="AE11" s="38" t="s">
        <v>74</v>
      </c>
      <c r="AF11" s="38"/>
      <c r="AG11" s="67" t="s">
        <v>166</v>
      </c>
      <c r="AH11" s="67" t="s">
        <v>167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11" man="1"/>
    <brk id="25" min="1" max="1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4" customWidth="1"/>
    <col min="2" max="2" width="7.77734375" style="55" customWidth="1"/>
    <col min="3" max="3" width="12.33203125" style="54" customWidth="1"/>
    <col min="4" max="4" width="20.109375" style="54" customWidth="1"/>
    <col min="5" max="5" width="38.44140625" style="54" customWidth="1"/>
    <col min="6" max="6" width="11.109375" style="54" customWidth="1"/>
    <col min="7" max="7" width="23.33203125" style="54" customWidth="1"/>
    <col min="8" max="8" width="12.77734375" style="54" customWidth="1"/>
    <col min="9" max="9" width="5.5546875" style="54" customWidth="1"/>
    <col min="10" max="10" width="10.33203125" style="54" customWidth="1"/>
    <col min="11" max="11" width="9.5546875" style="54" customWidth="1"/>
    <col min="12" max="13" width="8.88671875" style="56"/>
    <col min="14" max="16384" width="8.88671875" style="54"/>
  </cols>
  <sheetData>
    <row r="1" spans="1:13" s="42" customFormat="1" ht="15" customHeight="1">
      <c r="A1" s="41" t="s">
        <v>55</v>
      </c>
      <c r="K1" s="43"/>
      <c r="L1" s="44"/>
      <c r="M1" s="44"/>
    </row>
    <row r="2" spans="1:13" s="46" customFormat="1" ht="13.5" customHeight="1">
      <c r="A2" s="172" t="s">
        <v>56</v>
      </c>
      <c r="B2" s="194" t="s">
        <v>57</v>
      </c>
      <c r="C2" s="172" t="s">
        <v>58</v>
      </c>
      <c r="D2" s="172" t="s">
        <v>59</v>
      </c>
      <c r="E2" s="172" t="s">
        <v>5</v>
      </c>
      <c r="F2" s="125" t="s">
        <v>60</v>
      </c>
      <c r="G2" s="172" t="s">
        <v>61</v>
      </c>
      <c r="H2" s="125" t="s">
        <v>62</v>
      </c>
      <c r="I2" s="172" t="s">
        <v>63</v>
      </c>
      <c r="J2" s="125" t="s">
        <v>64</v>
      </c>
      <c r="K2" s="125" t="s">
        <v>65</v>
      </c>
      <c r="L2" s="45"/>
      <c r="M2" s="45"/>
    </row>
    <row r="3" spans="1:13" s="46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5"/>
      <c r="M3" s="45"/>
    </row>
    <row r="4" spans="1:13" s="46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5"/>
      <c r="M4" s="45"/>
    </row>
    <row r="5" spans="1:13" s="46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5"/>
      <c r="M5" s="45"/>
    </row>
    <row r="6" spans="1:13" s="49" customFormat="1" ht="13.5" customHeight="1">
      <c r="A6" s="121"/>
      <c r="B6" s="195"/>
      <c r="C6" s="121"/>
      <c r="D6" s="121"/>
      <c r="E6" s="121"/>
      <c r="F6" s="47" t="s">
        <v>66</v>
      </c>
      <c r="G6" s="121"/>
      <c r="H6" s="47" t="s">
        <v>67</v>
      </c>
      <c r="I6" s="121"/>
      <c r="J6" s="121"/>
      <c r="K6" s="191"/>
      <c r="L6" s="48"/>
      <c r="M6" s="48"/>
    </row>
    <row r="7" spans="1:13" s="53" customFormat="1" ht="30" customHeight="1">
      <c r="A7" s="50" t="s">
        <v>68</v>
      </c>
      <c r="B7" s="51" t="s">
        <v>69</v>
      </c>
      <c r="C7" s="50" t="s">
        <v>70</v>
      </c>
      <c r="D7" s="50" t="s">
        <v>71</v>
      </c>
      <c r="E7" s="50" t="s">
        <v>72</v>
      </c>
      <c r="F7" s="50">
        <v>35889</v>
      </c>
      <c r="G7" s="50" t="s">
        <v>73</v>
      </c>
      <c r="H7" s="50">
        <v>264</v>
      </c>
      <c r="I7" s="50">
        <v>1995</v>
      </c>
      <c r="J7" s="50" t="s">
        <v>74</v>
      </c>
      <c r="K7" s="50"/>
      <c r="L7" s="52" t="s">
        <v>75</v>
      </c>
      <c r="M7" s="52" t="s">
        <v>76</v>
      </c>
    </row>
    <row r="8" spans="1:13" s="53" customFormat="1" ht="30" customHeight="1">
      <c r="A8" s="50" t="s">
        <v>68</v>
      </c>
      <c r="B8" s="51" t="s">
        <v>77</v>
      </c>
      <c r="C8" s="50" t="s">
        <v>78</v>
      </c>
      <c r="D8" s="50" t="s">
        <v>79</v>
      </c>
      <c r="E8" s="50" t="s">
        <v>80</v>
      </c>
      <c r="F8" s="50">
        <v>31345</v>
      </c>
      <c r="G8" s="50" t="s">
        <v>73</v>
      </c>
      <c r="H8" s="50">
        <v>230</v>
      </c>
      <c r="I8" s="50">
        <v>1999</v>
      </c>
      <c r="J8" s="50" t="s">
        <v>74</v>
      </c>
      <c r="K8" s="50"/>
      <c r="L8" s="52" t="s">
        <v>81</v>
      </c>
      <c r="M8" s="52" t="s">
        <v>82</v>
      </c>
    </row>
    <row r="9" spans="1:13" s="53" customFormat="1" ht="30" customHeight="1">
      <c r="A9" s="50" t="s">
        <v>68</v>
      </c>
      <c r="B9" s="51" t="s">
        <v>83</v>
      </c>
      <c r="C9" s="50" t="s">
        <v>84</v>
      </c>
      <c r="D9" s="50" t="s">
        <v>85</v>
      </c>
      <c r="E9" s="50" t="s">
        <v>86</v>
      </c>
      <c r="F9" s="50">
        <v>0</v>
      </c>
      <c r="G9" s="50" t="s">
        <v>87</v>
      </c>
      <c r="H9" s="50">
        <v>166</v>
      </c>
      <c r="I9" s="50">
        <v>1996</v>
      </c>
      <c r="J9" s="50" t="s">
        <v>88</v>
      </c>
      <c r="K9" s="50" t="s">
        <v>89</v>
      </c>
      <c r="L9" s="52" t="s">
        <v>90</v>
      </c>
      <c r="M9" s="52" t="s">
        <v>91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2019-03-19T08:49:47Z</dcterms:created>
  <dcterms:modified xsi:type="dcterms:W3CDTF">2019-03-19T11:06:42Z</dcterms:modified>
</cp:coreProperties>
</file>