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28800" windowHeight="1192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_FilterDatabase" localSheetId="8" hidden="1">コミプラ!$A$6:$M$89</definedName>
    <definedName name="_xlnm._FilterDatabase" localSheetId="7" hidden="1">し尿!$A$6:$AH$28</definedName>
    <definedName name="_xlnm._FilterDatabase" localSheetId="4" hidden="1">その他!$A$6:$R$7</definedName>
    <definedName name="_xlnm._FilterDatabase" localSheetId="6" hidden="1">最終!$A$6:$AM$43</definedName>
    <definedName name="_xlnm._FilterDatabase" localSheetId="2" hidden="1">資源化!$A$6:$BK$37</definedName>
    <definedName name="_xlnm._FilterDatabase" localSheetId="0" hidden="1">焼却!$A$6:$CB$40</definedName>
    <definedName name="_xlnm._FilterDatabase" localSheetId="1" hidden="1">粗大!$A$6:$AY$28</definedName>
    <definedName name="_xlnm._FilterDatabase" localSheetId="10" hidden="1">堆肥化!$A$6:$W$6</definedName>
    <definedName name="_xlnm._FilterDatabase" localSheetId="3" hidden="1">燃料化!$A$6:$AS$8</definedName>
    <definedName name="_xlnm._FilterDatabase" localSheetId="5" hidden="1">保管!$A$6:$R$33</definedName>
    <definedName name="_xlnm.Print_Area" localSheetId="8">コミプラ!$2:$90</definedName>
    <definedName name="_xlnm.Print_Area" localSheetId="7">し尿!$2:$29</definedName>
    <definedName name="_xlnm.Print_Area" localSheetId="4">その他!$2:$7</definedName>
    <definedName name="_xlnm.Print_Area" localSheetId="9">リユース・リペア施設!$2:$6</definedName>
    <definedName name="_xlnm.Print_Area" localSheetId="6">最終!$2:$43</definedName>
    <definedName name="_xlnm.Print_Area" localSheetId="2">資源化!$2:$37</definedName>
    <definedName name="_xlnm.Print_Area" localSheetId="0">焼却!$2:$40</definedName>
    <definedName name="_xlnm.Print_Area" localSheetId="1">粗大!$2:$28</definedName>
    <definedName name="_xlnm.Print_Area" localSheetId="10">堆肥化!$2:$7</definedName>
    <definedName name="_xlnm.Print_Area" localSheetId="3">燃料化!$2:$8</definedName>
    <definedName name="_xlnm.Print_Area" localSheetId="5">保管!$2:$34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40" i="12" l="1"/>
  <c r="AV40" i="12"/>
  <c r="AP40" i="12"/>
  <c r="AH40" i="12"/>
  <c r="AW39" i="12"/>
  <c r="AV39" i="12"/>
  <c r="AP39" i="12"/>
  <c r="AH39" i="12"/>
  <c r="AW38" i="12"/>
  <c r="AV38" i="12"/>
  <c r="AP38" i="12"/>
  <c r="AH38" i="12"/>
  <c r="AW37" i="12"/>
  <c r="AV37" i="12"/>
  <c r="AP37" i="12"/>
  <c r="AH37" i="12"/>
  <c r="AW36" i="12"/>
  <c r="AV36" i="12"/>
  <c r="AP36" i="12"/>
  <c r="AH36" i="12"/>
  <c r="AW35" i="12"/>
  <c r="AV35" i="12"/>
  <c r="AP35" i="12"/>
  <c r="AH35" i="12"/>
  <c r="AW34" i="12"/>
  <c r="AV34" i="12"/>
  <c r="AP34" i="12"/>
  <c r="AH34" i="12"/>
  <c r="AW33" i="12"/>
  <c r="AV33" i="12"/>
  <c r="AP33" i="12"/>
  <c r="AH33" i="12"/>
  <c r="AW32" i="12"/>
  <c r="AV32" i="12"/>
  <c r="AP32" i="12"/>
  <c r="AH32" i="12"/>
  <c r="AW31" i="12"/>
  <c r="AV31" i="12"/>
  <c r="AP31" i="12"/>
  <c r="AH31" i="12"/>
  <c r="AW30" i="12"/>
  <c r="AV30" i="12"/>
  <c r="AP30" i="12"/>
  <c r="AH30" i="12"/>
  <c r="AW29" i="12"/>
  <c r="AV29" i="12"/>
  <c r="AP29" i="12"/>
  <c r="AH29" i="12"/>
  <c r="AW28" i="12"/>
  <c r="AV28" i="12"/>
  <c r="AP28" i="12"/>
  <c r="AH28" i="12"/>
  <c r="AW27" i="12"/>
  <c r="AV27" i="12"/>
  <c r="AP27" i="12"/>
  <c r="AH27" i="12"/>
  <c r="AW26" i="12"/>
  <c r="AV26" i="12"/>
  <c r="AP26" i="12"/>
  <c r="AH26" i="12"/>
  <c r="AW25" i="12"/>
  <c r="AV25" i="12"/>
  <c r="AP25" i="12"/>
  <c r="AH25" i="12"/>
  <c r="AW24" i="12"/>
  <c r="AV24" i="12"/>
  <c r="AP24" i="12"/>
  <c r="AH24" i="12"/>
  <c r="AW23" i="12"/>
  <c r="AV23" i="12"/>
  <c r="AP23" i="12"/>
  <c r="AH23" i="12"/>
  <c r="AW22" i="12"/>
  <c r="AV22" i="12"/>
  <c r="AP22" i="12"/>
  <c r="AH22" i="12"/>
  <c r="AW21" i="12"/>
  <c r="AV21" i="12"/>
  <c r="AP21" i="12"/>
  <c r="AH21" i="12"/>
  <c r="AW20" i="12"/>
  <c r="AV20" i="12"/>
  <c r="AP20" i="12"/>
  <c r="AH20" i="12"/>
  <c r="AW19" i="12"/>
  <c r="AV19" i="12"/>
  <c r="AP19" i="12"/>
  <c r="AH19" i="12"/>
  <c r="AW18" i="12"/>
  <c r="AV18" i="12"/>
  <c r="AP18" i="12"/>
  <c r="AH18" i="12"/>
  <c r="AW17" i="12"/>
  <c r="AV17" i="12"/>
  <c r="AP17" i="12"/>
  <c r="AH17" i="12"/>
  <c r="AW16" i="12"/>
  <c r="AV16" i="12"/>
  <c r="AP16" i="12"/>
  <c r="AH16" i="12"/>
  <c r="AW15" i="12"/>
  <c r="AV15" i="12"/>
  <c r="AP15" i="12"/>
  <c r="AH15" i="12"/>
  <c r="AW14" i="12"/>
  <c r="AV14" i="12"/>
  <c r="AP14" i="12"/>
  <c r="AH14" i="12"/>
  <c r="AW13" i="12"/>
  <c r="AV13" i="12"/>
  <c r="AP13" i="12"/>
  <c r="AH13" i="12"/>
  <c r="AW12" i="12"/>
  <c r="AV12" i="12"/>
  <c r="AP12" i="12"/>
  <c r="AH12" i="12"/>
  <c r="AW11" i="12"/>
  <c r="AV11" i="12"/>
  <c r="AP11" i="12"/>
  <c r="AH11" i="12"/>
  <c r="AW10" i="12"/>
  <c r="AV10" i="12"/>
  <c r="AP10" i="12"/>
  <c r="AH10" i="12"/>
  <c r="AW9" i="12"/>
  <c r="AV9" i="12"/>
  <c r="AP9" i="12"/>
  <c r="AH9" i="12"/>
  <c r="AW8" i="12"/>
  <c r="AV8" i="12"/>
  <c r="AP8" i="12"/>
  <c r="AH8" i="12"/>
  <c r="AW7" i="12"/>
  <c r="AV7" i="12"/>
  <c r="AP7" i="12"/>
  <c r="AH7" i="12"/>
  <c r="T28" i="11" l="1"/>
  <c r="S28" i="11"/>
  <c r="T27" i="11"/>
  <c r="S27" i="11"/>
  <c r="T26" i="11"/>
  <c r="S26" i="11"/>
  <c r="T25" i="11"/>
  <c r="S25" i="11"/>
  <c r="T24" i="11"/>
  <c r="S24" i="11"/>
  <c r="T23" i="11"/>
  <c r="S23" i="11"/>
  <c r="T22" i="11"/>
  <c r="S22" i="11"/>
  <c r="T21" i="11"/>
  <c r="S21" i="11"/>
  <c r="T20" i="11"/>
  <c r="S20" i="11"/>
  <c r="T19" i="11"/>
  <c r="S19" i="11"/>
  <c r="T18" i="11"/>
  <c r="S18" i="11"/>
  <c r="T17" i="11"/>
  <c r="S17" i="11"/>
  <c r="T16" i="11"/>
  <c r="S16" i="11"/>
  <c r="T15" i="11"/>
  <c r="S15" i="11"/>
  <c r="T14" i="11"/>
  <c r="S14" i="11"/>
  <c r="T13" i="11"/>
  <c r="S13" i="11"/>
  <c r="T12" i="11"/>
  <c r="S12" i="11"/>
  <c r="T11" i="11"/>
  <c r="S11" i="11"/>
  <c r="T10" i="11"/>
  <c r="S10" i="11"/>
  <c r="T9" i="11"/>
  <c r="S9" i="11"/>
  <c r="T8" i="11"/>
  <c r="S8" i="11"/>
  <c r="T7" i="11"/>
  <c r="S7" i="11"/>
  <c r="AE37" i="10" l="1"/>
  <c r="AD37" i="10"/>
  <c r="AE36" i="10"/>
  <c r="AD36" i="10"/>
  <c r="AE35" i="10"/>
  <c r="AD35" i="10"/>
  <c r="AE34" i="10"/>
  <c r="AD34" i="10"/>
  <c r="AE33" i="10"/>
  <c r="AD33" i="10"/>
  <c r="AE32" i="10"/>
  <c r="AD32" i="10"/>
  <c r="AE31" i="10"/>
  <c r="AD31" i="10"/>
  <c r="AE30" i="10"/>
  <c r="AD30" i="10"/>
  <c r="AE29" i="10"/>
  <c r="AD29" i="10"/>
  <c r="AE28" i="10"/>
  <c r="AD28" i="10"/>
  <c r="AE27" i="10"/>
  <c r="AD27" i="10"/>
  <c r="AE26" i="10"/>
  <c r="AD26" i="10"/>
  <c r="AE25" i="10"/>
  <c r="AD25" i="10"/>
  <c r="AE24" i="10"/>
  <c r="AD24" i="10"/>
  <c r="AE23" i="10"/>
  <c r="AD23" i="10"/>
  <c r="AE22" i="10"/>
  <c r="AD22" i="10"/>
  <c r="AE21" i="10"/>
  <c r="AD21" i="10"/>
  <c r="AE20" i="10"/>
  <c r="AD20" i="10"/>
  <c r="AE19" i="10"/>
  <c r="AD19" i="10"/>
  <c r="AE18" i="10"/>
  <c r="AD18" i="10"/>
  <c r="AE17" i="10"/>
  <c r="AD17" i="10"/>
  <c r="AE16" i="10"/>
  <c r="AD16" i="10"/>
  <c r="AE15" i="10"/>
  <c r="AD15" i="10"/>
  <c r="AE14" i="10"/>
  <c r="AD14" i="10"/>
  <c r="AE13" i="10"/>
  <c r="AD13" i="10"/>
  <c r="AE12" i="10"/>
  <c r="AD12" i="10"/>
  <c r="AE11" i="10"/>
  <c r="AD11" i="10"/>
  <c r="AE10" i="10"/>
  <c r="AD10" i="10"/>
  <c r="AE9" i="10"/>
  <c r="AD9" i="10"/>
  <c r="AE8" i="10"/>
  <c r="AD8" i="10"/>
  <c r="AE7" i="10"/>
  <c r="AD7" i="10"/>
  <c r="AK8" i="9" l="1"/>
  <c r="AC8" i="9"/>
  <c r="AK7" i="9"/>
  <c r="AC7" i="9"/>
</calcChain>
</file>

<file path=xl/sharedStrings.xml><?xml version="1.0" encoding="utf-8"?>
<sst xmlns="http://schemas.openxmlformats.org/spreadsheetml/2006/main" count="4109" uniqueCount="1490">
  <si>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</si>
  <si>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</si>
  <si>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</si>
  <si>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</si>
  <si>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</si>
  <si>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</si>
  <si>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</si>
  <si>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</si>
  <si>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</si>
  <si>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</si>
  <si>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</si>
  <si>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</si>
  <si>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</si>
  <si>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</si>
  <si>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</si>
  <si>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</si>
  <si>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</si>
  <si>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</si>
  <si>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</si>
  <si>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</si>
  <si>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</si>
  <si>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</si>
  <si>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</si>
  <si>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</si>
  <si>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</si>
  <si>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</si>
  <si>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</si>
  <si>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</si>
  <si>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</si>
  <si>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</si>
  <si>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兵庫県</t>
  </si>
  <si>
    <t>28214</t>
  </si>
  <si>
    <t>28-214-11-001</t>
  </si>
  <si>
    <t>宝塚市</t>
  </si>
  <si>
    <t>緑のリサイクルセンター</t>
  </si>
  <si>
    <t>設備なし</t>
  </si>
  <si>
    <t>堆積方式</t>
  </si>
  <si>
    <t>無し</t>
  </si>
  <si>
    <t>281065</t>
  </si>
  <si>
    <t>28-1-214-11-001</t>
  </si>
  <si>
    <t>リユース・リペア施設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</si>
  <si>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</si>
  <si>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</si>
  <si>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</si>
  <si>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</si>
  <si>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</si>
  <si>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</si>
  <si>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</si>
  <si>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</si>
  <si>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</si>
  <si>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</si>
  <si>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</si>
  <si>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</si>
  <si>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</si>
  <si>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</si>
  <si>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</si>
  <si>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</si>
  <si>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</si>
  <si>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</si>
  <si>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</si>
  <si>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</si>
  <si>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</si>
  <si>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</si>
  <si>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</si>
  <si>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</si>
  <si>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</si>
  <si>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</si>
  <si>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</si>
  <si>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</si>
  <si>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</si>
  <si>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</si>
  <si>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28201</t>
  </si>
  <si>
    <t>28-201-09-001</t>
  </si>
  <si>
    <t>姫路市</t>
  </si>
  <si>
    <t>菅生澗コミュニティ・プラント</t>
  </si>
  <si>
    <t>接触ばっ気, 長時間ばっ気</t>
  </si>
  <si>
    <t>委託</t>
  </si>
  <si>
    <t>281053</t>
  </si>
  <si>
    <t>28-1-201-09-001</t>
  </si>
  <si>
    <t>28-201-09-002</t>
  </si>
  <si>
    <t>寺コミュニティ・プラント</t>
  </si>
  <si>
    <t>28-1-201-09-002</t>
  </si>
  <si>
    <t>28-201-09-004</t>
  </si>
  <si>
    <t>莇野コミュニティ・プラント</t>
  </si>
  <si>
    <t>接触ばっ気, その他</t>
  </si>
  <si>
    <t>28-1-201-09-004</t>
  </si>
  <si>
    <t>28-201-09-005</t>
  </si>
  <si>
    <t>古知コミュニティ・プラント</t>
  </si>
  <si>
    <t>28-1-201-09-005</t>
  </si>
  <si>
    <t>28-201-09-006</t>
  </si>
  <si>
    <t>置塩南コミュニティ・プラント</t>
  </si>
  <si>
    <t>28-1-201-09-006</t>
  </si>
  <si>
    <t>28-201-09-007</t>
  </si>
  <si>
    <t>前之庄コミュニティ・プラント</t>
  </si>
  <si>
    <t>接触ばっ気, 長時間ばっ気, その他</t>
  </si>
  <si>
    <t>28-1-201-09-007</t>
  </si>
  <si>
    <t>28-201-09-008</t>
  </si>
  <si>
    <t>安志・長野地区コミュニティプラント</t>
  </si>
  <si>
    <t>その他</t>
  </si>
  <si>
    <t>28-1-201-09-008</t>
  </si>
  <si>
    <t>28205</t>
  </si>
  <si>
    <t>28-205-09-001</t>
  </si>
  <si>
    <t>洲本市</t>
  </si>
  <si>
    <t>神陽台定住促進団地コミュニティプラント</t>
  </si>
  <si>
    <t>281094</t>
  </si>
  <si>
    <t>28-1-205-09-001</t>
  </si>
  <si>
    <t>28209</t>
  </si>
  <si>
    <t>28-209-09-001</t>
  </si>
  <si>
    <t>豊岡市</t>
  </si>
  <si>
    <t>神美北部浄化センター</t>
  </si>
  <si>
    <t>281096</t>
  </si>
  <si>
    <t>28-1-209-09-001</t>
  </si>
  <si>
    <t>28-209-09-002</t>
  </si>
  <si>
    <t>日野辺浄化センター</t>
  </si>
  <si>
    <t>接触ばっ気</t>
  </si>
  <si>
    <t>28-1-209-09-003</t>
  </si>
  <si>
    <t>28219</t>
  </si>
  <si>
    <t>28-219-09-001</t>
  </si>
  <si>
    <t>三田市</t>
  </si>
  <si>
    <t>志手原浄化センター</t>
  </si>
  <si>
    <t>長時間ばっ気</t>
  </si>
  <si>
    <t>一部委託</t>
  </si>
  <si>
    <t>281070</t>
  </si>
  <si>
    <t>28-1-219-09-001</t>
  </si>
  <si>
    <t>28-219-09-002</t>
  </si>
  <si>
    <t>藍浄化センター</t>
  </si>
  <si>
    <t>28-1-219-09-002</t>
  </si>
  <si>
    <t>28-219-09-003</t>
  </si>
  <si>
    <t>有馬富士浄化センター</t>
  </si>
  <si>
    <t>生物学的脱窒素</t>
  </si>
  <si>
    <t>28-1-219-09-003</t>
  </si>
  <si>
    <t>28220</t>
  </si>
  <si>
    <t>28-220-09-001</t>
  </si>
  <si>
    <t>加西市</t>
  </si>
  <si>
    <t>加西北部コミュニティプラント</t>
  </si>
  <si>
    <t>281101</t>
  </si>
  <si>
    <t>28-1-220-09-001</t>
  </si>
  <si>
    <t>28-220-09-002</t>
  </si>
  <si>
    <t>日吉西コミュニティプラント</t>
  </si>
  <si>
    <t>28-1-220-09-002</t>
  </si>
  <si>
    <t>28-220-09-003</t>
  </si>
  <si>
    <t>畑・芝コミュニティプラント</t>
  </si>
  <si>
    <t>28-1-220-09-003</t>
  </si>
  <si>
    <t>28-220-09-004</t>
  </si>
  <si>
    <t>国正コミュニティプラント</t>
  </si>
  <si>
    <t>28-1-220-09-004</t>
  </si>
  <si>
    <t>28-220-09-005</t>
  </si>
  <si>
    <t>在田南部コミュニティプラント</t>
  </si>
  <si>
    <t>28-1-220-09-005</t>
  </si>
  <si>
    <t>28-220-09-006</t>
  </si>
  <si>
    <t>日吉東コミュニティプラント</t>
  </si>
  <si>
    <t>28-1-220-09-006</t>
  </si>
  <si>
    <t>28221</t>
  </si>
  <si>
    <t>28-221-09-001</t>
  </si>
  <si>
    <t>篠山市</t>
  </si>
  <si>
    <t>城南東部浄化センター</t>
  </si>
  <si>
    <t>281072</t>
  </si>
  <si>
    <t>28-1-221-09-001</t>
  </si>
  <si>
    <t>28-221-09-002</t>
  </si>
  <si>
    <t>古市浄化センター</t>
  </si>
  <si>
    <t>28-1-221-09-002</t>
  </si>
  <si>
    <t>28222</t>
  </si>
  <si>
    <t>28-222-09-001</t>
  </si>
  <si>
    <t>養父市</t>
  </si>
  <si>
    <t>円山台浄化センター</t>
  </si>
  <si>
    <t>直営</t>
  </si>
  <si>
    <t>281121</t>
  </si>
  <si>
    <t>28-1-222-09-001</t>
  </si>
  <si>
    <t>28-222-09-002</t>
  </si>
  <si>
    <t>堀畑・はさまじ浄化センター</t>
  </si>
  <si>
    <t>28-1-222-09-002</t>
  </si>
  <si>
    <t>28-222-09-003</t>
  </si>
  <si>
    <t>浅野浄化センター</t>
  </si>
  <si>
    <t>28-1-222-09-003</t>
  </si>
  <si>
    <t>28-222-09-004</t>
  </si>
  <si>
    <t>宮垣浄化センター</t>
  </si>
  <si>
    <t>28-1-222-09-005</t>
  </si>
  <si>
    <t>28-222-09-005</t>
  </si>
  <si>
    <t>西谷浄化センター</t>
  </si>
  <si>
    <t>28-1-222-09-006</t>
  </si>
  <si>
    <t>28-222-09-006</t>
  </si>
  <si>
    <t>轟浄化センター</t>
  </si>
  <si>
    <t>28-1-222-09-008</t>
  </si>
  <si>
    <t>28-222-09-007</t>
  </si>
  <si>
    <t>葛畑浄化センター</t>
  </si>
  <si>
    <t>28-1-222-09-009</t>
  </si>
  <si>
    <t>28223</t>
  </si>
  <si>
    <t>28-223-09-001</t>
  </si>
  <si>
    <t>丹波市</t>
  </si>
  <si>
    <t>氷上下油利地域し尿処理施設</t>
  </si>
  <si>
    <t>281074</t>
  </si>
  <si>
    <t>28-1-223-09-001</t>
  </si>
  <si>
    <t>28-223-09-002</t>
  </si>
  <si>
    <t>氷上氷の川第1浄化センター</t>
  </si>
  <si>
    <t>28-1-223-09-002</t>
  </si>
  <si>
    <t>28-223-09-003</t>
  </si>
  <si>
    <t>氷上氷の川第2浄化センター</t>
  </si>
  <si>
    <t>28-1-223-09-003</t>
  </si>
  <si>
    <t>28-223-09-004</t>
  </si>
  <si>
    <t>氷上柿柴東地域し尿処理施設</t>
  </si>
  <si>
    <t>28-1-223-09-004</t>
  </si>
  <si>
    <t>28-223-09-005</t>
  </si>
  <si>
    <t>春日野村浄化センター</t>
  </si>
  <si>
    <t>28-1-223-09-005</t>
  </si>
  <si>
    <t>28224</t>
  </si>
  <si>
    <t>南あわじ市</t>
  </si>
  <si>
    <t>281122</t>
  </si>
  <si>
    <t>膜分離</t>
  </si>
  <si>
    <t>28-224-09-004</t>
  </si>
  <si>
    <t>庄田浄化センター</t>
  </si>
  <si>
    <t>移管</t>
  </si>
  <si>
    <t>28-1-224-09-004</t>
  </si>
  <si>
    <t>28225</t>
  </si>
  <si>
    <t>28-225-09-001</t>
  </si>
  <si>
    <t>朝来市</t>
  </si>
  <si>
    <t>上生野地区コミュニティ・プラント</t>
  </si>
  <si>
    <t>281162</t>
  </si>
  <si>
    <t>28-1-225-09-001</t>
  </si>
  <si>
    <t>28-225-09-002</t>
  </si>
  <si>
    <t>黒川本村地区コミュニティ・プラント</t>
  </si>
  <si>
    <t>28-1-225-09-002</t>
  </si>
  <si>
    <t>28-225-09-003</t>
  </si>
  <si>
    <t>秋葉台浄化センター</t>
  </si>
  <si>
    <t>28-1-225-09-003</t>
  </si>
  <si>
    <t>28-225-09-004</t>
  </si>
  <si>
    <t>市御堂浄化センター</t>
  </si>
  <si>
    <t>28-1-225-09-004</t>
  </si>
  <si>
    <t>28-225-09-005</t>
  </si>
  <si>
    <t>林垣浄化センター</t>
  </si>
  <si>
    <t>28-1-225-09-005</t>
  </si>
  <si>
    <t>28-225-09-007</t>
  </si>
  <si>
    <t>土田浄化センター</t>
  </si>
  <si>
    <t>28-1-225-09-007</t>
  </si>
  <si>
    <t>28-225-09-008</t>
  </si>
  <si>
    <t>寺谷浄化センター</t>
  </si>
  <si>
    <t>28-1-225-09-008</t>
  </si>
  <si>
    <t>28-225-09-009</t>
  </si>
  <si>
    <t>三波浄化センター</t>
  </si>
  <si>
    <t>28-1-225-09-009</t>
  </si>
  <si>
    <t>28-225-09-010</t>
  </si>
  <si>
    <t>安井浄化センター</t>
  </si>
  <si>
    <t>28-1-225-09-010</t>
  </si>
  <si>
    <t>28-225-09-011</t>
  </si>
  <si>
    <t>枚田浄化センター</t>
  </si>
  <si>
    <t>28-1-225-09-011</t>
  </si>
  <si>
    <t>28-225-09-012</t>
  </si>
  <si>
    <t>高田浄化センター</t>
  </si>
  <si>
    <t>28-1-225-09-012</t>
  </si>
  <si>
    <t>28-225-09-013</t>
  </si>
  <si>
    <t>筒江浄化センター</t>
  </si>
  <si>
    <t>28-1-225-09-013</t>
  </si>
  <si>
    <t>28-225-09-014</t>
  </si>
  <si>
    <t>小谷地域し尿処理施設</t>
  </si>
  <si>
    <t>28-1-225-09-014</t>
  </si>
  <si>
    <t>28-225-09-015</t>
  </si>
  <si>
    <t>羽渕・山口地区し尿処理施設</t>
  </si>
  <si>
    <t>標準活性汚泥</t>
  </si>
  <si>
    <t>28-1-225-09-015</t>
  </si>
  <si>
    <t>28226</t>
  </si>
  <si>
    <t>28-226-09-001</t>
  </si>
  <si>
    <t>淡路市</t>
  </si>
  <si>
    <t>里・下司地区浄化センター</t>
  </si>
  <si>
    <t>281077</t>
  </si>
  <si>
    <t>28-1-226-09-001</t>
  </si>
  <si>
    <t>28-226-09-002</t>
  </si>
  <si>
    <t>草香明神浄化センター</t>
  </si>
  <si>
    <t>28-1-226-09-002</t>
  </si>
  <si>
    <t>28227</t>
  </si>
  <si>
    <t>28-227-09-001</t>
  </si>
  <si>
    <t>宍粟市</t>
  </si>
  <si>
    <t>菅野クリーンセンター</t>
  </si>
  <si>
    <t>281172</t>
  </si>
  <si>
    <t>28-1-227-09-001</t>
  </si>
  <si>
    <t>28-227-09-002</t>
  </si>
  <si>
    <t>河東クリーンセンター</t>
  </si>
  <si>
    <t>28-1-227-09-002</t>
  </si>
  <si>
    <t>28-227-09-003</t>
  </si>
  <si>
    <t>生谷・下町クリーンセンター</t>
  </si>
  <si>
    <t>28-1-227-09-003</t>
  </si>
  <si>
    <t>28-227-09-004</t>
  </si>
  <si>
    <t>三津クリーンセンター</t>
  </si>
  <si>
    <t>28-1-227-09-004</t>
  </si>
  <si>
    <t>28-227-09-005</t>
  </si>
  <si>
    <t>みかた浄化センター</t>
  </si>
  <si>
    <t>28-1-227-09-005</t>
  </si>
  <si>
    <t>28-227-09-006</t>
  </si>
  <si>
    <t>下三方浄化センター</t>
  </si>
  <si>
    <t>28-1-227-09-006</t>
  </si>
  <si>
    <t>28-227-09-007</t>
  </si>
  <si>
    <t>日ノ原浄化センター</t>
  </si>
  <si>
    <t>28-1-227-09-007</t>
  </si>
  <si>
    <t>28-227-09-008</t>
  </si>
  <si>
    <t>谷浄化センター</t>
  </si>
  <si>
    <t>28-1-227-09-008</t>
  </si>
  <si>
    <t>28-227-09-009</t>
  </si>
  <si>
    <t>水谷浄化センター</t>
  </si>
  <si>
    <t>28-1-227-09-009</t>
  </si>
  <si>
    <t>28-227-09-010</t>
  </si>
  <si>
    <t>野尻浄化センター</t>
  </si>
  <si>
    <t>28-1-227-09-010</t>
  </si>
  <si>
    <t>28228</t>
  </si>
  <si>
    <t>28-228-09-001</t>
  </si>
  <si>
    <t>加東市</t>
  </si>
  <si>
    <t>千鳥川クリーンセンター</t>
  </si>
  <si>
    <t>281164</t>
  </si>
  <si>
    <t>28-1-228-09-001</t>
  </si>
  <si>
    <t>28-228-09-002</t>
  </si>
  <si>
    <t>流尾川クリーンセンター</t>
  </si>
  <si>
    <t>28-1-228-09-002</t>
  </si>
  <si>
    <t>28-228-09-003</t>
  </si>
  <si>
    <t>まわりぶちクリーンセンター</t>
  </si>
  <si>
    <t>28-1-228-09-003</t>
  </si>
  <si>
    <t>28229</t>
  </si>
  <si>
    <t>28-229-09-001</t>
  </si>
  <si>
    <t>たつの市</t>
  </si>
  <si>
    <t>新宮町角亀地区コミュニティプラント</t>
  </si>
  <si>
    <t>281165</t>
  </si>
  <si>
    <t>28-1-229-09-001</t>
  </si>
  <si>
    <t>28365</t>
  </si>
  <si>
    <t>28-365-09-001</t>
  </si>
  <si>
    <t>多可町</t>
  </si>
  <si>
    <t>門田地区コミュニティプラント</t>
  </si>
  <si>
    <t>281128</t>
  </si>
  <si>
    <t>28-1-365-09-001</t>
  </si>
  <si>
    <t>28-365-09-002</t>
  </si>
  <si>
    <t>加美南地区コミュニティプラント</t>
  </si>
  <si>
    <t>28-1-365-09-002</t>
  </si>
  <si>
    <t>28442</t>
  </si>
  <si>
    <t>28-442-09-001</t>
  </si>
  <si>
    <t>市川町</t>
  </si>
  <si>
    <t>一般廃棄物処理施設上瀬加コミュニティプラント</t>
  </si>
  <si>
    <t>281173</t>
  </si>
  <si>
    <t>28-1-442-09-001</t>
  </si>
  <si>
    <t>28-442-09-002</t>
  </si>
  <si>
    <t>一般廃棄物処理施設屋形地区コミュニテイプラント</t>
  </si>
  <si>
    <t>回分式活性汚泥</t>
  </si>
  <si>
    <t>28-1-442-09-002</t>
  </si>
  <si>
    <t>28443</t>
  </si>
  <si>
    <t>28-443-09-001</t>
  </si>
  <si>
    <t>福崎町</t>
  </si>
  <si>
    <t>福崎町長目地区コミュニティプラント</t>
  </si>
  <si>
    <t>281180</t>
  </si>
  <si>
    <t>28-1-443-09-001</t>
  </si>
  <si>
    <t>28446</t>
  </si>
  <si>
    <t>28-446-09-001</t>
  </si>
  <si>
    <t>神河町</t>
  </si>
  <si>
    <t>栗処理場</t>
  </si>
  <si>
    <t>281179</t>
  </si>
  <si>
    <t>28-1-446-09-001</t>
  </si>
  <si>
    <t>28-446-09-002</t>
  </si>
  <si>
    <t>大川原処理場</t>
  </si>
  <si>
    <t>28-1-446-09-002</t>
  </si>
  <si>
    <t>28-446-09-003</t>
  </si>
  <si>
    <t>上小田処理場</t>
  </si>
  <si>
    <t>28-1-446-09-003</t>
  </si>
  <si>
    <t>28-446-09-004</t>
  </si>
  <si>
    <t>神崎コミュニティプラント</t>
  </si>
  <si>
    <t>28-1-446-09-004</t>
  </si>
  <si>
    <t>28481</t>
  </si>
  <si>
    <t>28-481-09-001</t>
  </si>
  <si>
    <t>上郡町</t>
  </si>
  <si>
    <t>岩木地区コミニティプラント</t>
  </si>
  <si>
    <t>281177</t>
  </si>
  <si>
    <t>28-1-481-09-001</t>
  </si>
  <si>
    <t>28501</t>
  </si>
  <si>
    <t>28-501-09-001</t>
  </si>
  <si>
    <t>佐用町</t>
  </si>
  <si>
    <t>力万浄化センター</t>
  </si>
  <si>
    <t>281171</t>
  </si>
  <si>
    <t>28-1-501-09-001</t>
  </si>
  <si>
    <t>28-501-09-002</t>
  </si>
  <si>
    <t>福吉浄化センター</t>
  </si>
  <si>
    <t>28-1-501-09-002</t>
  </si>
  <si>
    <t>28585</t>
  </si>
  <si>
    <t>28-585-09-001</t>
  </si>
  <si>
    <t>香美町</t>
  </si>
  <si>
    <t>余部地区コミュニティ・プラント</t>
  </si>
  <si>
    <t>281160</t>
  </si>
  <si>
    <t>28-1-585-09-001</t>
  </si>
  <si>
    <t>28-585-09-002</t>
  </si>
  <si>
    <t>安木地区コミュニティ・プラント</t>
  </si>
  <si>
    <t>28-1-585-09-002</t>
  </si>
  <si>
    <t>28-585-09-003</t>
  </si>
  <si>
    <t>長井北浄化センター</t>
  </si>
  <si>
    <t>28-1-585-09-003</t>
  </si>
  <si>
    <t>28-585-09-004</t>
  </si>
  <si>
    <t>相谷コミュニティ・プラント</t>
  </si>
  <si>
    <t>28-1-585-09-004</t>
  </si>
  <si>
    <t>28-585-09-005</t>
  </si>
  <si>
    <t>御崎コミュニティ・プラント</t>
  </si>
  <si>
    <t>28-1-585-09-005</t>
  </si>
  <si>
    <t>28586</t>
  </si>
  <si>
    <t>28-586-09-001</t>
  </si>
  <si>
    <t>新温泉町</t>
  </si>
  <si>
    <t>塩山地区コミュニティ・プラント施設</t>
  </si>
  <si>
    <t>281136</t>
  </si>
  <si>
    <t>28-1-586-09-001</t>
  </si>
  <si>
    <t>28-586-09-002</t>
  </si>
  <si>
    <t>七釜・新市コミュニティ・プラント施設</t>
  </si>
  <si>
    <t>28-1-586-09-002</t>
  </si>
  <si>
    <t>28-586-09-003</t>
  </si>
  <si>
    <t>久斗地区コミュニティ・プラント施設</t>
  </si>
  <si>
    <t>28-1-586-09-003</t>
  </si>
  <si>
    <t>し尿処理施設・汚泥再生処理センター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</si>
  <si>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</si>
  <si>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</si>
  <si>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</si>
  <si>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</si>
  <si>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</si>
  <si>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</si>
  <si>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</si>
  <si>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</si>
  <si>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</si>
  <si>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</si>
  <si>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</si>
  <si>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</si>
  <si>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</si>
  <si>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</si>
  <si>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使用開始年度</t>
    <phoneticPr fontId="4"/>
  </si>
  <si>
    <t>運転管理体制</t>
    <phoneticPr fontId="4"/>
  </si>
  <si>
    <t>施設の改廃</t>
    <phoneticPr fontId="4"/>
  </si>
  <si>
    <t>し尿</t>
    <phoneticPr fontId="4"/>
  </si>
  <si>
    <t>浄化槽汚泥</t>
    <phoneticPr fontId="4"/>
  </si>
  <si>
    <t>有機性廃棄物</t>
    <phoneticPr fontId="4"/>
  </si>
  <si>
    <t>その他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</si>
  <si>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</si>
  <si>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</si>
  <si>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</si>
  <si>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</si>
  <si>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</si>
  <si>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</si>
  <si>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</si>
  <si>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</si>
  <si>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</si>
  <si>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</si>
  <si>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メタンガス生産量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</si>
  <si>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</si>
  <si>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</si>
  <si>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</si>
  <si>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</si>
  <si>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</si>
  <si>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</si>
  <si>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</si>
  <si>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</si>
  <si>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</si>
  <si>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</si>
  <si>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</si>
  <si>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(㎥/日)</t>
    <phoneticPr fontId="4"/>
  </si>
  <si>
    <t>下水投入</t>
  </si>
  <si>
    <t>脱水</t>
  </si>
  <si>
    <t>28-201-08-002</t>
  </si>
  <si>
    <t>家島衛生センター</t>
  </si>
  <si>
    <t>直接埋立無し</t>
  </si>
  <si>
    <t>焼却無し</t>
  </si>
  <si>
    <t>脱水, 焼却</t>
  </si>
  <si>
    <t>28-1-201-08-002</t>
  </si>
  <si>
    <t>28-201-08-003</t>
  </si>
  <si>
    <t>中部衛生センター</t>
  </si>
  <si>
    <t>資源化物の生産量</t>
  </si>
  <si>
    <t>施設外焼却</t>
  </si>
  <si>
    <t>下水投入, その他</t>
  </si>
  <si>
    <t>助燃剤製造</t>
  </si>
  <si>
    <t>28-1-201-08-003</t>
  </si>
  <si>
    <t>28-205-08-001</t>
  </si>
  <si>
    <t>塩屋衛生センター(せいすい苑)</t>
  </si>
  <si>
    <t>資源化物の排出量・売却量</t>
  </si>
  <si>
    <t>高負荷, 膜分離, その他</t>
  </si>
  <si>
    <t>脱水, その他</t>
  </si>
  <si>
    <t>堆肥化</t>
  </si>
  <si>
    <t>28-1-205-08-001</t>
  </si>
  <si>
    <t>28210</t>
  </si>
  <si>
    <t>28-210-08-001</t>
  </si>
  <si>
    <t>加古川市</t>
  </si>
  <si>
    <t>尾上処理工場</t>
  </si>
  <si>
    <t>281062</t>
  </si>
  <si>
    <t>28-1-210-08-001</t>
  </si>
  <si>
    <t>28-214-08-001</t>
  </si>
  <si>
    <t>し尿処理棟</t>
  </si>
  <si>
    <t>施設内焼却</t>
  </si>
  <si>
    <t>28-1-214-08-001</t>
  </si>
  <si>
    <t>28215</t>
  </si>
  <si>
    <t>28-215-08-001</t>
  </si>
  <si>
    <t>三木市</t>
  </si>
  <si>
    <t>三木市クリーンセンター</t>
  </si>
  <si>
    <t>281066</t>
  </si>
  <si>
    <t>28-1-215-08-001</t>
  </si>
  <si>
    <t>28-215-08-002</t>
  </si>
  <si>
    <t>吉川クリーンセンターし尿処理施設</t>
  </si>
  <si>
    <t>高負荷</t>
  </si>
  <si>
    <t>休止</t>
  </si>
  <si>
    <t>28-1-215-08-002</t>
  </si>
  <si>
    <t>28-219-08-001</t>
  </si>
  <si>
    <t>環境センター</t>
  </si>
  <si>
    <t>焼却</t>
  </si>
  <si>
    <t>28-1-219-08-001</t>
  </si>
  <si>
    <t>28-220-08-001</t>
  </si>
  <si>
    <t>加西衛生センター</t>
  </si>
  <si>
    <t>好希釈, 下水投入</t>
  </si>
  <si>
    <t>能力変更</t>
  </si>
  <si>
    <t>28-1-220-08-001</t>
  </si>
  <si>
    <t>28-221-08-001</t>
  </si>
  <si>
    <t>あさぎり苑</t>
  </si>
  <si>
    <t>脱水, 乾燥</t>
  </si>
  <si>
    <t>28-1-221-08-001</t>
  </si>
  <si>
    <t>28-222-08-001</t>
  </si>
  <si>
    <t>衛生公園</t>
  </si>
  <si>
    <t>標脱</t>
  </si>
  <si>
    <t>28-1-222-08-001</t>
  </si>
  <si>
    <t>28-224-08-001</t>
  </si>
  <si>
    <t>衛生センター</t>
  </si>
  <si>
    <t>28-1-224-08-001</t>
  </si>
  <si>
    <t>28-225-08-001</t>
  </si>
  <si>
    <t>クリーンセンター和田山事業所</t>
  </si>
  <si>
    <t>好二段, 焼却</t>
  </si>
  <si>
    <t>脱水, 乾燥, 焼却</t>
  </si>
  <si>
    <t>28-1-225-08-001</t>
  </si>
  <si>
    <t>28-227-08-001</t>
  </si>
  <si>
    <t>山崎浄苑</t>
  </si>
  <si>
    <t>好二段</t>
  </si>
  <si>
    <t>28-1-227-08-001</t>
  </si>
  <si>
    <t>28-227-08-002</t>
  </si>
  <si>
    <t>しそうクリーンセンター</t>
  </si>
  <si>
    <t>28-1-227-08-002</t>
  </si>
  <si>
    <t>28301</t>
  </si>
  <si>
    <t>28-301-08-001</t>
  </si>
  <si>
    <t>猪名川町</t>
  </si>
  <si>
    <t>猪名川町し尿処理場</t>
  </si>
  <si>
    <t>281127</t>
  </si>
  <si>
    <t>28-1-301-08-001</t>
  </si>
  <si>
    <t>28-481-08-001</t>
  </si>
  <si>
    <t>クリーンセンター(し尿処理施設)</t>
  </si>
  <si>
    <t>28-1-481-08-001</t>
  </si>
  <si>
    <t>28-501-08-001</t>
  </si>
  <si>
    <t>佐用衛生公苑</t>
  </si>
  <si>
    <t>28-1-501-08-001</t>
  </si>
  <si>
    <t>兵庫県</t>
    <phoneticPr fontId="9"/>
  </si>
  <si>
    <t>28810</t>
    <phoneticPr fontId="9"/>
  </si>
  <si>
    <t>28-810-08-001</t>
    <phoneticPr fontId="9"/>
  </si>
  <si>
    <t>北播衛生事務組合</t>
    <phoneticPr fontId="9"/>
  </si>
  <si>
    <t>南部衛生公園</t>
    <phoneticPr fontId="9"/>
  </si>
  <si>
    <t>直接埋立無し</t>
    <phoneticPr fontId="9"/>
  </si>
  <si>
    <t>施設内焼却</t>
    <phoneticPr fontId="9"/>
  </si>
  <si>
    <t>標脱</t>
    <phoneticPr fontId="9"/>
  </si>
  <si>
    <t>脱水, 焼却</t>
    <phoneticPr fontId="9"/>
  </si>
  <si>
    <t>委託</t>
    <phoneticPr fontId="9"/>
  </si>
  <si>
    <t>282034</t>
    <phoneticPr fontId="9"/>
  </si>
  <si>
    <t>28-2-013-08-001</t>
    <phoneticPr fontId="9"/>
  </si>
  <si>
    <t>28817</t>
  </si>
  <si>
    <t>28-817-08-001</t>
  </si>
  <si>
    <t>揖龍保健衛生施設事務組合</t>
  </si>
  <si>
    <t>揖龍衛生処理場</t>
  </si>
  <si>
    <t>282019</t>
  </si>
  <si>
    <t>28-2-015-08-001</t>
  </si>
  <si>
    <t>28853</t>
  </si>
  <si>
    <t>28-853-08-001</t>
  </si>
  <si>
    <t>中播衛生施設事務組合</t>
  </si>
  <si>
    <t>中播衛生センター</t>
  </si>
  <si>
    <t>高負荷, 膜分離</t>
  </si>
  <si>
    <t>282043</t>
  </si>
  <si>
    <t>28-2-007-08-001</t>
  </si>
  <si>
    <t>28869</t>
  </si>
  <si>
    <t>28-869-08-001</t>
  </si>
  <si>
    <t>氷上多可衛生事務組合</t>
  </si>
  <si>
    <t>南桃苑</t>
  </si>
  <si>
    <t>282042</t>
  </si>
  <si>
    <t>28-2-011-08-001</t>
  </si>
  <si>
    <t>28902</t>
  </si>
  <si>
    <t>28-902-08-001</t>
  </si>
  <si>
    <t>加古郡衛生事務組合</t>
  </si>
  <si>
    <t>加古郡衛生センター</t>
  </si>
  <si>
    <t>282037</t>
  </si>
  <si>
    <t>28-2-003-08-001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</si>
  <si>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</si>
  <si>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</si>
  <si>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</si>
  <si>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</si>
  <si>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</si>
  <si>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</si>
  <si>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</si>
  <si>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</si>
  <si>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</si>
  <si>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</si>
  <si>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</si>
  <si>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</si>
  <si>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</si>
  <si>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</si>
  <si>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</si>
  <si>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</si>
  <si>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</si>
  <si>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</si>
  <si>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</si>
  <si>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</si>
  <si>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</si>
  <si>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</si>
  <si>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</si>
  <si>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</si>
  <si>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</si>
  <si>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</si>
  <si>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</si>
  <si>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</si>
  <si>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</si>
  <si>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</si>
  <si>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</si>
  <si>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</si>
  <si>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</si>
  <si>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</si>
  <si>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</si>
  <si>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</si>
  <si>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</si>
  <si>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</si>
  <si>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</si>
  <si>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（kJ/㎥N）</t>
    <phoneticPr fontId="4"/>
  </si>
  <si>
    <t>（kWh/年）</t>
    <phoneticPr fontId="4"/>
  </si>
  <si>
    <t>28100</t>
  </si>
  <si>
    <t>28-100-07-001</t>
  </si>
  <si>
    <t>神戸市</t>
  </si>
  <si>
    <t>布施畑環境センター</t>
  </si>
  <si>
    <t>不燃ごみ, その他, 破砕ごみ・処理残渣</t>
  </si>
  <si>
    <t>山間</t>
  </si>
  <si>
    <t>原地盤利用</t>
  </si>
  <si>
    <t>凝集沈殿, 生物処理（脱窒なし）, 砂ろ過, 活性炭処理</t>
  </si>
  <si>
    <t>埋立中</t>
  </si>
  <si>
    <t>準好気性埋立構造</t>
  </si>
  <si>
    <t>末端集水管は開放</t>
  </si>
  <si>
    <t>中間覆土</t>
  </si>
  <si>
    <t>埋立状況により計画的に延長</t>
  </si>
  <si>
    <t>回収していない</t>
  </si>
  <si>
    <t>281052</t>
  </si>
  <si>
    <t>28-1-100-07-001</t>
  </si>
  <si>
    <t>28-100-07-002</t>
  </si>
  <si>
    <t>淡河環境センター</t>
  </si>
  <si>
    <t>不燃ごみ</t>
  </si>
  <si>
    <t>凝集沈殿, 生物処理（脱窒あり）, 砂ろ過, 活性炭処理</t>
  </si>
  <si>
    <t>28-1-100-07-002</t>
  </si>
  <si>
    <t>不燃ごみ, 破砕ごみ・処理残渣</t>
  </si>
  <si>
    <t>凝集沈殿, 砂ろ過, 消毒</t>
  </si>
  <si>
    <t>埋立終了</t>
  </si>
  <si>
    <t>即日覆土</t>
  </si>
  <si>
    <t>28-201-07-002</t>
  </si>
  <si>
    <t>土岸最終埋立処分場</t>
  </si>
  <si>
    <t>海面</t>
  </si>
  <si>
    <t>原地盤利用, その他遮水</t>
  </si>
  <si>
    <t>凝集沈殿, 生物処理（脱窒なし）, 生物処理（脱窒あり）, 消毒</t>
  </si>
  <si>
    <t>末端集水管は水没</t>
  </si>
  <si>
    <t>28-1-201-07-002</t>
  </si>
  <si>
    <t>28-201-07-003</t>
  </si>
  <si>
    <t>塩野最終埋立処分場</t>
  </si>
  <si>
    <t>未定</t>
  </si>
  <si>
    <t>遮水なし</t>
  </si>
  <si>
    <t>処理なし</t>
  </si>
  <si>
    <t>その他埋立構造</t>
  </si>
  <si>
    <t>28-1-201-07-003</t>
  </si>
  <si>
    <t>28-201-07-004</t>
  </si>
  <si>
    <t>石倉最終埋立処分場</t>
  </si>
  <si>
    <t>底部遮水工, 鉛直遮水工</t>
  </si>
  <si>
    <t>下水道放流</t>
  </si>
  <si>
    <t>28-1-201-07-004</t>
  </si>
  <si>
    <t>28203</t>
  </si>
  <si>
    <t>28-203-07-001</t>
  </si>
  <si>
    <t>明石市</t>
  </si>
  <si>
    <t>第2次一般廃棄物最終処分場</t>
  </si>
  <si>
    <t>平地</t>
  </si>
  <si>
    <t>一部延長を行っていない</t>
  </si>
  <si>
    <t>281055</t>
  </si>
  <si>
    <t>28-1-203-07-001</t>
  </si>
  <si>
    <t>28-203-07-002</t>
  </si>
  <si>
    <t>第3次一般廃棄物最終処分場</t>
  </si>
  <si>
    <t>焼却残渣（主灰）, 焼却残渣（飛灰）</t>
  </si>
  <si>
    <t>有り</t>
  </si>
  <si>
    <t>28-1-203-07-002</t>
  </si>
  <si>
    <t>28208</t>
  </si>
  <si>
    <t>28-208-07-001</t>
  </si>
  <si>
    <t>相生市</t>
  </si>
  <si>
    <t>最終処分場</t>
  </si>
  <si>
    <t>焼却残渣（主灰）, 不燃ごみ, その他, 焼却残渣（飛灰）</t>
  </si>
  <si>
    <t>底部遮水工</t>
  </si>
  <si>
    <t>生物処理（脱窒なし）</t>
  </si>
  <si>
    <t>281060</t>
  </si>
  <si>
    <t>28-1-208-07-001</t>
  </si>
  <si>
    <t>28-209-07-001</t>
  </si>
  <si>
    <t>豊岡最終処分場</t>
  </si>
  <si>
    <t>焼却残渣（主灰）, その他, 焼却残渣（飛灰）, 破砕ごみ・処理残渣</t>
  </si>
  <si>
    <t>凝集沈殿, 生物処理（脱窒なし）, 砂ろ過, 消毒, 活性炭処理, 下水道放流</t>
  </si>
  <si>
    <t>未測定</t>
  </si>
  <si>
    <t>28-1-209-07-001</t>
  </si>
  <si>
    <t>28-210-07-001</t>
  </si>
  <si>
    <t>竜ヶ池処理場</t>
  </si>
  <si>
    <t>焼却残渣（主灰）</t>
  </si>
  <si>
    <t>底部遮水工, その他遮水</t>
  </si>
  <si>
    <t>凝集沈殿, 生物処理（脱窒あり）, 砂ろ過, 消毒, 他施設での処理, 活性炭処理</t>
  </si>
  <si>
    <t xml:space="preserve"> </t>
  </si>
  <si>
    <t>28-1-210-07-001</t>
  </si>
  <si>
    <t>28-210-07-002</t>
  </si>
  <si>
    <t>磐東第2不燃物埋立処分場</t>
  </si>
  <si>
    <t>破砕ごみ・処理残渣</t>
  </si>
  <si>
    <t>28-1-210-07-002</t>
  </si>
  <si>
    <t>28212</t>
  </si>
  <si>
    <t>28-212-07-001</t>
  </si>
  <si>
    <t>赤穂市</t>
  </si>
  <si>
    <t>不燃物最終処分場</t>
  </si>
  <si>
    <t>焼却残渣（主灰）, 焼却残渣（飛灰）, 破砕ごみ・処理残渣</t>
  </si>
  <si>
    <t>原地盤利用, 鉛直遮水工</t>
  </si>
  <si>
    <t>凝集沈殿, 生物処理（脱窒なし）, 砂ろ過, 消毒, 活性炭処理</t>
  </si>
  <si>
    <t>嫌気性埋立構造</t>
  </si>
  <si>
    <t>281063</t>
  </si>
  <si>
    <t>28-1-212-07-001</t>
  </si>
  <si>
    <t>28-214-07-001</t>
  </si>
  <si>
    <t>不燃物埋立処分地</t>
  </si>
  <si>
    <t>促進酸化処理</t>
  </si>
  <si>
    <t>28-1-214-07-001</t>
  </si>
  <si>
    <t>28-215-07-001</t>
  </si>
  <si>
    <t>清掃センター埋立処分場</t>
  </si>
  <si>
    <t>不燃ごみ, 焼却残渣（飛灰）, 破砕ごみ・処理残渣</t>
  </si>
  <si>
    <t>28-1-215-07-001</t>
  </si>
  <si>
    <t>28-215-07-002</t>
  </si>
  <si>
    <t>吉川クリーンセンター最終処分場</t>
  </si>
  <si>
    <t>生物処理（脱窒あり）</t>
  </si>
  <si>
    <t>28-1-215-07-002</t>
  </si>
  <si>
    <t>28-215-07-003</t>
  </si>
  <si>
    <t>清掃センター最終処分場2期</t>
  </si>
  <si>
    <t>砂ろ過, 下水道放流</t>
  </si>
  <si>
    <t>28-1-215-07-003</t>
  </si>
  <si>
    <t>28216</t>
  </si>
  <si>
    <t>28-216-07-001</t>
  </si>
  <si>
    <t>高砂市</t>
  </si>
  <si>
    <t>不燃物処理場第5埋立地</t>
  </si>
  <si>
    <t>凝集沈殿, 生物処理（脱窒なし）, 砂ろ過, 消毒</t>
  </si>
  <si>
    <t>最終覆土のみ</t>
  </si>
  <si>
    <t>281161</t>
  </si>
  <si>
    <t>28-1-216-07-001</t>
  </si>
  <si>
    <t>28218</t>
  </si>
  <si>
    <t>28-218-07-001</t>
  </si>
  <si>
    <t>小野市</t>
  </si>
  <si>
    <t>小野市一般廃棄物最終処分場</t>
  </si>
  <si>
    <t>不燃ごみ, 粗大ごみ</t>
  </si>
  <si>
    <t>281100</t>
  </si>
  <si>
    <t>28-1-218-07-001</t>
  </si>
  <si>
    <t>28-220-07-001</t>
  </si>
  <si>
    <t>加西市埋立最終処分場</t>
  </si>
  <si>
    <t>凝集沈殿, 生物処理（脱窒あり）, 砂ろ過, 活性炭処理, キレート処理</t>
  </si>
  <si>
    <t>0.5未満</t>
  </si>
  <si>
    <t>28-1-220-07-001</t>
  </si>
  <si>
    <t>28-221-07-001</t>
  </si>
  <si>
    <t>清掃センター</t>
  </si>
  <si>
    <t>資源ごみ, 不燃ごみ</t>
  </si>
  <si>
    <t>鉛直遮水工</t>
  </si>
  <si>
    <t>生物処理（脱窒なし）, 生物処理（脱窒あり）, 砂ろ過, 消毒, 活性炭処理, キレート処理</t>
  </si>
  <si>
    <t>28-1-221-07-001</t>
  </si>
  <si>
    <t>28-223-07-001</t>
  </si>
  <si>
    <t>青垣リサイクルセンター(最終処分場)</t>
  </si>
  <si>
    <t>膜処理</t>
  </si>
  <si>
    <t>＜0.5</t>
  </si>
  <si>
    <t>＜0.05</t>
  </si>
  <si>
    <t>28-1-223-07-001</t>
  </si>
  <si>
    <t>28-225-07-001</t>
  </si>
  <si>
    <t>一般廃棄物管理型最終処分場</t>
  </si>
  <si>
    <t>生物処理（脱窒なし）, 砂ろ過, 消毒, 活性炭処理</t>
  </si>
  <si>
    <t>28-1-225-07-001</t>
  </si>
  <si>
    <t>28-225-07-002</t>
  </si>
  <si>
    <t>一般廃棄物安定型最終処分場</t>
  </si>
  <si>
    <t>28-1-225-07-002</t>
  </si>
  <si>
    <t>28-226-07-001</t>
  </si>
  <si>
    <t>一宮埋立最終処分場</t>
  </si>
  <si>
    <t>凝集沈殿</t>
  </si>
  <si>
    <t>28-1-226-07-001</t>
  </si>
  <si>
    <t>28-227-07-001</t>
  </si>
  <si>
    <t>片山一般廃棄物最終処分場</t>
  </si>
  <si>
    <t>28-1-227-07-001</t>
  </si>
  <si>
    <t>28-227-07-002</t>
  </si>
  <si>
    <t>宍粟北残渣最終処分場</t>
  </si>
  <si>
    <t>28-1-227-07-002</t>
  </si>
  <si>
    <t>28-228-07-001</t>
  </si>
  <si>
    <t>上中埋立処分地</t>
  </si>
  <si>
    <t>不燃ごみ, その他</t>
  </si>
  <si>
    <t>28-1-228-07-001</t>
  </si>
  <si>
    <t>28-229-07-001</t>
  </si>
  <si>
    <t>たつの市一般廃棄物最終処分場</t>
  </si>
  <si>
    <t>焼却残渣（主灰）, 不燃ごみ</t>
  </si>
  <si>
    <t>原地盤利用, 底部遮水工, 鉛直遮水工</t>
  </si>
  <si>
    <t>一部延長を行っている</t>
  </si>
  <si>
    <t>28-1-229-07-001</t>
  </si>
  <si>
    <t>28-301-07-001</t>
  </si>
  <si>
    <t>猪名川町クリーンセンター</t>
  </si>
  <si>
    <t>焼却残渣（主灰）, 不燃ごみ, 焼却残渣（飛灰）</t>
  </si>
  <si>
    <t>砂ろ過, 活性炭処理, キレート処理</t>
  </si>
  <si>
    <t>28-1-301-07-001</t>
  </si>
  <si>
    <t>28-442-07-001</t>
  </si>
  <si>
    <t>上瀬加埋立最終処分場</t>
  </si>
  <si>
    <t>生物処理（脱窒あり）, 消毒</t>
  </si>
  <si>
    <t>28-1-442-07-001</t>
  </si>
  <si>
    <t>28464</t>
  </si>
  <si>
    <t>28-464-07-001</t>
  </si>
  <si>
    <t>太子町</t>
  </si>
  <si>
    <t>太子町上太田瓦礫処分場</t>
  </si>
  <si>
    <t>281176</t>
  </si>
  <si>
    <t>28-1-464-07-001</t>
  </si>
  <si>
    <t>28-481-07-001</t>
  </si>
  <si>
    <t>その他遮水</t>
  </si>
  <si>
    <t>生物処理（脱窒なし）, 砂ろ過, 消毒, 活性炭処理, キレート処理</t>
  </si>
  <si>
    <t>28-1-481-07-001</t>
  </si>
  <si>
    <t>28-501-07-001</t>
  </si>
  <si>
    <t>第2一般廃棄物最終処分場</t>
  </si>
  <si>
    <t>28-1-501-07-001</t>
  </si>
  <si>
    <t>28-585-07-001</t>
  </si>
  <si>
    <t>香美町一般廃棄物最終処分場</t>
  </si>
  <si>
    <t>焼却残渣（主灰）, 破砕ごみ・処理残渣</t>
  </si>
  <si>
    <t>28-1-585-07-001</t>
  </si>
  <si>
    <t>28829</t>
  </si>
  <si>
    <t>28-829-07-001</t>
  </si>
  <si>
    <t>北播磨清掃事務組合</t>
  </si>
  <si>
    <t>北部クリーンセンター</t>
  </si>
  <si>
    <t>焼却残渣（主灰）, 不燃ごみ, 焼却残渣（飛灰）, 破砕ごみ・処理残渣</t>
  </si>
  <si>
    <t>凝集沈殿, 生物処理（脱窒なし）, 砂ろ過, 消毒, 活性炭処理, キレート処理</t>
  </si>
  <si>
    <t>282020</t>
  </si>
  <si>
    <t>28-2-014-07-002</t>
  </si>
  <si>
    <t>28-829-07-002</t>
  </si>
  <si>
    <t>みどり園はやすクリーンセンター</t>
  </si>
  <si>
    <t>底部遮水工, 鉛直遮水工, 覆蓋（屋根）</t>
  </si>
  <si>
    <t>凝集沈殿, 生物処理（脱窒あり）, 砂ろ過, 消毒, 活性炭処理, キレート処理</t>
  </si>
  <si>
    <t>28-2-014-07-003</t>
  </si>
  <si>
    <t>28951</t>
  </si>
  <si>
    <t>28-951-07-001</t>
  </si>
  <si>
    <t>くれさか環境事務組合</t>
  </si>
  <si>
    <t>くれさかクリーンセンター</t>
  </si>
  <si>
    <t>焼却残渣（飛灰）, 破砕ごみ・処理残渣</t>
  </si>
  <si>
    <t>凝集沈殿, 砂ろ過, 活性炭処理, キレート処理, 下水道放流</t>
  </si>
  <si>
    <t>282029</t>
  </si>
  <si>
    <t>28-2-001-07-001</t>
  </si>
  <si>
    <t>保管施設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</si>
  <si>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</si>
  <si>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</si>
  <si>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</si>
  <si>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</si>
  <si>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</si>
  <si>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</si>
  <si>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</si>
  <si>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</si>
  <si>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</si>
  <si>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</si>
  <si>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</si>
  <si>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</si>
  <si>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</si>
  <si>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</si>
  <si>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</si>
  <si>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(t/年度)</t>
    <phoneticPr fontId="4"/>
  </si>
  <si>
    <t>(m2)</t>
    <phoneticPr fontId="4"/>
  </si>
  <si>
    <t>（％）</t>
    <phoneticPr fontId="4"/>
  </si>
  <si>
    <t>28-203-06-001</t>
  </si>
  <si>
    <t>明石クリーンセンター貯留ヤード</t>
  </si>
  <si>
    <t>ストックヤード</t>
  </si>
  <si>
    <t>金属類, ガラス類, ペットボトル</t>
  </si>
  <si>
    <t>28-1-203-06-001</t>
  </si>
  <si>
    <t>28204</t>
  </si>
  <si>
    <t>28-204-06-001</t>
  </si>
  <si>
    <t>西宮市</t>
  </si>
  <si>
    <t>東部総合処理センター</t>
  </si>
  <si>
    <t>ペットボトル</t>
  </si>
  <si>
    <t>281056</t>
  </si>
  <si>
    <t>28-1-204-06-001</t>
  </si>
  <si>
    <t>28-204-06-002</t>
  </si>
  <si>
    <t>西部総合処理センター</t>
  </si>
  <si>
    <t>金属類, ガラス類</t>
  </si>
  <si>
    <t>28-1-204-06-002</t>
  </si>
  <si>
    <t>28-205-06-001</t>
  </si>
  <si>
    <t>リサイクルセンターみつあい館</t>
  </si>
  <si>
    <t>紙類, 金属類, ガラス類, その他資源ごみ, ペットボトル, プラスチック, 布類</t>
  </si>
  <si>
    <t>28-1-205-06-001</t>
  </si>
  <si>
    <t>28-205-06-002</t>
  </si>
  <si>
    <t>五色ストックヤード</t>
  </si>
  <si>
    <t>28-1-205-06-002</t>
  </si>
  <si>
    <t>28-205-06-003</t>
  </si>
  <si>
    <t>洲本ストックヤード</t>
  </si>
  <si>
    <t>28-1-205-06-003</t>
  </si>
  <si>
    <t>28206</t>
  </si>
  <si>
    <t>28-206-06-001</t>
  </si>
  <si>
    <t>芦屋市</t>
  </si>
  <si>
    <t>芦屋市環境処理センター</t>
  </si>
  <si>
    <t>紙類, 金属類, ガラス類, その他資源ごみ, ペットボトル, 布類</t>
  </si>
  <si>
    <t>281058</t>
  </si>
  <si>
    <t>28-1-206-06-001</t>
  </si>
  <si>
    <t>28-208-06-001</t>
  </si>
  <si>
    <t>リサイクルセンター</t>
  </si>
  <si>
    <t>紙類, その他資源ごみ, ペットボトル, プラスチック, 布類, その他</t>
  </si>
  <si>
    <t>28-1-208-06-001</t>
  </si>
  <si>
    <t>28-208-06-002</t>
  </si>
  <si>
    <t>金属類, ガラス類, その他資源ごみ, その他</t>
  </si>
  <si>
    <t>28-1-208-06-002</t>
  </si>
  <si>
    <t>28-214-06-001</t>
  </si>
  <si>
    <t>クリーンセンター</t>
  </si>
  <si>
    <t>紙類, 金属類, ペットボトル, プラスチック, 布類</t>
  </si>
  <si>
    <t>28-1-214-06-001</t>
  </si>
  <si>
    <t>28-215-06-001</t>
  </si>
  <si>
    <t>吉川クリーンセンター</t>
  </si>
  <si>
    <t>プラスチック</t>
  </si>
  <si>
    <t>28-1-215-06-001</t>
  </si>
  <si>
    <t>28-215-06-002</t>
  </si>
  <si>
    <t>28-1-215-06-002</t>
  </si>
  <si>
    <t>28-218-06-001</t>
  </si>
  <si>
    <t>小野市ストックヤード施設</t>
  </si>
  <si>
    <t>容器包装リサイクル推進施設</t>
  </si>
  <si>
    <t>その他資源ごみ</t>
  </si>
  <si>
    <t>28-1-218-06-001</t>
  </si>
  <si>
    <t>28-220-06-001</t>
  </si>
  <si>
    <t>ペットボトル, その他</t>
  </si>
  <si>
    <t>28-1-220-06-001</t>
  </si>
  <si>
    <t>28-221-06-001</t>
  </si>
  <si>
    <t>28-1-221-06-001</t>
  </si>
  <si>
    <t>28-226-06-001</t>
  </si>
  <si>
    <t>津名エコプラザ</t>
  </si>
  <si>
    <t>紙類, 金属類, ガラス類, その他資源ごみ, ペットボトル, プラスチック, その他</t>
  </si>
  <si>
    <t>28-1-226-06-001</t>
  </si>
  <si>
    <t>28-226-06-002</t>
  </si>
  <si>
    <t>岩屋エコプラザ</t>
  </si>
  <si>
    <t>28-1-226-06-002</t>
  </si>
  <si>
    <t>28-226-06-003</t>
  </si>
  <si>
    <t>北淡エコプラザ</t>
  </si>
  <si>
    <t>28-1-226-06-003</t>
  </si>
  <si>
    <t>28-226-06-004</t>
  </si>
  <si>
    <t>東浦エコプラザ</t>
  </si>
  <si>
    <t>28-1-226-06-004</t>
  </si>
  <si>
    <t>28-226-06-005</t>
  </si>
  <si>
    <t>一宮エコプラザ</t>
  </si>
  <si>
    <t>紙類, 金属類, ガラス類, ペットボトル, プラスチック</t>
  </si>
  <si>
    <t>28-1-226-06-005</t>
  </si>
  <si>
    <t>28-226-06-006</t>
  </si>
  <si>
    <t>木曽下エコプラザ</t>
  </si>
  <si>
    <t>28-1-226-06-006</t>
  </si>
  <si>
    <t>28-228-06-001</t>
  </si>
  <si>
    <t>加東市リサイクルヤード</t>
  </si>
  <si>
    <t>ガラス類, その他資源ごみ, プラスチック</t>
  </si>
  <si>
    <t>新設（新規稼働）</t>
  </si>
  <si>
    <t>28-1-228-06-001</t>
  </si>
  <si>
    <t>28-301-06-001</t>
  </si>
  <si>
    <t>紙類, 布類</t>
  </si>
  <si>
    <t>28-1-301-06-001</t>
  </si>
  <si>
    <t>28382</t>
  </si>
  <si>
    <t>28-382-06-001</t>
  </si>
  <si>
    <t>播磨町</t>
  </si>
  <si>
    <t>播磨町塵芥処理センター</t>
  </si>
  <si>
    <t>281084</t>
  </si>
  <si>
    <t>28-1-382-06-001</t>
  </si>
  <si>
    <t>28-817-06-001</t>
  </si>
  <si>
    <t>揖龍クリーンセンター</t>
  </si>
  <si>
    <t>28-2-015-06-001</t>
  </si>
  <si>
    <t>28925</t>
  </si>
  <si>
    <t>28-925-06-001</t>
  </si>
  <si>
    <t>中播北部行政事務組合</t>
  </si>
  <si>
    <t>中播北部クリーンセンター</t>
  </si>
  <si>
    <t>282039</t>
  </si>
  <si>
    <t>28-2-008-06-001</t>
  </si>
  <si>
    <t>28932</t>
  </si>
  <si>
    <t>28-932-06-001</t>
  </si>
  <si>
    <t>小野加東加西環境施設事務組合</t>
  </si>
  <si>
    <t>紙類</t>
  </si>
  <si>
    <t>282028</t>
  </si>
  <si>
    <t>28-2-005-06-001</t>
  </si>
  <si>
    <t>28967</t>
  </si>
  <si>
    <t>28-967-06-001</t>
  </si>
  <si>
    <t>猪名川上流広域ごみ処理施設組合</t>
  </si>
  <si>
    <t>国崎クリーンセンター(リサイクル・プラザ)</t>
  </si>
  <si>
    <t>282031</t>
  </si>
  <si>
    <t>28-2-009-06-001</t>
  </si>
  <si>
    <t>その他の施設[ごみの中間処理施設]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</si>
  <si>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</si>
  <si>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</si>
  <si>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</si>
  <si>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</si>
  <si>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</si>
  <si>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処理対象廃棄物</t>
    <phoneticPr fontId="4"/>
  </si>
  <si>
    <t>処理内容</t>
    <phoneticPr fontId="4"/>
  </si>
  <si>
    <t>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</si>
  <si>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</si>
  <si>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</si>
  <si>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</si>
  <si>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</si>
  <si>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</si>
  <si>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その他（具体的）</t>
    <phoneticPr fontId="4"/>
  </si>
  <si>
    <t>(t/年度)</t>
    <phoneticPr fontId="4"/>
  </si>
  <si>
    <t>(t/日)</t>
    <phoneticPr fontId="4"/>
  </si>
  <si>
    <t>（％）</t>
    <phoneticPr fontId="4"/>
  </si>
  <si>
    <t>28-212-05-001</t>
  </si>
  <si>
    <t>剪定木破砕機</t>
  </si>
  <si>
    <t>資源ごみ</t>
  </si>
  <si>
    <t>破砕</t>
  </si>
  <si>
    <t>28-1-212-05-001</t>
  </si>
  <si>
    <t>-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</si>
  <si>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</si>
  <si>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</si>
  <si>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</si>
  <si>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</si>
  <si>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</si>
  <si>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</si>
  <si>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処理能力</t>
    <phoneticPr fontId="4"/>
  </si>
  <si>
    <t>発電の場合</t>
    <rPh sb="3" eb="5">
      <t>バアイ</t>
    </rPh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</si>
  <si>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</si>
  <si>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</si>
  <si>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</si>
  <si>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</si>
  <si>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</si>
  <si>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</si>
  <si>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</si>
  <si>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</si>
  <si>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</si>
  <si>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</si>
  <si>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</si>
  <si>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</si>
  <si>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</si>
  <si>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</si>
  <si>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</si>
  <si>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</si>
  <si>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</si>
  <si>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</si>
  <si>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</si>
  <si>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</si>
  <si>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その他（具体的）</t>
    <phoneticPr fontId="4"/>
  </si>
  <si>
    <t>(t/年度)</t>
    <phoneticPr fontId="4"/>
  </si>
  <si>
    <t>(㎥/年)</t>
    <phoneticPr fontId="4"/>
  </si>
  <si>
    <t>(t/日)</t>
    <phoneticPr fontId="4"/>
  </si>
  <si>
    <t>(ｋW)</t>
    <phoneticPr fontId="4"/>
  </si>
  <si>
    <t>(％)</t>
    <phoneticPr fontId="4"/>
  </si>
  <si>
    <t>（MWｈ/年）</t>
    <phoneticPr fontId="4"/>
  </si>
  <si>
    <t>(kg/㎥)</t>
    <phoneticPr fontId="4"/>
  </si>
  <si>
    <t>（kJ/kg）</t>
    <phoneticPr fontId="4"/>
  </si>
  <si>
    <t>28905</t>
  </si>
  <si>
    <t>28-905-04-001</t>
  </si>
  <si>
    <t>南但広域行政事務組合</t>
  </si>
  <si>
    <t>南但ごみ処理施設　高効率原燃料回収施設</t>
  </si>
  <si>
    <t>可燃ごみ</t>
  </si>
  <si>
    <t>メタン化</t>
  </si>
  <si>
    <t>発電用</t>
  </si>
  <si>
    <t>282026</t>
  </si>
  <si>
    <t>28-2-010-04-001</t>
  </si>
  <si>
    <t>28-925-04-001</t>
  </si>
  <si>
    <t>可燃ごみ, 生ごみ（厨芥類）, プラスチック類</t>
  </si>
  <si>
    <t>固形燃料化（RDF）</t>
  </si>
  <si>
    <t>燃料用</t>
  </si>
  <si>
    <t>固形燃料</t>
  </si>
  <si>
    <t>28-2-008-04-001</t>
  </si>
  <si>
    <t>剪定枝</t>
  </si>
  <si>
    <t>資源化等を行う施設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</si>
  <si>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</si>
  <si>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</si>
  <si>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</si>
  <si>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</si>
  <si>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</si>
  <si>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</si>
  <si>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</si>
  <si>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</si>
  <si>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施設区分</t>
    <phoneticPr fontId="4"/>
  </si>
  <si>
    <t>処理対象廃棄物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</si>
  <si>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</si>
  <si>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</si>
  <si>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</si>
  <si>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</si>
  <si>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</si>
  <si>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</si>
  <si>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</si>
  <si>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リユース・リペアを行う場所の面積</t>
    <rPh sb="9" eb="10">
      <t>オコナ</t>
    </rPh>
    <phoneticPr fontId="4"/>
  </si>
  <si>
    <t>リユース・リペアの対象品目</t>
    <phoneticPr fontId="4"/>
  </si>
  <si>
    <t>リユース・リペア機能・内容</t>
    <rPh sb="8" eb="10">
      <t>キノウ</t>
    </rPh>
    <phoneticPr fontId="4"/>
  </si>
  <si>
    <t>施設概要情報の
公表の可否</t>
    <phoneticPr fontId="4"/>
  </si>
  <si>
    <t>搬出量・在庫量の別（民間）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</si>
  <si>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</si>
  <si>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</si>
  <si>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</si>
  <si>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</si>
  <si>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</si>
  <si>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</si>
  <si>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</si>
  <si>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</si>
  <si>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</si>
  <si>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</si>
  <si>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その他（具体的）</t>
    <phoneticPr fontId="4"/>
  </si>
  <si>
    <t>選別</t>
    <rPh sb="0" eb="2">
      <t>センベツ</t>
    </rPh>
    <phoneticPr fontId="9"/>
  </si>
  <si>
    <t>圧縮・梱包</t>
    <rPh sb="0" eb="2">
      <t>アッシュク</t>
    </rPh>
    <rPh sb="3" eb="5">
      <t>コンポウ</t>
    </rPh>
    <phoneticPr fontId="9"/>
  </si>
  <si>
    <t>ごみ堆肥化</t>
    <rPh sb="2" eb="5">
      <t>タイヒカ</t>
    </rPh>
    <phoneticPr fontId="9"/>
  </si>
  <si>
    <t>ごみ飼料化</t>
    <rPh sb="2" eb="5">
      <t>シリョウカ</t>
    </rPh>
    <phoneticPr fontId="9"/>
  </si>
  <si>
    <t>その他</t>
    <rPh sb="2" eb="3">
      <t>タ</t>
    </rPh>
    <phoneticPr fontId="9"/>
  </si>
  <si>
    <t>その他具体的に</t>
    <phoneticPr fontId="4"/>
  </si>
  <si>
    <t>重量</t>
    <phoneticPr fontId="4"/>
  </si>
  <si>
    <t>個数</t>
    <phoneticPr fontId="4"/>
  </si>
  <si>
    <t>対象</t>
    <phoneticPr fontId="4"/>
  </si>
  <si>
    <t>(t/年度)</t>
    <phoneticPr fontId="4"/>
  </si>
  <si>
    <t>(㎥/年度)</t>
    <phoneticPr fontId="4"/>
  </si>
  <si>
    <t>（t/日）</t>
    <phoneticPr fontId="9"/>
  </si>
  <si>
    <t>（t/日）</t>
  </si>
  <si>
    <t>(t/日)</t>
    <phoneticPr fontId="4"/>
  </si>
  <si>
    <t>（％）</t>
    <phoneticPr fontId="4"/>
  </si>
  <si>
    <t>（㎡）</t>
    <phoneticPr fontId="4"/>
  </si>
  <si>
    <t>（t/年度）</t>
    <phoneticPr fontId="4"/>
  </si>
  <si>
    <t>（個・台等）</t>
    <phoneticPr fontId="4"/>
  </si>
  <si>
    <t>28-100-03-001</t>
  </si>
  <si>
    <t>空缶リサイクルセンター</t>
  </si>
  <si>
    <t>リサイクルセンター（補助金）</t>
  </si>
  <si>
    <t>金属類, ペットボトル</t>
  </si>
  <si>
    <t>機能なし</t>
  </si>
  <si>
    <t>28-1-100-03-001</t>
  </si>
  <si>
    <t>28-100-03-002</t>
  </si>
  <si>
    <t>資源リサイクルセンター</t>
  </si>
  <si>
    <t>28-1-100-03-002</t>
  </si>
  <si>
    <t>28-201-03-001</t>
  </si>
  <si>
    <t>家島リサイクルセンター</t>
  </si>
  <si>
    <t>28-1-201-03-001</t>
  </si>
  <si>
    <t>28-201-03-002</t>
  </si>
  <si>
    <t>エコパークあぼし</t>
  </si>
  <si>
    <t>リサイクルセンター（交付金）</t>
  </si>
  <si>
    <t>紙類, ガラス類, ペットボトル, プラスチック</t>
  </si>
  <si>
    <t>○</t>
  </si>
  <si>
    <t>28-1-201-03-002</t>
  </si>
  <si>
    <t>28202</t>
  </si>
  <si>
    <t>28-202-03-001</t>
  </si>
  <si>
    <t>尼崎市</t>
  </si>
  <si>
    <t>資源リサイクルセンター　選別施設</t>
  </si>
  <si>
    <t>281054</t>
  </si>
  <si>
    <t>28-1-202-03-001</t>
  </si>
  <si>
    <t>28-203-03-001</t>
  </si>
  <si>
    <t>明石クリーンセンター破砕選別施設</t>
  </si>
  <si>
    <t>リサイクルプラザ</t>
  </si>
  <si>
    <t>金属類, ガラス類, ペットボトル, 粗大ごみ</t>
  </si>
  <si>
    <t>修理, 展示, 販売</t>
  </si>
  <si>
    <t>28-1-203-03-001</t>
  </si>
  <si>
    <t>28-204-03-001</t>
  </si>
  <si>
    <t>東部総合処理センターペットボトル圧縮施設</t>
  </si>
  <si>
    <t>28-1-204-03-001</t>
  </si>
  <si>
    <t>28-206-03-001</t>
  </si>
  <si>
    <t>販売, 譲渡</t>
  </si>
  <si>
    <t>28-1-206-03-001</t>
  </si>
  <si>
    <t>28-208-03-001</t>
  </si>
  <si>
    <t>紙類, ガラス類, その他資源ごみ, ペットボトル, プラスチック</t>
  </si>
  <si>
    <t>28-1-208-03-001</t>
  </si>
  <si>
    <t>28-212-03-001</t>
  </si>
  <si>
    <t>リサイクル施設</t>
  </si>
  <si>
    <t>紙類, ペットボトル, プラスチック</t>
  </si>
  <si>
    <t>28-1-212-03-001</t>
  </si>
  <si>
    <t>28-214-03-001</t>
  </si>
  <si>
    <t>ごみ堆肥化施設</t>
  </si>
  <si>
    <t>28-1-214-03-001</t>
  </si>
  <si>
    <t>28-214-03-002</t>
  </si>
  <si>
    <t>クリーンセンター(リサイクル施設)</t>
  </si>
  <si>
    <t>金属類, ガラス類, 不燃ごみ, 粗大ごみ</t>
  </si>
  <si>
    <t>修理, 販売</t>
  </si>
  <si>
    <t>28-1-214-03-002</t>
  </si>
  <si>
    <t>28-215-03-001</t>
  </si>
  <si>
    <t>紙類, ペットボトル</t>
  </si>
  <si>
    <t>28-1-215-03-001</t>
  </si>
  <si>
    <t>28-219-03-001</t>
  </si>
  <si>
    <t>修理, 展示, 譲渡</t>
  </si>
  <si>
    <t>28-1-219-03-001</t>
  </si>
  <si>
    <t>28-220-03-001</t>
  </si>
  <si>
    <t>その他資源ごみ, ペットボトル</t>
  </si>
  <si>
    <t>トレイ・発泡スチロール溶融</t>
  </si>
  <si>
    <t>28-1-220-03-001</t>
  </si>
  <si>
    <t>28-221-03-001</t>
  </si>
  <si>
    <t>金属類, ペットボトル, プラスチック, 不燃ごみ</t>
  </si>
  <si>
    <t>28-1-221-03-001</t>
  </si>
  <si>
    <t>28-223-03-001</t>
  </si>
  <si>
    <t>丹波市クリーンセンター</t>
  </si>
  <si>
    <t>紙類, 金属類, ガラス類, その他資源ごみ, ペットボトル, プラスチック, 布類, 不燃ごみ, 粗大ごみ</t>
  </si>
  <si>
    <t>28-1-223-03-001</t>
  </si>
  <si>
    <t>28-224-03-001</t>
  </si>
  <si>
    <t>中央リサイクルセンター</t>
  </si>
  <si>
    <t>28-1-224-03-001</t>
  </si>
  <si>
    <t>28-224-03-002</t>
  </si>
  <si>
    <t>沼島リサイクルセンター</t>
  </si>
  <si>
    <t>紙類, 金属類, ガラス類, その他資源ごみ, ペットボトル, プラスチック, 布類, 可燃ごみ, 不燃ごみ, 粗大ごみ, 家庭系生ごみ</t>
  </si>
  <si>
    <t>28-1-224-03-002</t>
  </si>
  <si>
    <t>28-301-03-001</t>
  </si>
  <si>
    <t>剪定枝のバークチップ化</t>
  </si>
  <si>
    <t>28-1-301-03-001</t>
  </si>
  <si>
    <t>28-382-03-001</t>
  </si>
  <si>
    <t>金属類</t>
  </si>
  <si>
    <t>28-1-382-03-001</t>
  </si>
  <si>
    <t>28-586-03-001</t>
  </si>
  <si>
    <t>紙類, 金属類, ガラス類, ペットボトル</t>
  </si>
  <si>
    <t>28-1-586-03-002</t>
  </si>
  <si>
    <t>28-817-03-001</t>
  </si>
  <si>
    <t>紙類, 金属類, ガラス類, その他資源ごみ, ペットボトル, プラスチック, 布類, 可燃ごみ</t>
  </si>
  <si>
    <t>28-2-015-03-001</t>
  </si>
  <si>
    <t>28-829-03-001</t>
  </si>
  <si>
    <t>金属類, ガラス類, ペットボトル, プラスチック, 粗大ごみ</t>
  </si>
  <si>
    <t>その他の不燃物類</t>
  </si>
  <si>
    <t>28-2-014-03-001</t>
  </si>
  <si>
    <t>28-902-03-001</t>
  </si>
  <si>
    <t>加古郡ストックヤード</t>
  </si>
  <si>
    <t>プラスチック, 剪定枝</t>
  </si>
  <si>
    <t>28-2-003-03-001</t>
  </si>
  <si>
    <t>28-905-03-001</t>
  </si>
  <si>
    <t>南但ごみ処理施設　リサイクルセンター</t>
  </si>
  <si>
    <t>紙類, 金属類, ガラス類, その他資源ごみ, ペットボトル, プラスチック, 不燃ごみ, 粗大ごみ, その他</t>
  </si>
  <si>
    <t>28-2-010-03-001</t>
  </si>
  <si>
    <t>28-925-03-001</t>
  </si>
  <si>
    <t>28-2-008-03-001</t>
  </si>
  <si>
    <t>28-932-03-001</t>
  </si>
  <si>
    <t>PETボトル中間処理施設</t>
  </si>
  <si>
    <t>28-2-005-03-001</t>
  </si>
  <si>
    <t>28955</t>
  </si>
  <si>
    <t>28-955-03-001</t>
  </si>
  <si>
    <t>北但行政事務組合</t>
  </si>
  <si>
    <t>クリーンパーク北但</t>
  </si>
  <si>
    <t>紙類, 金属類, ガラス類, その他資源ごみ, ペットボトル, プラスチック</t>
  </si>
  <si>
    <t>保管</t>
  </si>
  <si>
    <t>282030</t>
  </si>
  <si>
    <t>28-2-012-03-001</t>
  </si>
  <si>
    <t>28-967-03-001</t>
  </si>
  <si>
    <t>金属類, ペットボトル, プラスチック</t>
  </si>
  <si>
    <t>28-2-009-03-001</t>
  </si>
  <si>
    <t>28970</t>
  </si>
  <si>
    <t>28-970-03-001</t>
  </si>
  <si>
    <t>にしはりま環境事務組合</t>
  </si>
  <si>
    <t>にしはりまクリーンセンター(リサイクル施設)</t>
  </si>
  <si>
    <t>修理, 譲渡</t>
  </si>
  <si>
    <t>282032</t>
  </si>
  <si>
    <t>28-2-002-03-001</t>
  </si>
  <si>
    <t>搬出量</t>
  </si>
  <si>
    <t>ごみ処理施設</t>
  </si>
  <si>
    <t>粗大ごみ処理施設</t>
    <phoneticPr fontId="4"/>
  </si>
  <si>
    <t>地方公共団体
コード</t>
    <phoneticPr fontId="4"/>
  </si>
  <si>
    <t>処理方式</t>
    <phoneticPr fontId="4"/>
  </si>
  <si>
    <t xml:space="preserve">
処理能力</t>
    <phoneticPr fontId="4"/>
  </si>
  <si>
    <t>資源化物の区分</t>
    <phoneticPr fontId="4"/>
  </si>
  <si>
    <t>28-100-02-001</t>
  </si>
  <si>
    <t>妙賀山クリーンセンター</t>
  </si>
  <si>
    <t>粗大ごみ</t>
  </si>
  <si>
    <t>28-1-100-02-001</t>
  </si>
  <si>
    <t>28-100-02-002</t>
  </si>
  <si>
    <t>布施畑環境センター破砕選別施設</t>
  </si>
  <si>
    <t>粗大ごみ, 不燃ごみ</t>
  </si>
  <si>
    <t>28-1-100-02-002</t>
  </si>
  <si>
    <t>28-201-02-001</t>
  </si>
  <si>
    <t>家島美化センター</t>
  </si>
  <si>
    <t>28-1-201-02-001</t>
  </si>
  <si>
    <t>28-201-02-002</t>
  </si>
  <si>
    <t>粗大ごみ, 不燃ごみ, 資源ごみ</t>
  </si>
  <si>
    <t>28-1-201-02-002</t>
  </si>
  <si>
    <t>28-202-02-001</t>
  </si>
  <si>
    <t>資源リサイクルセンター　破砕施設</t>
  </si>
  <si>
    <t>回収量</t>
  </si>
  <si>
    <t>併用</t>
  </si>
  <si>
    <t>展示, 譲渡</t>
  </si>
  <si>
    <t>28-1-202-02-001</t>
  </si>
  <si>
    <t>28-203-02-001</t>
  </si>
  <si>
    <t>大久保清掃工場</t>
  </si>
  <si>
    <t>28-1-203-02-001</t>
  </si>
  <si>
    <t>28-203-02-002</t>
  </si>
  <si>
    <t>28-1-203-02-002</t>
  </si>
  <si>
    <t>28-204-02-001</t>
  </si>
  <si>
    <t>西部総合処理センター破砕選別施設</t>
  </si>
  <si>
    <t>28-1-204-02-001</t>
  </si>
  <si>
    <t>28-206-02-001</t>
  </si>
  <si>
    <t>28-1-206-02-001</t>
  </si>
  <si>
    <t>28-210-02-001</t>
  </si>
  <si>
    <t>28-1-210-02-001</t>
  </si>
  <si>
    <t>28-212-02-001</t>
  </si>
  <si>
    <t>粗大ごみ処理施設</t>
  </si>
  <si>
    <t>28-1-212-02-001</t>
  </si>
  <si>
    <t>28-214-02-001</t>
  </si>
  <si>
    <t>粗大ごみ処理棟</t>
  </si>
  <si>
    <t>28-1-214-02-001</t>
  </si>
  <si>
    <t>28-215-02-001</t>
  </si>
  <si>
    <t>28-1-215-02-001</t>
  </si>
  <si>
    <t>28-219-02-001</t>
  </si>
  <si>
    <t>クリーンセンター粗大ごみ処理施設</t>
  </si>
  <si>
    <t>28-1-219-02-001</t>
  </si>
  <si>
    <t>28-221-02-001</t>
  </si>
  <si>
    <t>28-1-221-02-001</t>
  </si>
  <si>
    <t>28-817-02-001</t>
  </si>
  <si>
    <t>28-2-015-02-001</t>
  </si>
  <si>
    <t>28-902-02-001</t>
  </si>
  <si>
    <t>加古郡リサイクルプラザ</t>
  </si>
  <si>
    <t>修理, 展示, 販売, 譲渡</t>
  </si>
  <si>
    <t>28-2-003-02-001</t>
  </si>
  <si>
    <t>28904</t>
  </si>
  <si>
    <t>28-904-02-001</t>
  </si>
  <si>
    <t>淡路広域行政事務組合</t>
  </si>
  <si>
    <t>粗大ごみ処理場</t>
  </si>
  <si>
    <t>282038</t>
  </si>
  <si>
    <t>28-2-006-02-001</t>
  </si>
  <si>
    <t>28-932-02-001</t>
  </si>
  <si>
    <t>28-2-005-02-001</t>
  </si>
  <si>
    <t>28-951-02-001</t>
  </si>
  <si>
    <t>28-2-001-02-001</t>
  </si>
  <si>
    <t>28-955-02-001</t>
  </si>
  <si>
    <t>28-2-012-02-001</t>
  </si>
  <si>
    <t>28-967-02-001</t>
  </si>
  <si>
    <t>譲渡</t>
  </si>
  <si>
    <t>28-2-009-02-001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</si>
  <si>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</si>
  <si>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</si>
  <si>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</si>
  <si>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</si>
  <si>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</si>
  <si>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</si>
  <si>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</si>
  <si>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</si>
  <si>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</si>
  <si>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</si>
  <si>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</si>
  <si>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</si>
  <si>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</si>
  <si>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</si>
  <si>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</si>
  <si>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</si>
  <si>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</si>
  <si>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</si>
  <si>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</si>
  <si>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</si>
  <si>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</si>
  <si>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</si>
  <si>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</si>
  <si>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</si>
  <si>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</si>
  <si>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</si>
  <si>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</si>
  <si>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</si>
  <si>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</si>
  <si>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</si>
  <si>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</si>
  <si>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</si>
  <si>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</si>
  <si>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</si>
  <si>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</si>
  <si>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</si>
  <si>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</si>
  <si>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</si>
  <si>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</si>
  <si>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</si>
  <si>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</si>
  <si>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</si>
  <si>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</si>
  <si>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</si>
  <si>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</si>
  <si>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</si>
  <si>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</si>
  <si>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</si>
  <si>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</si>
  <si>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</si>
  <si>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</si>
  <si>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</si>
  <si>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</si>
  <si>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</si>
  <si>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</si>
  <si>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</si>
  <si>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</si>
  <si>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</si>
  <si>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</si>
  <si>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</si>
  <si>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</si>
  <si>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</si>
  <si>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</si>
  <si>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</si>
  <si>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</si>
  <si>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</si>
  <si>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</si>
  <si>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</si>
  <si>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</si>
  <si>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</si>
  <si>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</si>
  <si>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</si>
  <si>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</si>
  <si>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</si>
  <si>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</si>
  <si>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28-100-01-001</t>
  </si>
  <si>
    <t>東クリーンセンター</t>
  </si>
  <si>
    <t>可燃ごみ, ごみ処理残渣</t>
  </si>
  <si>
    <t>ストーカ式（可動）</t>
  </si>
  <si>
    <t>全連続運転</t>
  </si>
  <si>
    <t>場内温水, 発電（場内利用）, 発電（場外利用）</t>
  </si>
  <si>
    <t>セメント固化, 薬剤処理</t>
  </si>
  <si>
    <t>28-1-100-01-001</t>
  </si>
  <si>
    <t>28-100-01-002</t>
  </si>
  <si>
    <t>西クリーンセンター</t>
  </si>
  <si>
    <t>※</t>
  </si>
  <si>
    <t>28-1-100-01-004</t>
  </si>
  <si>
    <t>28-100-01-003</t>
  </si>
  <si>
    <t>港島クリーンセンター</t>
  </si>
  <si>
    <t>可燃ごみ, 粗大ごみ, ごみ処理残渣</t>
  </si>
  <si>
    <t>発電（場内利用）, 発電（場外利用）</t>
  </si>
  <si>
    <t>28-1-100-01-005</t>
  </si>
  <si>
    <t>28-201-01-001</t>
  </si>
  <si>
    <t>市川美化センター</t>
  </si>
  <si>
    <t>資源化物搬出量</t>
  </si>
  <si>
    <t>場内温水, 発電（場内利用）</t>
  </si>
  <si>
    <t>不明</t>
  </si>
  <si>
    <t>薬剤処理</t>
  </si>
  <si>
    <t>28-1-201-01-001</t>
  </si>
  <si>
    <t>28-201-01-002</t>
  </si>
  <si>
    <t>ガス化溶融・改質</t>
  </si>
  <si>
    <t>シャフト式</t>
  </si>
  <si>
    <t>溶融処理</t>
  </si>
  <si>
    <t>28-1-201-01-002</t>
  </si>
  <si>
    <t>28-202-01-001</t>
  </si>
  <si>
    <t>第1工場2号炉</t>
  </si>
  <si>
    <t>場内温水, 場内蒸気, 発電（場内利用）, 発電（場外利用）</t>
  </si>
  <si>
    <t>28-1-202-01-001</t>
  </si>
  <si>
    <t>28-202-01-002</t>
  </si>
  <si>
    <t>第1工場1号炉</t>
  </si>
  <si>
    <t>場内温水, 場内蒸気, 発電（場内利用）</t>
  </si>
  <si>
    <t>28-1-202-01-002</t>
  </si>
  <si>
    <t>28-202-01-003</t>
  </si>
  <si>
    <t>第2工場</t>
  </si>
  <si>
    <t>可燃ごみ, 資源ごみ, ごみ処理残渣</t>
  </si>
  <si>
    <t>28-1-202-01-003</t>
  </si>
  <si>
    <t>28-203-01-001</t>
  </si>
  <si>
    <t>回転式</t>
  </si>
  <si>
    <t>28-1-203-01-001</t>
  </si>
  <si>
    <t>28-203-01-002</t>
  </si>
  <si>
    <t>明石クリーンセンター焼却施設</t>
  </si>
  <si>
    <t>28-1-203-01-002</t>
  </si>
  <si>
    <t>28-204-01-001</t>
  </si>
  <si>
    <t>場内蒸気, 発電（場内利用）, 場外蒸気, 発電（場外利用）</t>
  </si>
  <si>
    <t>28-1-204-01-001</t>
  </si>
  <si>
    <t>28-204-01-002</t>
  </si>
  <si>
    <t>28-1-204-01-002</t>
  </si>
  <si>
    <t>28-206-01-001</t>
  </si>
  <si>
    <t>場内温水</t>
  </si>
  <si>
    <t>28-1-206-01-001</t>
  </si>
  <si>
    <t>28-208-01-001</t>
  </si>
  <si>
    <t>美化センター</t>
  </si>
  <si>
    <t>可燃ごみ, その他, ごみ処理残渣</t>
  </si>
  <si>
    <t>流動床式</t>
  </si>
  <si>
    <t>准連続運転</t>
  </si>
  <si>
    <t>28-1-208-01-001</t>
  </si>
  <si>
    <t>28-210-01-001</t>
  </si>
  <si>
    <t>新クリーンセンター</t>
  </si>
  <si>
    <t>資源化物生産量</t>
  </si>
  <si>
    <t>可燃ごみ, ごみ処理残渣, し尿処理残渣</t>
  </si>
  <si>
    <t>場内温水, 場内蒸気, 発電（場内利用）, 場外温水, 場外蒸気, 発電（場外利用）</t>
  </si>
  <si>
    <t>28-1-210-01-001</t>
  </si>
  <si>
    <t>28-212-01-001</t>
  </si>
  <si>
    <t>ごみ焼却場</t>
  </si>
  <si>
    <t>セメント固化</t>
  </si>
  <si>
    <t>28-1-212-01-001</t>
  </si>
  <si>
    <t>28-214-01-001</t>
  </si>
  <si>
    <t>28-1-214-01-001</t>
  </si>
  <si>
    <t>28-215-01-001</t>
  </si>
  <si>
    <t>可燃ごみ, 粗大ごみ, ごみ処理残渣, し尿処理残渣</t>
  </si>
  <si>
    <t>28-1-215-01-001</t>
  </si>
  <si>
    <t>28-219-01-001</t>
  </si>
  <si>
    <t>クリーンセンターごみ焼却処理施設</t>
  </si>
  <si>
    <t>場内温水, 場外温水, その他</t>
  </si>
  <si>
    <t>28-1-219-01-001</t>
  </si>
  <si>
    <t>28-221-01-001</t>
  </si>
  <si>
    <t>28-1-221-01-001</t>
  </si>
  <si>
    <t>28-223-01-001</t>
  </si>
  <si>
    <t>発電（場内利用）</t>
  </si>
  <si>
    <t>28-1-223-01-001</t>
  </si>
  <si>
    <t>28-226-01-001</t>
  </si>
  <si>
    <t>夕陽が丘クリーンセンター</t>
  </si>
  <si>
    <t>場内温水, 場外温水</t>
  </si>
  <si>
    <t>28-1-226-01-001</t>
  </si>
  <si>
    <t>28381</t>
  </si>
  <si>
    <t>28-381-01-001</t>
  </si>
  <si>
    <t>稲美町</t>
  </si>
  <si>
    <t>バッチ運転</t>
  </si>
  <si>
    <t>281083</t>
  </si>
  <si>
    <t>28-1-381-01-001</t>
  </si>
  <si>
    <t>28-382-01-001</t>
  </si>
  <si>
    <t>塵芥処理センター</t>
  </si>
  <si>
    <t>28-1-382-01-001</t>
  </si>
  <si>
    <t>28-817-01-001</t>
  </si>
  <si>
    <t>28-2-015-01-001</t>
  </si>
  <si>
    <t>28-829-01-001</t>
  </si>
  <si>
    <t>可燃ごみ, 粗大ごみ, 資源ごみ</t>
  </si>
  <si>
    <t>28-2-014-01-001</t>
  </si>
  <si>
    <t>28890</t>
  </si>
  <si>
    <t>28-890-01-001</t>
  </si>
  <si>
    <t>洲本市・南あわじ市衛生事務組合</t>
  </si>
  <si>
    <t>やまなみ苑</t>
  </si>
  <si>
    <t>282023</t>
  </si>
  <si>
    <t>28-2-004-01-001</t>
  </si>
  <si>
    <t>28-905-01-001</t>
  </si>
  <si>
    <t>場内温水, その他</t>
  </si>
  <si>
    <t>28-2-010-01-001</t>
  </si>
  <si>
    <t>28-932-01-001</t>
  </si>
  <si>
    <t>ごみ焼却処理施設1、2号炉</t>
  </si>
  <si>
    <t>28-2-005-01-001</t>
  </si>
  <si>
    <t>28-932-01-002</t>
  </si>
  <si>
    <t>ごみ焼却処理施設3号炉</t>
  </si>
  <si>
    <t>28-2-005-01-002</t>
  </si>
  <si>
    <t>28-951-01-001</t>
  </si>
  <si>
    <t>28-2-001-01-001</t>
  </si>
  <si>
    <t>28-955-01-001</t>
  </si>
  <si>
    <t>可燃ごみ, その他, ごみ処理残渣, し尿処理残渣</t>
  </si>
  <si>
    <t>28-2-012-01-001</t>
  </si>
  <si>
    <t>28-967-01-001</t>
  </si>
  <si>
    <t>国崎クリーンセンター</t>
  </si>
  <si>
    <t>28-2-009-01-001</t>
  </si>
  <si>
    <t>28-970-01-001</t>
  </si>
  <si>
    <t>にしはりまクリーンセンター(熱回収施設)</t>
  </si>
  <si>
    <t>28-2-002-01-001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</si>
</sst>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38" fontId="2" fillId="0" borderId="0" applyFont="0" applyFill="0" applyBorder="0" applyAlignment="0" applyProtection="0">
      <alignment vertical="center"/>
    </xf>
  </cellStyleXfs>
  <cellXfs count="288">
    <xf numFmtId="0" fontId="0" fillId="0" borderId="0" xfId="0">
      <alignment vertical="center"/>
    </xf>
    <xf numFmtId="0" fontId="3" fillId="0" borderId="0" xfId="1" quotePrefix="1" applyNumberFormat="1" applyFont="1" applyFill="1" applyAlignment="1">
      <alignment vertical="center"/>
    </xf>
    <xf numFmtId="0" fontId="6" fillId="0" borderId="0" xfId="2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8" fillId="2" borderId="9" xfId="2" applyNumberFormat="1" applyFont="1" applyFill="1" applyBorder="1" applyAlignment="1">
      <alignment horizontal="center" vertical="center" wrapText="1"/>
    </xf>
    <xf numFmtId="0" fontId="6" fillId="2" borderId="6" xfId="2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vertical="center" wrapText="1"/>
    </xf>
    <xf numFmtId="0" fontId="11" fillId="0" borderId="0" xfId="2" applyNumberFormat="1" applyFont="1" applyAlignment="1">
      <alignment vertical="center" wrapText="1"/>
    </xf>
    <xf numFmtId="0" fontId="6" fillId="0" borderId="4" xfId="2" applyNumberFormat="1" applyFont="1" applyBorder="1" applyAlignment="1">
      <alignment vertical="center"/>
    </xf>
    <xf numFmtId="49" fontId="6" fillId="0" borderId="4" xfId="2" applyNumberFormat="1" applyFont="1" applyBorder="1" applyAlignment="1">
      <alignment vertical="center"/>
    </xf>
    <xf numFmtId="0" fontId="6" fillId="0" borderId="0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6" fillId="0" borderId="0" xfId="2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11" fillId="0" borderId="0" xfId="1" applyNumberFormat="1" applyFont="1" applyAlignment="1">
      <alignment horizontal="center" vertical="center"/>
    </xf>
    <xf numFmtId="0" fontId="10" fillId="0" borderId="0" xfId="1" applyNumberFormat="1" applyFont="1" applyAlignment="1">
      <alignment horizontal="center" vertical="center"/>
    </xf>
    <xf numFmtId="0" fontId="6" fillId="0" borderId="4" xfId="1" applyNumberFormat="1" applyFont="1" applyBorder="1" applyAlignment="1">
      <alignment vertical="center"/>
    </xf>
    <xf numFmtId="0" fontId="6" fillId="0" borderId="4" xfId="3" applyNumberFormat="1" applyFont="1" applyBorder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13" fillId="0" borderId="0" xfId="1" quotePrefix="1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 wrapText="1"/>
    </xf>
    <xf numFmtId="0" fontId="6" fillId="0" borderId="0" xfId="3" quotePrefix="1" applyNumberFormat="1" applyFont="1" applyFill="1" applyAlignment="1">
      <alignment vertical="center" wrapText="1"/>
    </xf>
    <xf numFmtId="0" fontId="7" fillId="0" borderId="0" xfId="3" applyNumberFormat="1" applyFont="1" applyFill="1" applyAlignment="1">
      <alignment vertical="center" wrapText="1"/>
    </xf>
    <xf numFmtId="0" fontId="14" fillId="0" borderId="0" xfId="3" applyNumberFormat="1" applyFont="1" applyAlignment="1">
      <alignment vertical="center" wrapText="1"/>
    </xf>
    <xf numFmtId="0" fontId="15" fillId="0" borderId="0" xfId="3" applyNumberFormat="1" applyFont="1" applyAlignment="1">
      <alignment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14" fillId="0" borderId="0" xfId="3" applyNumberFormat="1" applyFont="1" applyAlignment="1">
      <alignment horizontal="center" vertical="center" wrapText="1"/>
    </xf>
    <xf numFmtId="0" fontId="15" fillId="0" borderId="0" xfId="3" applyNumberFormat="1" applyFont="1" applyAlignment="1">
      <alignment horizontal="center" vertical="center" wrapText="1"/>
    </xf>
    <xf numFmtId="0" fontId="6" fillId="0" borderId="4" xfId="3" applyNumberFormat="1" applyFont="1" applyBorder="1" applyAlignment="1">
      <alignment vertical="center" wrapText="1"/>
    </xf>
    <xf numFmtId="49" fontId="6" fillId="0" borderId="4" xfId="3" applyNumberFormat="1" applyFont="1" applyBorder="1" applyAlignment="1">
      <alignment vertical="center" wrapText="1"/>
    </xf>
    <xf numFmtId="0" fontId="7" fillId="0" borderId="0" xfId="3" quotePrefix="1" applyNumberFormat="1" applyFont="1" applyBorder="1" applyAlignment="1">
      <alignment vertical="center" wrapText="1"/>
    </xf>
    <xf numFmtId="0" fontId="6" fillId="0" borderId="0" xfId="3" applyNumberFormat="1" applyFont="1" applyBorder="1" applyAlignment="1">
      <alignment vertical="center" wrapText="1"/>
    </xf>
    <xf numFmtId="0" fontId="16" fillId="0" borderId="0" xfId="3" applyNumberFormat="1" applyFont="1" applyAlignment="1">
      <alignment vertical="center" wrapText="1"/>
    </xf>
    <xf numFmtId="49" fontId="16" fillId="0" borderId="0" xfId="3" applyNumberFormat="1" applyFont="1" applyAlignment="1">
      <alignment vertical="center" wrapText="1"/>
    </xf>
    <xf numFmtId="0" fontId="17" fillId="0" borderId="0" xfId="3" applyNumberFormat="1" applyFont="1" applyAlignment="1">
      <alignment vertical="center" wrapText="1"/>
    </xf>
    <xf numFmtId="0" fontId="6" fillId="0" borderId="0" xfId="3" quotePrefix="1" applyNumberFormat="1" applyFont="1" applyFill="1" applyAlignment="1">
      <alignment vertical="center"/>
    </xf>
    <xf numFmtId="0" fontId="7" fillId="0" borderId="0" xfId="3" applyNumberFormat="1" applyFont="1" applyFill="1" applyAlignment="1">
      <alignment vertical="center"/>
    </xf>
    <xf numFmtId="0" fontId="8" fillId="2" borderId="13" xfId="3" quotePrefix="1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10" xfId="3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/>
    </xf>
    <xf numFmtId="0" fontId="18" fillId="0" borderId="0" xfId="3" applyNumberFormat="1" applyFont="1" applyAlignment="1">
      <alignment horizontal="center" vertical="center" wrapText="1"/>
    </xf>
    <xf numFmtId="0" fontId="19" fillId="0" borderId="0" xfId="3" applyNumberFormat="1" applyFont="1" applyAlignment="1">
      <alignment horizontal="center" vertical="center" wrapText="1"/>
    </xf>
    <xf numFmtId="49" fontId="6" fillId="0" borderId="4" xfId="3" applyNumberFormat="1" applyFont="1" applyBorder="1" applyAlignment="1">
      <alignment vertical="center"/>
    </xf>
    <xf numFmtId="0" fontId="7" fillId="0" borderId="0" xfId="3" quotePrefix="1" applyNumberFormat="1" applyFont="1" applyBorder="1" applyAlignment="1">
      <alignment vertical="center"/>
    </xf>
    <xf numFmtId="0" fontId="6" fillId="0" borderId="0" xfId="3" applyNumberFormat="1" applyFont="1" applyBorder="1" applyAlignment="1">
      <alignment vertical="center"/>
    </xf>
    <xf numFmtId="0" fontId="16" fillId="0" borderId="0" xfId="3" applyNumberFormat="1" applyFont="1" applyAlignment="1">
      <alignment vertical="center"/>
    </xf>
    <xf numFmtId="49" fontId="16" fillId="0" borderId="0" xfId="3" applyNumberFormat="1" applyFont="1" applyAlignment="1">
      <alignment vertical="center"/>
    </xf>
    <xf numFmtId="0" fontId="17" fillId="0" borderId="0" xfId="3" applyNumberFormat="1" applyFont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7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11" fillId="0" borderId="0" xfId="3" applyNumberFormat="1" applyFont="1" applyAlignment="1">
      <alignment horizontal="center" vertical="center" wrapText="1"/>
    </xf>
    <xf numFmtId="0" fontId="10" fillId="0" borderId="0" xfId="3" applyNumberFormat="1" applyFont="1" applyAlignment="1">
      <alignment horizontal="center" vertical="center" wrapText="1"/>
    </xf>
    <xf numFmtId="49" fontId="6" fillId="0" borderId="0" xfId="3" applyNumberFormat="1" applyFont="1" applyAlignment="1">
      <alignment vertical="center"/>
    </xf>
    <xf numFmtId="0" fontId="7" fillId="0" borderId="0" xfId="3" applyNumberFormat="1" applyFont="1" applyAlignment="1">
      <alignment vertical="center"/>
    </xf>
    <xf numFmtId="0" fontId="6" fillId="0" borderId="0" xfId="2" applyNumberFormat="1" applyFont="1" applyFill="1" applyAlignment="1">
      <alignment vertical="center" wrapText="1"/>
    </xf>
    <xf numFmtId="0" fontId="6" fillId="0" borderId="4" xfId="2" applyNumberFormat="1" applyFont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horizontal="center" vertical="center" wrapText="1"/>
    </xf>
    <xf numFmtId="0" fontId="8" fillId="2" borderId="2" xfId="3" applyNumberFormat="1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8" fillId="2" borderId="6" xfId="4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top" wrapText="1"/>
    </xf>
    <xf numFmtId="0" fontId="8" fillId="2" borderId="1" xfId="1" applyNumberFormat="1" applyFont="1" applyFill="1" applyBorder="1" applyAlignment="1">
      <alignment vertical="center"/>
    </xf>
    <xf numFmtId="0" fontId="8" fillId="2" borderId="2" xfId="3" quotePrefix="1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Fill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9" xfId="5" applyNumberFormat="1" applyFont="1" applyFill="1" applyBorder="1" applyAlignment="1">
      <alignment horizontal="center"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8" fillId="3" borderId="6" xfId="4" applyNumberFormat="1" applyFont="1" applyFill="1" applyBorder="1" applyAlignment="1">
      <alignment horizontal="center" vertical="center" wrapText="1"/>
    </xf>
    <xf numFmtId="0" fontId="8" fillId="3" borderId="9" xfId="4" applyNumberFormat="1" applyFont="1" applyFill="1" applyBorder="1" applyAlignment="1">
      <alignment horizontal="center" vertical="center" wrapText="1"/>
    </xf>
    <xf numFmtId="0" fontId="8" fillId="3" borderId="6" xfId="1" quotePrefix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8" fillId="3" borderId="1" xfId="4" applyNumberFormat="1" applyFont="1" applyFill="1" applyBorder="1" applyAlignment="1">
      <alignment vertical="center" wrapText="1"/>
    </xf>
    <xf numFmtId="0" fontId="8" fillId="3" borderId="6" xfId="4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8" fillId="3" borderId="14" xfId="1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1" xfId="3" quotePrefix="1" applyNumberFormat="1" applyFont="1" applyFill="1" applyBorder="1" applyAlignment="1">
      <alignment vertical="center" wrapText="1"/>
    </xf>
    <xf numFmtId="0" fontId="8" fillId="3" borderId="2" xfId="3" quotePrefix="1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7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9" xfId="1" applyNumberFormat="1" applyFont="1" applyFill="1" applyBorder="1" applyAlignment="1">
      <alignment vertical="center" wrapText="1"/>
    </xf>
    <xf numFmtId="0" fontId="8" fillId="3" borderId="0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2" borderId="4" xfId="1" quotePrefix="1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3" borderId="1" xfId="5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2" xfId="4" applyNumberFormat="1" applyFont="1" applyFill="1" applyBorder="1" applyAlignment="1">
      <alignment vertical="center" wrapText="1"/>
    </xf>
    <xf numFmtId="0" fontId="8" fillId="3" borderId="9" xfId="4" applyNumberFormat="1" applyFont="1" applyFill="1" applyBorder="1" applyAlignment="1">
      <alignment vertical="center" wrapText="1"/>
    </xf>
    <xf numFmtId="0" fontId="8" fillId="3" borderId="4" xfId="4" quotePrefix="1" applyNumberFormat="1" applyFont="1" applyFill="1" applyBorder="1" applyAlignment="1">
      <alignment vertical="center" wrapText="1"/>
    </xf>
    <xf numFmtId="0" fontId="8" fillId="3" borderId="4" xfId="4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4" applyNumberFormat="1" applyFont="1" applyFill="1" applyBorder="1" applyAlignment="1">
      <alignment vertical="center" wrapText="1"/>
    </xf>
    <xf numFmtId="0" fontId="8" fillId="3" borderId="3" xfId="4" applyNumberFormat="1" applyFont="1" applyFill="1" applyBorder="1" applyAlignment="1">
      <alignment vertical="center" wrapText="1"/>
    </xf>
    <xf numFmtId="0" fontId="8" fillId="3" borderId="5" xfId="4" applyNumberFormat="1" applyFont="1" applyFill="1" applyBorder="1" applyAlignment="1">
      <alignment vertical="center" wrapText="1"/>
    </xf>
    <xf numFmtId="0" fontId="8" fillId="3" borderId="7" xfId="4" applyNumberFormat="1" applyFont="1" applyFill="1" applyBorder="1" applyAlignment="1">
      <alignment vertical="center" wrapText="1"/>
    </xf>
    <xf numFmtId="0" fontId="8" fillId="3" borderId="8" xfId="4" applyNumberFormat="1" applyFont="1" applyFill="1" applyBorder="1" applyAlignment="1">
      <alignment vertical="center" wrapText="1"/>
    </xf>
    <xf numFmtId="0" fontId="8" fillId="3" borderId="14" xfId="4" applyNumberFormat="1" applyFont="1" applyFill="1" applyBorder="1" applyAlignment="1">
      <alignment vertical="center" wrapText="1"/>
    </xf>
    <xf numFmtId="0" fontId="8" fillId="3" borderId="2" xfId="4" quotePrefix="1" applyNumberFormat="1" applyFont="1" applyFill="1" applyBorder="1" applyAlignment="1">
      <alignment vertical="center" wrapText="1"/>
    </xf>
    <xf numFmtId="0" fontId="8" fillId="3" borderId="5" xfId="4" quotePrefix="1" applyNumberFormat="1" applyFont="1" applyFill="1" applyBorder="1" applyAlignment="1">
      <alignment vertical="center" wrapText="1"/>
    </xf>
    <xf numFmtId="0" fontId="8" fillId="3" borderId="9" xfId="4" quotePrefix="1" applyNumberFormat="1" applyFont="1" applyFill="1" applyBorder="1" applyAlignment="1">
      <alignment vertical="center" wrapText="1"/>
    </xf>
    <xf numFmtId="0" fontId="8" fillId="3" borderId="10" xfId="4" quotePrefix="1" applyNumberFormat="1" applyFont="1" applyFill="1" applyBorder="1" applyAlignment="1">
      <alignment vertical="center" wrapText="1"/>
    </xf>
    <xf numFmtId="0" fontId="8" fillId="3" borderId="1" xfId="4" quotePrefix="1" applyNumberFormat="1" applyFont="1" applyFill="1" applyBorder="1" applyAlignment="1">
      <alignment vertical="center" wrapText="1"/>
    </xf>
    <xf numFmtId="0" fontId="8" fillId="3" borderId="6" xfId="4" quotePrefix="1" applyNumberFormat="1" applyFont="1" applyFill="1" applyBorder="1" applyAlignment="1">
      <alignment vertical="center" wrapText="1"/>
    </xf>
    <xf numFmtId="0" fontId="8" fillId="3" borderId="10" xfId="4" applyNumberFormat="1" applyFont="1" applyFill="1" applyBorder="1" applyAlignment="1">
      <alignment vertical="center" wrapText="1"/>
    </xf>
    <xf numFmtId="0" fontId="8" fillId="3" borderId="2" xfId="5" quotePrefix="1" applyNumberFormat="1" applyFont="1" applyFill="1" applyBorder="1" applyAlignment="1">
      <alignment vertical="center" wrapText="1"/>
    </xf>
    <xf numFmtId="0" fontId="8" fillId="3" borderId="3" xfId="5" quotePrefix="1" applyNumberFormat="1" applyFont="1" applyFill="1" applyBorder="1" applyAlignment="1">
      <alignment vertical="center" wrapText="1"/>
    </xf>
    <xf numFmtId="0" fontId="8" fillId="3" borderId="7" xfId="5" quotePrefix="1" applyNumberFormat="1" applyFont="1" applyFill="1" applyBorder="1" applyAlignment="1">
      <alignment vertical="center" wrapText="1"/>
    </xf>
    <xf numFmtId="0" fontId="8" fillId="3" borderId="8" xfId="5" quotePrefix="1" applyNumberFormat="1" applyFont="1" applyFill="1" applyBorder="1" applyAlignment="1">
      <alignment vertical="center" wrapText="1"/>
    </xf>
    <xf numFmtId="49" fontId="8" fillId="3" borderId="4" xfId="4" applyNumberFormat="1" applyFont="1" applyFill="1" applyBorder="1" applyAlignment="1">
      <alignment vertical="center" wrapText="1"/>
    </xf>
    <xf numFmtId="49" fontId="8" fillId="3" borderId="1" xfId="4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/>
    </xf>
    <xf numFmtId="0" fontId="8" fillId="3" borderId="14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9" xfId="3" quotePrefix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/>
    </xf>
    <xf numFmtId="0" fontId="8" fillId="3" borderId="3" xfId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10" xfId="1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horizontal="left" vertical="center" wrapText="1"/>
    </xf>
    <xf numFmtId="0" fontId="8" fillId="2" borderId="9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horizontal="left" vertical="center" wrapText="1"/>
    </xf>
    <xf numFmtId="0" fontId="8" fillId="2" borderId="10" xfId="3" applyNumberFormat="1" applyFont="1" applyFill="1" applyBorder="1" applyAlignment="1">
      <alignment horizontal="left" vertical="center" wrapText="1"/>
    </xf>
    <xf numFmtId="0" fontId="8" fillId="3" borderId="1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horizontal="center"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49" fontId="8" fillId="3" borderId="1" xfId="3" applyNumberFormat="1" applyFont="1" applyFill="1" applyBorder="1" applyAlignment="1">
      <alignment vertical="center" wrapText="1"/>
    </xf>
    <xf numFmtId="49" fontId="8" fillId="3" borderId="6" xfId="3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/>
    </xf>
    <xf numFmtId="0" fontId="8" fillId="2" borderId="3" xfId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10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/>
    </xf>
    <xf numFmtId="0" fontId="8" fillId="2" borderId="14" xfId="1" applyNumberFormat="1" applyFont="1" applyFill="1" applyBorder="1" applyAlignment="1">
      <alignment vertical="center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horizontal="left" vertical="center" wrapText="1"/>
    </xf>
    <xf numFmtId="0" fontId="8" fillId="2" borderId="0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0" xfId="3" quotePrefix="1" applyNumberFormat="1" applyFont="1" applyFill="1" applyBorder="1" applyAlignment="1">
      <alignment vertical="center" wrapText="1"/>
    </xf>
    <xf numFmtId="0" fontId="8" fillId="2" borderId="10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49" fontId="8" fillId="2" borderId="6" xfId="3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8" fillId="2" borderId="0" xfId="3" applyNumberFormat="1" applyFont="1" applyFill="1" applyBorder="1" applyAlignment="1">
      <alignment vertical="center" wrapText="1"/>
    </xf>
    <xf numFmtId="0" fontId="8" fillId="2" borderId="1" xfId="4" applyNumberFormat="1" applyFont="1" applyFill="1" applyBorder="1" applyAlignment="1">
      <alignment vertical="center" wrapText="1"/>
    </xf>
    <xf numFmtId="0" fontId="8" fillId="2" borderId="6" xfId="4" applyNumberFormat="1" applyFont="1" applyFill="1" applyBorder="1" applyAlignment="1">
      <alignment vertical="center" wrapText="1"/>
    </xf>
    <xf numFmtId="0" fontId="8" fillId="2" borderId="2" xfId="4" applyNumberFormat="1" applyFont="1" applyFill="1" applyBorder="1" applyAlignment="1">
      <alignment vertical="center" wrapText="1"/>
    </xf>
    <xf numFmtId="0" fontId="8" fillId="2" borderId="3" xfId="4" applyNumberFormat="1" applyFont="1" applyFill="1" applyBorder="1" applyAlignment="1">
      <alignment vertical="center" wrapText="1"/>
    </xf>
    <xf numFmtId="0" fontId="8" fillId="2" borderId="5" xfId="4" applyNumberFormat="1" applyFont="1" applyFill="1" applyBorder="1" applyAlignment="1">
      <alignment vertical="center" wrapText="1"/>
    </xf>
    <xf numFmtId="0" fontId="8" fillId="2" borderId="7" xfId="4" applyNumberFormat="1" applyFont="1" applyFill="1" applyBorder="1" applyAlignment="1">
      <alignment vertical="center" wrapText="1"/>
    </xf>
    <xf numFmtId="0" fontId="8" fillId="2" borderId="8" xfId="4" applyNumberFormat="1" applyFont="1" applyFill="1" applyBorder="1" applyAlignment="1">
      <alignment vertical="center" wrapText="1"/>
    </xf>
    <xf numFmtId="0" fontId="8" fillId="2" borderId="14" xfId="4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16" xfId="3" applyNumberFormat="1" applyFont="1" applyFill="1" applyBorder="1" applyAlignment="1">
      <alignment vertical="center"/>
    </xf>
    <xf numFmtId="0" fontId="8" fillId="2" borderId="15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/>
    </xf>
    <xf numFmtId="0" fontId="8" fillId="2" borderId="5" xfId="3" quotePrefix="1" applyNumberFormat="1" applyFont="1" applyFill="1" applyBorder="1" applyAlignment="1">
      <alignment vertical="center"/>
    </xf>
    <xf numFmtId="0" fontId="8" fillId="2" borderId="7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/>
    </xf>
    <xf numFmtId="0" fontId="8" fillId="2" borderId="14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 wrapText="1"/>
    </xf>
    <xf numFmtId="49" fontId="8" fillId="2" borderId="4" xfId="3" applyNumberFormat="1" applyFont="1" applyFill="1" applyBorder="1" applyAlignment="1">
      <alignment vertical="center" wrapText="1"/>
    </xf>
    <xf numFmtId="49" fontId="8" fillId="2" borderId="15" xfId="3" applyNumberFormat="1" applyFont="1" applyFill="1" applyBorder="1" applyAlignment="1">
      <alignment vertical="center" wrapText="1"/>
    </xf>
    <xf numFmtId="49" fontId="8" fillId="2" borderId="16" xfId="3" applyNumberFormat="1" applyFont="1" applyFill="1" applyBorder="1" applyAlignment="1">
      <alignment vertical="center"/>
    </xf>
    <xf numFmtId="0" fontId="8" fillId="2" borderId="16" xfId="3" applyNumberFormat="1" applyFont="1" applyFill="1" applyBorder="1" applyAlignment="1">
      <alignment vertical="center" wrapText="1"/>
    </xf>
    <xf numFmtId="0" fontId="8" fillId="3" borderId="1" xfId="1" applyNumberFormat="1" applyFont="1" applyFill="1" applyBorder="1" applyAlignment="1">
      <alignment vertical="center" wrapText="1"/>
    </xf>
    <xf numFmtId="0" fontId="8" fillId="3" borderId="4" xfId="1" quotePrefix="1" applyNumberFormat="1" applyFont="1" applyFill="1" applyBorder="1" applyAlignment="1">
      <alignment vertical="center" wrapText="1"/>
    </xf>
    <xf numFmtId="0" fontId="8" fillId="3" borderId="4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11" xfId="2" applyNumberFormat="1" applyFont="1" applyFill="1" applyBorder="1" applyAlignment="1">
      <alignment vertical="center" wrapText="1"/>
    </xf>
    <xf numFmtId="0" fontId="8" fillId="2" borderId="12" xfId="2" applyNumberFormat="1" applyFont="1" applyFill="1" applyBorder="1" applyAlignment="1">
      <alignment vertical="center" wrapText="1"/>
    </xf>
    <xf numFmtId="0" fontId="8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1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B40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1" customWidth="1"/>
    <col min="2" max="2" width="7.77734375" style="80" customWidth="1"/>
    <col min="3" max="3" width="12.33203125" style="41" customWidth="1"/>
    <col min="4" max="4" width="20.109375" style="41" customWidth="1"/>
    <col min="5" max="5" width="31.88671875" style="75" customWidth="1"/>
    <col min="6" max="8" width="9.88671875" style="41" customWidth="1"/>
    <col min="9" max="9" width="6.44140625" style="41" customWidth="1"/>
    <col min="10" max="10" width="44.77734375" style="75" customWidth="1"/>
    <col min="11" max="11" width="12.33203125" style="75" customWidth="1"/>
    <col min="12" max="13" width="9.88671875" style="41" customWidth="1"/>
    <col min="14" max="14" width="13.33203125" style="41" customWidth="1"/>
    <col min="15" max="15" width="9.77734375" style="41" customWidth="1"/>
    <col min="16" max="16" width="7.77734375" style="41" customWidth="1"/>
    <col min="17" max="17" width="4.77734375" style="41" customWidth="1"/>
    <col min="18" max="18" width="6.88671875" style="41" customWidth="1"/>
    <col min="19" max="19" width="33.5546875" style="75" customWidth="1"/>
    <col min="20" max="23" width="11.88671875" style="41" customWidth="1"/>
    <col min="24" max="27" width="11.77734375" style="41" customWidth="1"/>
    <col min="28" max="29" width="16.109375" style="41" customWidth="1"/>
    <col min="30" max="30" width="10.109375" style="41" customWidth="1"/>
    <col min="31" max="31" width="12" style="41" customWidth="1"/>
    <col min="32" max="32" width="8.6640625" style="41" customWidth="1"/>
    <col min="33" max="47" width="8.88671875" style="41"/>
    <col min="48" max="49" width="10.33203125" style="30" customWidth="1"/>
    <col min="50" max="50" width="8.88671875" style="30"/>
    <col min="51" max="52" width="10.33203125" style="30" customWidth="1"/>
    <col min="53" max="53" width="8.88671875" style="30"/>
    <col min="54" max="55" width="10.33203125" style="30" customWidth="1"/>
    <col min="56" max="56" width="8.88671875" style="30"/>
    <col min="57" max="58" width="10.33203125" style="30" customWidth="1"/>
    <col min="59" max="59" width="8.88671875" style="30"/>
    <col min="60" max="61" width="10.33203125" style="30" customWidth="1"/>
    <col min="62" max="62" width="8.88671875" style="30"/>
    <col min="63" max="64" width="10.33203125" style="30" customWidth="1"/>
    <col min="65" max="65" width="8.88671875" style="30"/>
    <col min="66" max="67" width="10.33203125" style="30" customWidth="1"/>
    <col min="68" max="68" width="8.88671875" style="30"/>
    <col min="69" max="70" width="10.33203125" style="30" customWidth="1"/>
    <col min="71" max="71" width="8.88671875" style="30"/>
    <col min="72" max="73" width="10.33203125" style="30" customWidth="1"/>
    <col min="74" max="74" width="8.88671875" style="30"/>
    <col min="75" max="77" width="10.33203125" style="30" customWidth="1"/>
    <col min="78" max="78" width="8.88671875" style="41"/>
    <col min="79" max="80" width="8.88671875" style="81"/>
    <col min="81" max="16384" width="8.88671875" style="41"/>
  </cols>
  <sheetData>
    <row r="1" spans="1:80" s="3" customFormat="1" ht="15" customHeight="1">
      <c r="A1" s="107" t="s">
        <v>1286</v>
      </c>
      <c r="E1" s="43"/>
      <c r="J1" s="43"/>
      <c r="K1" s="43"/>
      <c r="S1" s="43"/>
      <c r="AH1" s="81"/>
      <c r="AP1" s="59"/>
      <c r="AU1" s="58"/>
      <c r="AV1" s="28"/>
      <c r="AW1" s="28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CA1" s="59"/>
      <c r="CB1" s="59"/>
    </row>
    <row r="2" spans="1:80" s="75" customFormat="1" ht="13.5" customHeight="1">
      <c r="A2" s="146" t="s">
        <v>1287</v>
      </c>
      <c r="B2" s="170" t="s">
        <v>1288</v>
      </c>
      <c r="C2" s="118" t="s">
        <v>1289</v>
      </c>
      <c r="D2" s="147" t="s">
        <v>1290</v>
      </c>
      <c r="E2" s="147" t="s">
        <v>1291</v>
      </c>
      <c r="F2" s="142" t="s">
        <v>1292</v>
      </c>
      <c r="G2" s="166" t="s">
        <v>1293</v>
      </c>
      <c r="H2" s="167"/>
      <c r="I2" s="167"/>
      <c r="J2" s="144" t="s">
        <v>1294</v>
      </c>
      <c r="K2" s="155"/>
      <c r="L2" s="144" t="s">
        <v>1295</v>
      </c>
      <c r="M2" s="155"/>
      <c r="N2" s="147" t="s">
        <v>1296</v>
      </c>
      <c r="O2" s="147" t="s">
        <v>1297</v>
      </c>
      <c r="P2" s="163" t="s">
        <v>1298</v>
      </c>
      <c r="Q2" s="146" t="s">
        <v>1299</v>
      </c>
      <c r="R2" s="147" t="s">
        <v>1300</v>
      </c>
      <c r="S2" s="146" t="s">
        <v>1301</v>
      </c>
      <c r="T2" s="118" t="s">
        <v>1302</v>
      </c>
      <c r="U2" s="118"/>
      <c r="V2" s="118" t="s">
        <v>1303</v>
      </c>
      <c r="W2" s="118"/>
      <c r="X2" s="144" t="s">
        <v>1304</v>
      </c>
      <c r="Y2" s="154"/>
      <c r="Z2" s="154"/>
      <c r="AA2" s="155"/>
      <c r="AB2" s="159" t="s">
        <v>1305</v>
      </c>
      <c r="AC2" s="160"/>
      <c r="AD2" s="146" t="s">
        <v>1306</v>
      </c>
      <c r="AE2" s="146" t="s">
        <v>1307</v>
      </c>
      <c r="AF2" s="148" t="s">
        <v>1308</v>
      </c>
      <c r="AG2" s="120" t="s">
        <v>1309</v>
      </c>
      <c r="AH2" s="149" t="s">
        <v>1310</v>
      </c>
      <c r="AI2" s="150"/>
      <c r="AJ2" s="150"/>
      <c r="AK2" s="150"/>
      <c r="AL2" s="150"/>
      <c r="AM2" s="150"/>
      <c r="AN2" s="127"/>
      <c r="AO2" s="120" t="s">
        <v>1311</v>
      </c>
      <c r="AP2" s="149" t="s">
        <v>1312</v>
      </c>
      <c r="AQ2" s="150"/>
      <c r="AR2" s="150"/>
      <c r="AS2" s="127"/>
      <c r="AT2" s="126" t="s">
        <v>1313</v>
      </c>
      <c r="AU2" s="127"/>
      <c r="AV2" s="132" t="s">
        <v>1314</v>
      </c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4"/>
      <c r="BY2" s="138" t="s">
        <v>1059</v>
      </c>
      <c r="CA2" s="74"/>
      <c r="CB2" s="74"/>
    </row>
    <row r="3" spans="1:80" s="75" customFormat="1" ht="13.5" customHeight="1">
      <c r="A3" s="146"/>
      <c r="B3" s="170"/>
      <c r="C3" s="119"/>
      <c r="D3" s="147"/>
      <c r="E3" s="147"/>
      <c r="F3" s="143"/>
      <c r="G3" s="168"/>
      <c r="H3" s="169"/>
      <c r="I3" s="169"/>
      <c r="J3" s="145"/>
      <c r="K3" s="165"/>
      <c r="L3" s="145"/>
      <c r="M3" s="165"/>
      <c r="N3" s="147"/>
      <c r="O3" s="147"/>
      <c r="P3" s="164"/>
      <c r="Q3" s="147"/>
      <c r="R3" s="147"/>
      <c r="S3" s="146"/>
      <c r="T3" s="153"/>
      <c r="U3" s="153"/>
      <c r="V3" s="153"/>
      <c r="W3" s="153"/>
      <c r="X3" s="156"/>
      <c r="Y3" s="157"/>
      <c r="Z3" s="157"/>
      <c r="AA3" s="158"/>
      <c r="AB3" s="161"/>
      <c r="AC3" s="162"/>
      <c r="AD3" s="146"/>
      <c r="AE3" s="147"/>
      <c r="AF3" s="148"/>
      <c r="AG3" s="121"/>
      <c r="AH3" s="124"/>
      <c r="AI3" s="151"/>
      <c r="AJ3" s="151"/>
      <c r="AK3" s="151"/>
      <c r="AL3" s="151"/>
      <c r="AM3" s="151"/>
      <c r="AN3" s="152"/>
      <c r="AO3" s="121"/>
      <c r="AP3" s="124"/>
      <c r="AQ3" s="151"/>
      <c r="AR3" s="151"/>
      <c r="AS3" s="152"/>
      <c r="AT3" s="128"/>
      <c r="AU3" s="129"/>
      <c r="AV3" s="135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7"/>
      <c r="BY3" s="138"/>
      <c r="CA3" s="74"/>
      <c r="CB3" s="74"/>
    </row>
    <row r="4" spans="1:80" s="75" customFormat="1" ht="18.75" customHeight="1">
      <c r="A4" s="146"/>
      <c r="B4" s="170"/>
      <c r="C4" s="119"/>
      <c r="D4" s="147"/>
      <c r="E4" s="147"/>
      <c r="F4" s="143"/>
      <c r="G4" s="140" t="s">
        <v>1315</v>
      </c>
      <c r="H4" s="140" t="s">
        <v>1316</v>
      </c>
      <c r="I4" s="142" t="s">
        <v>1317</v>
      </c>
      <c r="J4" s="145"/>
      <c r="K4" s="158"/>
      <c r="L4" s="145"/>
      <c r="M4" s="158"/>
      <c r="N4" s="147"/>
      <c r="O4" s="147"/>
      <c r="P4" s="164"/>
      <c r="Q4" s="147"/>
      <c r="R4" s="147"/>
      <c r="S4" s="146"/>
      <c r="T4" s="144" t="s">
        <v>1318</v>
      </c>
      <c r="U4" s="118" t="s">
        <v>1319</v>
      </c>
      <c r="V4" s="144" t="s">
        <v>1318</v>
      </c>
      <c r="W4" s="118" t="s">
        <v>1319</v>
      </c>
      <c r="X4" s="118" t="s">
        <v>1304</v>
      </c>
      <c r="Y4" s="120" t="s">
        <v>1320</v>
      </c>
      <c r="Z4" s="120" t="s">
        <v>1321</v>
      </c>
      <c r="AA4" s="120" t="s">
        <v>1322</v>
      </c>
      <c r="AB4" s="118" t="s">
        <v>1323</v>
      </c>
      <c r="AC4" s="118" t="s">
        <v>1324</v>
      </c>
      <c r="AD4" s="146"/>
      <c r="AE4" s="147"/>
      <c r="AF4" s="148"/>
      <c r="AG4" s="121"/>
      <c r="AH4" s="124" t="s">
        <v>1325</v>
      </c>
      <c r="AI4" s="125" t="s">
        <v>1326</v>
      </c>
      <c r="AJ4" s="120" t="s">
        <v>1327</v>
      </c>
      <c r="AK4" s="120" t="s">
        <v>1328</v>
      </c>
      <c r="AL4" s="125" t="s">
        <v>1329</v>
      </c>
      <c r="AM4" s="120" t="s">
        <v>1330</v>
      </c>
      <c r="AN4" s="120" t="s">
        <v>1331</v>
      </c>
      <c r="AO4" s="121"/>
      <c r="AP4" s="124" t="s">
        <v>1325</v>
      </c>
      <c r="AQ4" s="120" t="s">
        <v>1332</v>
      </c>
      <c r="AR4" s="120" t="s">
        <v>1333</v>
      </c>
      <c r="AS4" s="120" t="s">
        <v>1334</v>
      </c>
      <c r="AT4" s="120" t="s">
        <v>1335</v>
      </c>
      <c r="AU4" s="120" t="s">
        <v>1336</v>
      </c>
      <c r="AV4" s="122" t="s">
        <v>1325</v>
      </c>
      <c r="AW4" s="123"/>
      <c r="AX4" s="115" t="s">
        <v>1337</v>
      </c>
      <c r="AY4" s="116"/>
      <c r="AZ4" s="117"/>
      <c r="BA4" s="115" t="s">
        <v>1338</v>
      </c>
      <c r="BB4" s="116"/>
      <c r="BC4" s="117"/>
      <c r="BD4" s="115" t="s">
        <v>1339</v>
      </c>
      <c r="BE4" s="116"/>
      <c r="BF4" s="117"/>
      <c r="BG4" s="115" t="s">
        <v>1340</v>
      </c>
      <c r="BH4" s="116"/>
      <c r="BI4" s="117"/>
      <c r="BJ4" s="115" t="s">
        <v>1341</v>
      </c>
      <c r="BK4" s="116"/>
      <c r="BL4" s="117"/>
      <c r="BM4" s="115" t="s">
        <v>1342</v>
      </c>
      <c r="BN4" s="116"/>
      <c r="BO4" s="117"/>
      <c r="BP4" s="115" t="s">
        <v>1343</v>
      </c>
      <c r="BQ4" s="116"/>
      <c r="BR4" s="117"/>
      <c r="BS4" s="115" t="s">
        <v>1344</v>
      </c>
      <c r="BT4" s="116"/>
      <c r="BU4" s="117"/>
      <c r="BV4" s="115" t="s">
        <v>1331</v>
      </c>
      <c r="BW4" s="116"/>
      <c r="BX4" s="117"/>
      <c r="BY4" s="138"/>
      <c r="CA4" s="74"/>
      <c r="CB4" s="74"/>
    </row>
    <row r="5" spans="1:80" s="75" customFormat="1" ht="26.25" customHeight="1">
      <c r="A5" s="146"/>
      <c r="B5" s="170"/>
      <c r="C5" s="119"/>
      <c r="D5" s="147"/>
      <c r="E5" s="147"/>
      <c r="F5" s="143"/>
      <c r="G5" s="141"/>
      <c r="H5" s="141"/>
      <c r="I5" s="143"/>
      <c r="J5" s="119"/>
      <c r="K5" s="118" t="s">
        <v>1345</v>
      </c>
      <c r="L5" s="119"/>
      <c r="M5" s="118" t="s">
        <v>1345</v>
      </c>
      <c r="N5" s="147"/>
      <c r="O5" s="147"/>
      <c r="P5" s="164"/>
      <c r="Q5" s="147"/>
      <c r="R5" s="147"/>
      <c r="S5" s="146"/>
      <c r="T5" s="145"/>
      <c r="U5" s="119"/>
      <c r="V5" s="145"/>
      <c r="W5" s="119"/>
      <c r="X5" s="119"/>
      <c r="Y5" s="121"/>
      <c r="Z5" s="121"/>
      <c r="AA5" s="121"/>
      <c r="AB5" s="119"/>
      <c r="AC5" s="119"/>
      <c r="AD5" s="146"/>
      <c r="AE5" s="147"/>
      <c r="AF5" s="148"/>
      <c r="AG5" s="121"/>
      <c r="AH5" s="124"/>
      <c r="AI5" s="121"/>
      <c r="AJ5" s="121"/>
      <c r="AK5" s="121"/>
      <c r="AL5" s="121"/>
      <c r="AM5" s="121"/>
      <c r="AN5" s="121"/>
      <c r="AO5" s="121"/>
      <c r="AP5" s="124"/>
      <c r="AQ5" s="121"/>
      <c r="AR5" s="121"/>
      <c r="AS5" s="121"/>
      <c r="AT5" s="121"/>
      <c r="AU5" s="121"/>
      <c r="AV5" s="108" t="s">
        <v>1346</v>
      </c>
      <c r="AW5" s="108" t="s">
        <v>1347</v>
      </c>
      <c r="AX5" s="108" t="s">
        <v>1348</v>
      </c>
      <c r="AY5" s="108" t="s">
        <v>1346</v>
      </c>
      <c r="AZ5" s="108" t="s">
        <v>1347</v>
      </c>
      <c r="BA5" s="108" t="s">
        <v>1348</v>
      </c>
      <c r="BB5" s="108" t="s">
        <v>1346</v>
      </c>
      <c r="BC5" s="108" t="s">
        <v>1347</v>
      </c>
      <c r="BD5" s="108" t="s">
        <v>1348</v>
      </c>
      <c r="BE5" s="108" t="s">
        <v>1346</v>
      </c>
      <c r="BF5" s="108" t="s">
        <v>1347</v>
      </c>
      <c r="BG5" s="108" t="s">
        <v>1348</v>
      </c>
      <c r="BH5" s="108" t="s">
        <v>1346</v>
      </c>
      <c r="BI5" s="108" t="s">
        <v>1347</v>
      </c>
      <c r="BJ5" s="108" t="s">
        <v>1348</v>
      </c>
      <c r="BK5" s="108" t="s">
        <v>1346</v>
      </c>
      <c r="BL5" s="108" t="s">
        <v>1347</v>
      </c>
      <c r="BM5" s="108" t="s">
        <v>1348</v>
      </c>
      <c r="BN5" s="108" t="s">
        <v>1346</v>
      </c>
      <c r="BO5" s="108" t="s">
        <v>1347</v>
      </c>
      <c r="BP5" s="108" t="s">
        <v>1348</v>
      </c>
      <c r="BQ5" s="108" t="s">
        <v>1346</v>
      </c>
      <c r="BR5" s="108" t="s">
        <v>1347</v>
      </c>
      <c r="BS5" s="108" t="s">
        <v>1348</v>
      </c>
      <c r="BT5" s="108" t="s">
        <v>1346</v>
      </c>
      <c r="BU5" s="108" t="s">
        <v>1347</v>
      </c>
      <c r="BV5" s="108" t="s">
        <v>1348</v>
      </c>
      <c r="BW5" s="108" t="s">
        <v>1346</v>
      </c>
      <c r="BX5" s="108" t="s">
        <v>1347</v>
      </c>
      <c r="BY5" s="138"/>
      <c r="CA5" s="74"/>
      <c r="CB5" s="74"/>
    </row>
    <row r="6" spans="1:80" s="79" customFormat="1" ht="13.5" customHeight="1">
      <c r="A6" s="163"/>
      <c r="B6" s="171"/>
      <c r="C6" s="119"/>
      <c r="D6" s="118"/>
      <c r="E6" s="118"/>
      <c r="F6" s="109" t="s">
        <v>1349</v>
      </c>
      <c r="G6" s="109" t="s">
        <v>1349</v>
      </c>
      <c r="H6" s="110" t="s">
        <v>1350</v>
      </c>
      <c r="I6" s="143"/>
      <c r="J6" s="119"/>
      <c r="K6" s="119"/>
      <c r="L6" s="119"/>
      <c r="M6" s="119"/>
      <c r="N6" s="118"/>
      <c r="O6" s="118"/>
      <c r="P6" s="111" t="s">
        <v>1351</v>
      </c>
      <c r="Q6" s="118"/>
      <c r="R6" s="118"/>
      <c r="S6" s="163"/>
      <c r="T6" s="112" t="s">
        <v>1352</v>
      </c>
      <c r="U6" s="111" t="s">
        <v>1353</v>
      </c>
      <c r="V6" s="112" t="s">
        <v>1352</v>
      </c>
      <c r="W6" s="111" t="s">
        <v>1353</v>
      </c>
      <c r="X6" s="111" t="s">
        <v>1354</v>
      </c>
      <c r="Y6" s="48" t="s">
        <v>1355</v>
      </c>
      <c r="Z6" s="48" t="s">
        <v>1356</v>
      </c>
      <c r="AA6" s="48" t="s">
        <v>1356</v>
      </c>
      <c r="AB6" s="119"/>
      <c r="AC6" s="119"/>
      <c r="AD6" s="163"/>
      <c r="AE6" s="118"/>
      <c r="AF6" s="120"/>
      <c r="AG6" s="48" t="s">
        <v>1357</v>
      </c>
      <c r="AH6" s="106" t="s">
        <v>1357</v>
      </c>
      <c r="AI6" s="48" t="s">
        <v>1357</v>
      </c>
      <c r="AJ6" s="48" t="s">
        <v>1357</v>
      </c>
      <c r="AK6" s="48" t="s">
        <v>1357</v>
      </c>
      <c r="AL6" s="48" t="s">
        <v>1357</v>
      </c>
      <c r="AM6" s="48" t="s">
        <v>1357</v>
      </c>
      <c r="AN6" s="48" t="s">
        <v>1357</v>
      </c>
      <c r="AO6" s="48" t="s">
        <v>1358</v>
      </c>
      <c r="AP6" s="48" t="s">
        <v>1357</v>
      </c>
      <c r="AQ6" s="48" t="s">
        <v>1357</v>
      </c>
      <c r="AR6" s="48" t="s">
        <v>1357</v>
      </c>
      <c r="AS6" s="48" t="s">
        <v>1357</v>
      </c>
      <c r="AT6" s="48" t="s">
        <v>1359</v>
      </c>
      <c r="AU6" s="48" t="s">
        <v>1359</v>
      </c>
      <c r="AV6" s="32" t="s">
        <v>1349</v>
      </c>
      <c r="AW6" s="113" t="s">
        <v>1360</v>
      </c>
      <c r="AX6" s="114"/>
      <c r="AY6" s="32" t="s">
        <v>1349</v>
      </c>
      <c r="AZ6" s="113" t="s">
        <v>1360</v>
      </c>
      <c r="BA6" s="114"/>
      <c r="BB6" s="32" t="s">
        <v>1349</v>
      </c>
      <c r="BC6" s="113" t="s">
        <v>1360</v>
      </c>
      <c r="BD6" s="114"/>
      <c r="BE6" s="32" t="s">
        <v>1349</v>
      </c>
      <c r="BF6" s="113" t="s">
        <v>1360</v>
      </c>
      <c r="BG6" s="114"/>
      <c r="BH6" s="32" t="s">
        <v>1349</v>
      </c>
      <c r="BI6" s="113" t="s">
        <v>1360</v>
      </c>
      <c r="BJ6" s="114"/>
      <c r="BK6" s="32" t="s">
        <v>1349</v>
      </c>
      <c r="BL6" s="113" t="s">
        <v>1360</v>
      </c>
      <c r="BM6" s="114"/>
      <c r="BN6" s="32" t="s">
        <v>1349</v>
      </c>
      <c r="BO6" s="113" t="s">
        <v>1360</v>
      </c>
      <c r="BP6" s="114"/>
      <c r="BQ6" s="32" t="s">
        <v>1349</v>
      </c>
      <c r="BR6" s="113" t="s">
        <v>1360</v>
      </c>
      <c r="BS6" s="114"/>
      <c r="BT6" s="32" t="s">
        <v>1349</v>
      </c>
      <c r="BU6" s="113" t="s">
        <v>1360</v>
      </c>
      <c r="BV6" s="114"/>
      <c r="BW6" s="32" t="s">
        <v>1349</v>
      </c>
      <c r="BX6" s="113" t="s">
        <v>1360</v>
      </c>
      <c r="BY6" s="139"/>
      <c r="CA6" s="78"/>
      <c r="CB6" s="78"/>
    </row>
    <row r="7" spans="1:80" s="69" customFormat="1" ht="30" customHeight="1">
      <c r="A7" s="39" t="s">
        <v>30</v>
      </c>
      <c r="B7" s="67" t="s">
        <v>613</v>
      </c>
      <c r="C7" s="39" t="s">
        <v>1361</v>
      </c>
      <c r="D7" s="39" t="s">
        <v>615</v>
      </c>
      <c r="E7" s="51" t="s">
        <v>1362</v>
      </c>
      <c r="F7" s="39">
        <v>189760.21</v>
      </c>
      <c r="G7" s="39">
        <v>0</v>
      </c>
      <c r="H7" s="39">
        <v>0</v>
      </c>
      <c r="I7" s="39"/>
      <c r="J7" s="51" t="s">
        <v>1363</v>
      </c>
      <c r="K7" s="51"/>
      <c r="L7" s="39" t="s">
        <v>493</v>
      </c>
      <c r="M7" s="39"/>
      <c r="N7" s="39" t="s">
        <v>1364</v>
      </c>
      <c r="O7" s="39" t="s">
        <v>1365</v>
      </c>
      <c r="P7" s="39">
        <v>900</v>
      </c>
      <c r="Q7" s="39">
        <v>3</v>
      </c>
      <c r="R7" s="39">
        <v>2000</v>
      </c>
      <c r="S7" s="51" t="s">
        <v>1366</v>
      </c>
      <c r="T7" s="39">
        <v>25537075</v>
      </c>
      <c r="U7" s="39">
        <v>0</v>
      </c>
      <c r="V7" s="39">
        <v>330336</v>
      </c>
      <c r="W7" s="39">
        <v>0</v>
      </c>
      <c r="X7" s="39">
        <v>20000</v>
      </c>
      <c r="Y7" s="39">
        <v>18.100000000000001</v>
      </c>
      <c r="Z7" s="39">
        <v>75878.100000000006</v>
      </c>
      <c r="AA7" s="39">
        <v>27069.289000000001</v>
      </c>
      <c r="AB7" s="39" t="s">
        <v>37</v>
      </c>
      <c r="AC7" s="39" t="s">
        <v>1367</v>
      </c>
      <c r="AD7" s="39" t="s">
        <v>165</v>
      </c>
      <c r="AE7" s="39"/>
      <c r="AF7" s="39" t="s">
        <v>37</v>
      </c>
      <c r="AG7" s="39"/>
      <c r="AH7" s="39">
        <f t="shared" ref="AH7:AH40" si="0">IF(AI7&amp;AJ7&amp;AK7&amp;AL7&amp;AM7&amp;AN7 ="","",SUM(AI7:AN7))</f>
        <v>100.00000000000001</v>
      </c>
      <c r="AI7" s="39">
        <v>48.4</v>
      </c>
      <c r="AJ7" s="39">
        <v>26.8</v>
      </c>
      <c r="AK7" s="39">
        <v>6.2</v>
      </c>
      <c r="AL7" s="39">
        <v>14.9</v>
      </c>
      <c r="AM7" s="39">
        <v>2.4</v>
      </c>
      <c r="AN7" s="39">
        <v>1.3</v>
      </c>
      <c r="AO7" s="39">
        <v>162.5</v>
      </c>
      <c r="AP7" s="39">
        <f t="shared" ref="AP7:AP40" si="1">IF(AQ7&amp;AR7&amp;AS7 ="","",SUM(AQ7:AS7))</f>
        <v>100</v>
      </c>
      <c r="AQ7" s="39">
        <v>39.4</v>
      </c>
      <c r="AR7" s="39">
        <v>51.9</v>
      </c>
      <c r="AS7" s="39">
        <v>8.6999999999999993</v>
      </c>
      <c r="AT7" s="39">
        <v>11130</v>
      </c>
      <c r="AU7" s="39">
        <v>9640</v>
      </c>
      <c r="AV7" s="38" t="str">
        <f t="shared" ref="AV7:AW40" si="2">IF(AY7&amp;BB7&amp;BE7&amp;BH7&amp;BK7&amp;BN7&amp;BQ7&amp;BT7&amp;BW7="","",AY7+BB7+BE7+BH7+BK7+BN7+BQ7+BT7+BW7)</f>
        <v/>
      </c>
      <c r="AW7" s="38" t="str">
        <f t="shared" si="2"/>
        <v/>
      </c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 t="s">
        <v>1095</v>
      </c>
      <c r="CA7" s="68" t="s">
        <v>627</v>
      </c>
      <c r="CB7" s="68" t="s">
        <v>1368</v>
      </c>
    </row>
    <row r="8" spans="1:80" s="69" customFormat="1" ht="30" customHeight="1">
      <c r="A8" s="39" t="s">
        <v>30</v>
      </c>
      <c r="B8" s="67" t="s">
        <v>613</v>
      </c>
      <c r="C8" s="39" t="s">
        <v>1369</v>
      </c>
      <c r="D8" s="39" t="s">
        <v>615</v>
      </c>
      <c r="E8" s="51" t="s">
        <v>1370</v>
      </c>
      <c r="F8" s="39">
        <v>120398.91</v>
      </c>
      <c r="G8" s="39">
        <v>0</v>
      </c>
      <c r="H8" s="39">
        <v>0</v>
      </c>
      <c r="I8" s="39"/>
      <c r="J8" s="51" t="s">
        <v>1363</v>
      </c>
      <c r="K8" s="51"/>
      <c r="L8" s="39" t="s">
        <v>493</v>
      </c>
      <c r="M8" s="39"/>
      <c r="N8" s="39" t="s">
        <v>1364</v>
      </c>
      <c r="O8" s="39" t="s">
        <v>1365</v>
      </c>
      <c r="P8" s="39">
        <v>600</v>
      </c>
      <c r="Q8" s="39">
        <v>3</v>
      </c>
      <c r="R8" s="39">
        <v>1994</v>
      </c>
      <c r="S8" s="51" t="s">
        <v>1366</v>
      </c>
      <c r="T8" s="39">
        <v>79128806</v>
      </c>
      <c r="U8" s="39">
        <v>0</v>
      </c>
      <c r="V8" s="39" t="s">
        <v>1371</v>
      </c>
      <c r="W8" s="39">
        <v>0</v>
      </c>
      <c r="X8" s="39">
        <v>6500</v>
      </c>
      <c r="Y8" s="39">
        <v>11.7</v>
      </c>
      <c r="Z8" s="39">
        <v>42584.37</v>
      </c>
      <c r="AA8" s="39">
        <v>0</v>
      </c>
      <c r="AB8" s="39" t="s">
        <v>37</v>
      </c>
      <c r="AC8" s="39" t="s">
        <v>1367</v>
      </c>
      <c r="AD8" s="39" t="s">
        <v>165</v>
      </c>
      <c r="AE8" s="39"/>
      <c r="AF8" s="39" t="s">
        <v>37</v>
      </c>
      <c r="AG8" s="39"/>
      <c r="AH8" s="39">
        <f t="shared" si="0"/>
        <v>100</v>
      </c>
      <c r="AI8" s="39">
        <v>44</v>
      </c>
      <c r="AJ8" s="39">
        <v>27.8</v>
      </c>
      <c r="AK8" s="39">
        <v>8.4</v>
      </c>
      <c r="AL8" s="39">
        <v>14.9</v>
      </c>
      <c r="AM8" s="39">
        <v>4.3</v>
      </c>
      <c r="AN8" s="39">
        <v>0.6</v>
      </c>
      <c r="AO8" s="39">
        <v>120</v>
      </c>
      <c r="AP8" s="39">
        <f t="shared" si="1"/>
        <v>100</v>
      </c>
      <c r="AQ8" s="39">
        <v>39.700000000000003</v>
      </c>
      <c r="AR8" s="39">
        <v>50.3</v>
      </c>
      <c r="AS8" s="39">
        <v>10</v>
      </c>
      <c r="AT8" s="39">
        <v>10761</v>
      </c>
      <c r="AU8" s="39">
        <v>9438</v>
      </c>
      <c r="AV8" s="38" t="str">
        <f t="shared" si="2"/>
        <v/>
      </c>
      <c r="AW8" s="38" t="str">
        <f t="shared" si="2"/>
        <v/>
      </c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 t="s">
        <v>1095</v>
      </c>
      <c r="CA8" s="68" t="s">
        <v>627</v>
      </c>
      <c r="CB8" s="68" t="s">
        <v>1372</v>
      </c>
    </row>
    <row r="9" spans="1:80" s="69" customFormat="1" ht="30" customHeight="1">
      <c r="A9" s="39" t="s">
        <v>30</v>
      </c>
      <c r="B9" s="67" t="s">
        <v>613</v>
      </c>
      <c r="C9" s="39" t="s">
        <v>1373</v>
      </c>
      <c r="D9" s="39" t="s">
        <v>615</v>
      </c>
      <c r="E9" s="51" t="s">
        <v>1374</v>
      </c>
      <c r="F9" s="39">
        <v>148265.04</v>
      </c>
      <c r="G9" s="39">
        <v>0</v>
      </c>
      <c r="H9" s="39">
        <v>0</v>
      </c>
      <c r="I9" s="39"/>
      <c r="J9" s="51" t="s">
        <v>1375</v>
      </c>
      <c r="K9" s="51"/>
      <c r="L9" s="39" t="s">
        <v>493</v>
      </c>
      <c r="M9" s="39"/>
      <c r="N9" s="39" t="s">
        <v>1364</v>
      </c>
      <c r="O9" s="39" t="s">
        <v>1365</v>
      </c>
      <c r="P9" s="39">
        <v>600</v>
      </c>
      <c r="Q9" s="39">
        <v>3</v>
      </c>
      <c r="R9" s="39">
        <v>2017</v>
      </c>
      <c r="S9" s="51" t="s">
        <v>1376</v>
      </c>
      <c r="T9" s="39">
        <v>0</v>
      </c>
      <c r="U9" s="39">
        <v>0</v>
      </c>
      <c r="V9" s="39">
        <v>0</v>
      </c>
      <c r="W9" s="39">
        <v>0</v>
      </c>
      <c r="X9" s="39">
        <v>15200</v>
      </c>
      <c r="Y9" s="39">
        <v>20.8</v>
      </c>
      <c r="Z9" s="39">
        <v>97791.78</v>
      </c>
      <c r="AA9" s="39">
        <v>0</v>
      </c>
      <c r="AB9" s="39" t="s">
        <v>37</v>
      </c>
      <c r="AC9" s="39" t="s">
        <v>1367</v>
      </c>
      <c r="AD9" s="39" t="s">
        <v>165</v>
      </c>
      <c r="AE9" s="39"/>
      <c r="AF9" s="39" t="s">
        <v>37</v>
      </c>
      <c r="AG9" s="39"/>
      <c r="AH9" s="39">
        <f t="shared" si="0"/>
        <v>99.999999999999986</v>
      </c>
      <c r="AI9" s="39">
        <v>52.8</v>
      </c>
      <c r="AJ9" s="39">
        <v>24.6</v>
      </c>
      <c r="AK9" s="39">
        <v>5.0999999999999996</v>
      </c>
      <c r="AL9" s="39">
        <v>12.1</v>
      </c>
      <c r="AM9" s="39">
        <v>3.6</v>
      </c>
      <c r="AN9" s="39">
        <v>1.8</v>
      </c>
      <c r="AO9" s="39">
        <v>147.5</v>
      </c>
      <c r="AP9" s="39">
        <f t="shared" si="1"/>
        <v>99.999999999999986</v>
      </c>
      <c r="AQ9" s="39">
        <v>43.8</v>
      </c>
      <c r="AR9" s="39">
        <v>47.4</v>
      </c>
      <c r="AS9" s="39">
        <v>8.8000000000000007</v>
      </c>
      <c r="AT9" s="39">
        <v>9707</v>
      </c>
      <c r="AU9" s="39">
        <v>8655</v>
      </c>
      <c r="AV9" s="38" t="str">
        <f t="shared" si="2"/>
        <v/>
      </c>
      <c r="AW9" s="38" t="str">
        <f t="shared" si="2"/>
        <v/>
      </c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 t="s">
        <v>1095</v>
      </c>
      <c r="CA9" s="68" t="s">
        <v>627</v>
      </c>
      <c r="CB9" s="68" t="s">
        <v>1377</v>
      </c>
    </row>
    <row r="10" spans="1:80" s="69" customFormat="1" ht="30" customHeight="1">
      <c r="A10" s="39" t="s">
        <v>30</v>
      </c>
      <c r="B10" s="67" t="s">
        <v>71</v>
      </c>
      <c r="C10" s="39" t="s">
        <v>1378</v>
      </c>
      <c r="D10" s="39" t="s">
        <v>73</v>
      </c>
      <c r="E10" s="51" t="s">
        <v>1379</v>
      </c>
      <c r="F10" s="39">
        <v>60901</v>
      </c>
      <c r="G10" s="39">
        <v>119</v>
      </c>
      <c r="H10" s="39"/>
      <c r="I10" s="39" t="s">
        <v>1380</v>
      </c>
      <c r="J10" s="51" t="s">
        <v>1027</v>
      </c>
      <c r="K10" s="51"/>
      <c r="L10" s="39" t="s">
        <v>493</v>
      </c>
      <c r="M10" s="39"/>
      <c r="N10" s="39" t="s">
        <v>1364</v>
      </c>
      <c r="O10" s="39" t="s">
        <v>1365</v>
      </c>
      <c r="P10" s="39">
        <v>330</v>
      </c>
      <c r="Q10" s="39">
        <v>2</v>
      </c>
      <c r="R10" s="39">
        <v>1992</v>
      </c>
      <c r="S10" s="51" t="s">
        <v>1381</v>
      </c>
      <c r="T10" s="39">
        <v>7056000</v>
      </c>
      <c r="U10" s="39"/>
      <c r="V10" s="39" t="s">
        <v>1382</v>
      </c>
      <c r="W10" s="39"/>
      <c r="X10" s="39">
        <v>1200</v>
      </c>
      <c r="Y10" s="39">
        <v>5</v>
      </c>
      <c r="Z10" s="39">
        <v>6228</v>
      </c>
      <c r="AA10" s="39"/>
      <c r="AB10" s="39" t="s">
        <v>37</v>
      </c>
      <c r="AC10" s="39" t="s">
        <v>1383</v>
      </c>
      <c r="AD10" s="39" t="s">
        <v>165</v>
      </c>
      <c r="AE10" s="39"/>
      <c r="AF10" s="39" t="s">
        <v>37</v>
      </c>
      <c r="AG10" s="39"/>
      <c r="AH10" s="39">
        <f t="shared" si="0"/>
        <v>100.00000000000001</v>
      </c>
      <c r="AI10" s="39">
        <v>52.9</v>
      </c>
      <c r="AJ10" s="39">
        <v>20.6</v>
      </c>
      <c r="AK10" s="39">
        <v>9.6999999999999993</v>
      </c>
      <c r="AL10" s="39">
        <v>13.4</v>
      </c>
      <c r="AM10" s="39">
        <v>1.9</v>
      </c>
      <c r="AN10" s="39">
        <v>1.5</v>
      </c>
      <c r="AO10" s="39">
        <v>172</v>
      </c>
      <c r="AP10" s="39">
        <f t="shared" si="1"/>
        <v>100</v>
      </c>
      <c r="AQ10" s="39">
        <v>34.200000000000003</v>
      </c>
      <c r="AR10" s="39">
        <v>53.3</v>
      </c>
      <c r="AS10" s="39">
        <v>12.5</v>
      </c>
      <c r="AT10" s="39">
        <v>15539</v>
      </c>
      <c r="AU10" s="39">
        <v>7684</v>
      </c>
      <c r="AV10" s="38" t="str">
        <f t="shared" si="2"/>
        <v/>
      </c>
      <c r="AW10" s="38" t="str">
        <f t="shared" si="2"/>
        <v/>
      </c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 t="s">
        <v>1095</v>
      </c>
      <c r="CA10" s="68" t="s">
        <v>77</v>
      </c>
      <c r="CB10" s="68" t="s">
        <v>1384</v>
      </c>
    </row>
    <row r="11" spans="1:80" s="69" customFormat="1" ht="30" customHeight="1">
      <c r="A11" s="39" t="s">
        <v>30</v>
      </c>
      <c r="B11" s="67" t="s">
        <v>71</v>
      </c>
      <c r="C11" s="39" t="s">
        <v>1385</v>
      </c>
      <c r="D11" s="39" t="s">
        <v>73</v>
      </c>
      <c r="E11" s="51" t="s">
        <v>1104</v>
      </c>
      <c r="F11" s="39">
        <v>85071</v>
      </c>
      <c r="G11" s="39">
        <v>10874</v>
      </c>
      <c r="H11" s="39"/>
      <c r="I11" s="39" t="s">
        <v>1380</v>
      </c>
      <c r="J11" s="51" t="s">
        <v>1363</v>
      </c>
      <c r="K11" s="51"/>
      <c r="L11" s="39" t="s">
        <v>1386</v>
      </c>
      <c r="M11" s="39"/>
      <c r="N11" s="39" t="s">
        <v>1387</v>
      </c>
      <c r="O11" s="39" t="s">
        <v>1365</v>
      </c>
      <c r="P11" s="39">
        <v>402</v>
      </c>
      <c r="Q11" s="39">
        <v>3</v>
      </c>
      <c r="R11" s="39">
        <v>2010</v>
      </c>
      <c r="S11" s="51" t="s">
        <v>1366</v>
      </c>
      <c r="T11" s="39">
        <v>9000000</v>
      </c>
      <c r="U11" s="39"/>
      <c r="V11" s="39">
        <v>7429257</v>
      </c>
      <c r="W11" s="39"/>
      <c r="X11" s="39">
        <v>10500</v>
      </c>
      <c r="Y11" s="39">
        <v>18.8</v>
      </c>
      <c r="Z11" s="39">
        <v>44403</v>
      </c>
      <c r="AA11" s="39">
        <v>2847</v>
      </c>
      <c r="AB11" s="39" t="s">
        <v>1388</v>
      </c>
      <c r="AC11" s="39" t="s">
        <v>1383</v>
      </c>
      <c r="AD11" s="39" t="s">
        <v>76</v>
      </c>
      <c r="AE11" s="39"/>
      <c r="AF11" s="39" t="s">
        <v>37</v>
      </c>
      <c r="AG11" s="39"/>
      <c r="AH11" s="39">
        <f t="shared" si="0"/>
        <v>100</v>
      </c>
      <c r="AI11" s="39">
        <v>47</v>
      </c>
      <c r="AJ11" s="39">
        <v>20.399999999999999</v>
      </c>
      <c r="AK11" s="39">
        <v>11.4</v>
      </c>
      <c r="AL11" s="39">
        <v>7.1</v>
      </c>
      <c r="AM11" s="39">
        <v>6</v>
      </c>
      <c r="AN11" s="39">
        <v>8.1</v>
      </c>
      <c r="AO11" s="39">
        <v>193.8</v>
      </c>
      <c r="AP11" s="39">
        <f t="shared" si="1"/>
        <v>100</v>
      </c>
      <c r="AQ11" s="39">
        <v>44.7</v>
      </c>
      <c r="AR11" s="39">
        <v>44.9</v>
      </c>
      <c r="AS11" s="39">
        <v>10.4</v>
      </c>
      <c r="AT11" s="39">
        <v>7333</v>
      </c>
      <c r="AU11" s="39">
        <v>8655</v>
      </c>
      <c r="AV11" s="38" t="str">
        <f t="shared" si="2"/>
        <v/>
      </c>
      <c r="AW11" s="38" t="str">
        <f t="shared" si="2"/>
        <v/>
      </c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 t="s">
        <v>1095</v>
      </c>
      <c r="CA11" s="68" t="s">
        <v>77</v>
      </c>
      <c r="CB11" s="68" t="s">
        <v>1389</v>
      </c>
    </row>
    <row r="12" spans="1:80" s="69" customFormat="1" ht="30" customHeight="1">
      <c r="A12" s="39" t="s">
        <v>30</v>
      </c>
      <c r="B12" s="67" t="s">
        <v>1109</v>
      </c>
      <c r="C12" s="39" t="s">
        <v>1390</v>
      </c>
      <c r="D12" s="39" t="s">
        <v>1111</v>
      </c>
      <c r="E12" s="51" t="s">
        <v>1391</v>
      </c>
      <c r="F12" s="39">
        <v>24928</v>
      </c>
      <c r="G12" s="39">
        <v>0</v>
      </c>
      <c r="H12" s="39">
        <v>0</v>
      </c>
      <c r="I12" s="39"/>
      <c r="J12" s="51" t="s">
        <v>1363</v>
      </c>
      <c r="K12" s="51"/>
      <c r="L12" s="39" t="s">
        <v>493</v>
      </c>
      <c r="M12" s="39"/>
      <c r="N12" s="39" t="s">
        <v>1364</v>
      </c>
      <c r="O12" s="39" t="s">
        <v>1365</v>
      </c>
      <c r="P12" s="39">
        <v>150</v>
      </c>
      <c r="Q12" s="39">
        <v>1</v>
      </c>
      <c r="R12" s="39">
        <v>2000</v>
      </c>
      <c r="S12" s="51" t="s">
        <v>1392</v>
      </c>
      <c r="T12" s="39">
        <v>178485888</v>
      </c>
      <c r="U12" s="39"/>
      <c r="V12" s="39">
        <v>87572237</v>
      </c>
      <c r="W12" s="39"/>
      <c r="X12" s="39">
        <v>2600</v>
      </c>
      <c r="Y12" s="39">
        <v>12</v>
      </c>
      <c r="Z12" s="39">
        <v>7418</v>
      </c>
      <c r="AA12" s="39">
        <v>176</v>
      </c>
      <c r="AB12" s="39" t="s">
        <v>37</v>
      </c>
      <c r="AC12" s="39" t="s">
        <v>1383</v>
      </c>
      <c r="AD12" s="39" t="s">
        <v>121</v>
      </c>
      <c r="AE12" s="39"/>
      <c r="AF12" s="39" t="s">
        <v>37</v>
      </c>
      <c r="AG12" s="39"/>
      <c r="AH12" s="39">
        <f t="shared" si="0"/>
        <v>100</v>
      </c>
      <c r="AI12" s="39">
        <v>52.02</v>
      </c>
      <c r="AJ12" s="39">
        <v>28.43</v>
      </c>
      <c r="AK12" s="39">
        <v>3.3</v>
      </c>
      <c r="AL12" s="39">
        <v>12.38</v>
      </c>
      <c r="AM12" s="39">
        <v>3.87</v>
      </c>
      <c r="AN12" s="39">
        <v>0</v>
      </c>
      <c r="AO12" s="39">
        <v>150</v>
      </c>
      <c r="AP12" s="39">
        <f t="shared" si="1"/>
        <v>99.999999999999986</v>
      </c>
      <c r="AQ12" s="39">
        <v>35.83</v>
      </c>
      <c r="AR12" s="39">
        <v>55.15</v>
      </c>
      <c r="AS12" s="39">
        <v>9.02</v>
      </c>
      <c r="AT12" s="39">
        <v>12100</v>
      </c>
      <c r="AU12" s="39">
        <v>11700</v>
      </c>
      <c r="AV12" s="38" t="str">
        <f t="shared" si="2"/>
        <v/>
      </c>
      <c r="AW12" s="38" t="str">
        <f t="shared" si="2"/>
        <v/>
      </c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 t="s">
        <v>1095</v>
      </c>
      <c r="CA12" s="68" t="s">
        <v>1113</v>
      </c>
      <c r="CB12" s="68" t="s">
        <v>1393</v>
      </c>
    </row>
    <row r="13" spans="1:80" s="69" customFormat="1" ht="30" customHeight="1">
      <c r="A13" s="39" t="s">
        <v>30</v>
      </c>
      <c r="B13" s="67" t="s">
        <v>1109</v>
      </c>
      <c r="C13" s="39" t="s">
        <v>1394</v>
      </c>
      <c r="D13" s="39" t="s">
        <v>1111</v>
      </c>
      <c r="E13" s="51" t="s">
        <v>1395</v>
      </c>
      <c r="F13" s="39">
        <v>0</v>
      </c>
      <c r="G13" s="39">
        <v>0</v>
      </c>
      <c r="H13" s="39">
        <v>0</v>
      </c>
      <c r="I13" s="39"/>
      <c r="J13" s="51" t="s">
        <v>1363</v>
      </c>
      <c r="K13" s="51"/>
      <c r="L13" s="39" t="s">
        <v>493</v>
      </c>
      <c r="M13" s="39"/>
      <c r="N13" s="39" t="s">
        <v>1364</v>
      </c>
      <c r="O13" s="39" t="s">
        <v>1365</v>
      </c>
      <c r="P13" s="39">
        <v>175</v>
      </c>
      <c r="Q13" s="39">
        <v>1</v>
      </c>
      <c r="R13" s="39">
        <v>1989</v>
      </c>
      <c r="S13" s="51" t="s">
        <v>1396</v>
      </c>
      <c r="T13" s="39">
        <v>249880243</v>
      </c>
      <c r="U13" s="39"/>
      <c r="V13" s="39">
        <v>0</v>
      </c>
      <c r="W13" s="39"/>
      <c r="X13" s="39">
        <v>1600</v>
      </c>
      <c r="Y13" s="39">
        <v>8</v>
      </c>
      <c r="Z13" s="39">
        <v>0</v>
      </c>
      <c r="AA13" s="39"/>
      <c r="AB13" s="39" t="s">
        <v>37</v>
      </c>
      <c r="AC13" s="39" t="s">
        <v>1383</v>
      </c>
      <c r="AD13" s="39" t="s">
        <v>121</v>
      </c>
      <c r="AE13" s="39" t="s">
        <v>489</v>
      </c>
      <c r="AF13" s="39" t="s">
        <v>37</v>
      </c>
      <c r="AG13" s="39"/>
      <c r="AH13" s="39">
        <f t="shared" si="0"/>
        <v>100</v>
      </c>
      <c r="AI13" s="39">
        <v>52.02</v>
      </c>
      <c r="AJ13" s="39">
        <v>28.43</v>
      </c>
      <c r="AK13" s="39">
        <v>3.3</v>
      </c>
      <c r="AL13" s="39">
        <v>12.38</v>
      </c>
      <c r="AM13" s="39">
        <v>3.87</v>
      </c>
      <c r="AN13" s="39">
        <v>0</v>
      </c>
      <c r="AO13" s="39">
        <v>150</v>
      </c>
      <c r="AP13" s="39">
        <f t="shared" si="1"/>
        <v>99.999999999999986</v>
      </c>
      <c r="AQ13" s="39">
        <v>35.83</v>
      </c>
      <c r="AR13" s="39">
        <v>55.15</v>
      </c>
      <c r="AS13" s="39">
        <v>9.02</v>
      </c>
      <c r="AT13" s="39">
        <v>12100</v>
      </c>
      <c r="AU13" s="39">
        <v>11700</v>
      </c>
      <c r="AV13" s="38" t="str">
        <f t="shared" si="2"/>
        <v/>
      </c>
      <c r="AW13" s="38" t="str">
        <f t="shared" si="2"/>
        <v/>
      </c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 t="s">
        <v>1095</v>
      </c>
      <c r="CA13" s="68" t="s">
        <v>1113</v>
      </c>
      <c r="CB13" s="68" t="s">
        <v>1397</v>
      </c>
    </row>
    <row r="14" spans="1:80" s="69" customFormat="1" ht="30" customHeight="1">
      <c r="A14" s="39" t="s">
        <v>30</v>
      </c>
      <c r="B14" s="67" t="s">
        <v>1109</v>
      </c>
      <c r="C14" s="39" t="s">
        <v>1398</v>
      </c>
      <c r="D14" s="39" t="s">
        <v>1111</v>
      </c>
      <c r="E14" s="51" t="s">
        <v>1399</v>
      </c>
      <c r="F14" s="39">
        <v>103578</v>
      </c>
      <c r="G14" s="39">
        <v>0</v>
      </c>
      <c r="H14" s="39">
        <v>0</v>
      </c>
      <c r="I14" s="39"/>
      <c r="J14" s="51" t="s">
        <v>1400</v>
      </c>
      <c r="K14" s="51"/>
      <c r="L14" s="39" t="s">
        <v>493</v>
      </c>
      <c r="M14" s="39"/>
      <c r="N14" s="39" t="s">
        <v>1364</v>
      </c>
      <c r="O14" s="39" t="s">
        <v>1365</v>
      </c>
      <c r="P14" s="39">
        <v>480</v>
      </c>
      <c r="Q14" s="39">
        <v>2</v>
      </c>
      <c r="R14" s="39">
        <v>2005</v>
      </c>
      <c r="S14" s="51" t="s">
        <v>1392</v>
      </c>
      <c r="T14" s="39">
        <v>320879536</v>
      </c>
      <c r="U14" s="39"/>
      <c r="V14" s="39">
        <v>320125600</v>
      </c>
      <c r="W14" s="39"/>
      <c r="X14" s="39">
        <v>14100</v>
      </c>
      <c r="Y14" s="39">
        <v>18</v>
      </c>
      <c r="Z14" s="39">
        <v>49115</v>
      </c>
      <c r="AA14" s="39">
        <v>0</v>
      </c>
      <c r="AB14" s="39" t="s">
        <v>37</v>
      </c>
      <c r="AC14" s="39" t="s">
        <v>1383</v>
      </c>
      <c r="AD14" s="39" t="s">
        <v>121</v>
      </c>
      <c r="AE14" s="39"/>
      <c r="AF14" s="39" t="s">
        <v>37</v>
      </c>
      <c r="AG14" s="39"/>
      <c r="AH14" s="39">
        <f t="shared" si="0"/>
        <v>100</v>
      </c>
      <c r="AI14" s="39">
        <v>48.3</v>
      </c>
      <c r="AJ14" s="39">
        <v>29</v>
      </c>
      <c r="AK14" s="39">
        <v>4.2</v>
      </c>
      <c r="AL14" s="39">
        <v>13</v>
      </c>
      <c r="AM14" s="39">
        <v>5.5</v>
      </c>
      <c r="AN14" s="39">
        <v>0</v>
      </c>
      <c r="AO14" s="39">
        <v>130</v>
      </c>
      <c r="AP14" s="39">
        <f t="shared" si="1"/>
        <v>100</v>
      </c>
      <c r="AQ14" s="39">
        <v>37.5</v>
      </c>
      <c r="AR14" s="39">
        <v>52.3</v>
      </c>
      <c r="AS14" s="39">
        <v>10.199999999999999</v>
      </c>
      <c r="AT14" s="39">
        <v>11900</v>
      </c>
      <c r="AU14" s="39">
        <v>12100</v>
      </c>
      <c r="AV14" s="38" t="str">
        <f t="shared" si="2"/>
        <v/>
      </c>
      <c r="AW14" s="38" t="str">
        <f t="shared" si="2"/>
        <v/>
      </c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 t="s">
        <v>1095</v>
      </c>
      <c r="CA14" s="68" t="s">
        <v>1113</v>
      </c>
      <c r="CB14" s="68" t="s">
        <v>1401</v>
      </c>
    </row>
    <row r="15" spans="1:80" s="69" customFormat="1" ht="30" customHeight="1">
      <c r="A15" s="39" t="s">
        <v>30</v>
      </c>
      <c r="B15" s="67" t="s">
        <v>657</v>
      </c>
      <c r="C15" s="39" t="s">
        <v>1402</v>
      </c>
      <c r="D15" s="39" t="s">
        <v>659</v>
      </c>
      <c r="E15" s="51" t="s">
        <v>1241</v>
      </c>
      <c r="F15" s="39">
        <v>0</v>
      </c>
      <c r="G15" s="39">
        <v>0</v>
      </c>
      <c r="H15" s="39"/>
      <c r="I15" s="39"/>
      <c r="J15" s="51" t="s">
        <v>1027</v>
      </c>
      <c r="K15" s="51"/>
      <c r="L15" s="39" t="s">
        <v>493</v>
      </c>
      <c r="M15" s="39"/>
      <c r="N15" s="39" t="s">
        <v>1403</v>
      </c>
      <c r="O15" s="39" t="s">
        <v>1365</v>
      </c>
      <c r="P15" s="39">
        <v>450</v>
      </c>
      <c r="Q15" s="39">
        <v>3</v>
      </c>
      <c r="R15" s="39">
        <v>1976</v>
      </c>
      <c r="S15" s="51" t="s">
        <v>37</v>
      </c>
      <c r="T15" s="39"/>
      <c r="U15" s="39"/>
      <c r="V15" s="39"/>
      <c r="W15" s="39"/>
      <c r="X15" s="39"/>
      <c r="Y15" s="39"/>
      <c r="Z15" s="39"/>
      <c r="AA15" s="39"/>
      <c r="AB15" s="39" t="s">
        <v>37</v>
      </c>
      <c r="AC15" s="39" t="s">
        <v>37</v>
      </c>
      <c r="AD15" s="39" t="s">
        <v>165</v>
      </c>
      <c r="AE15" s="39" t="s">
        <v>489</v>
      </c>
      <c r="AF15" s="39" t="s">
        <v>37</v>
      </c>
      <c r="AG15" s="39"/>
      <c r="AH15" s="39">
        <f t="shared" si="0"/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f t="shared" si="1"/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8" t="str">
        <f t="shared" si="2"/>
        <v/>
      </c>
      <c r="AW15" s="38" t="str">
        <f t="shared" si="2"/>
        <v/>
      </c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 t="s">
        <v>1095</v>
      </c>
      <c r="CA15" s="68" t="s">
        <v>663</v>
      </c>
      <c r="CB15" s="68" t="s">
        <v>1404</v>
      </c>
    </row>
    <row r="16" spans="1:80" s="69" customFormat="1" ht="30" customHeight="1">
      <c r="A16" s="39" t="s">
        <v>30</v>
      </c>
      <c r="B16" s="67" t="s">
        <v>657</v>
      </c>
      <c r="C16" s="39" t="s">
        <v>1405</v>
      </c>
      <c r="D16" s="39" t="s">
        <v>659</v>
      </c>
      <c r="E16" s="51" t="s">
        <v>1406</v>
      </c>
      <c r="F16" s="39">
        <v>89416</v>
      </c>
      <c r="G16" s="39">
        <v>341</v>
      </c>
      <c r="H16" s="39"/>
      <c r="I16" s="39" t="s">
        <v>1380</v>
      </c>
      <c r="J16" s="51" t="s">
        <v>1363</v>
      </c>
      <c r="K16" s="51"/>
      <c r="L16" s="39" t="s">
        <v>493</v>
      </c>
      <c r="M16" s="39"/>
      <c r="N16" s="39" t="s">
        <v>1364</v>
      </c>
      <c r="O16" s="39" t="s">
        <v>1365</v>
      </c>
      <c r="P16" s="39">
        <v>480</v>
      </c>
      <c r="Q16" s="39">
        <v>3</v>
      </c>
      <c r="R16" s="39">
        <v>1999</v>
      </c>
      <c r="S16" s="51" t="s">
        <v>1392</v>
      </c>
      <c r="T16" s="39">
        <v>38728817</v>
      </c>
      <c r="U16" s="39">
        <v>0</v>
      </c>
      <c r="V16" s="39">
        <v>6112730</v>
      </c>
      <c r="W16" s="39">
        <v>0</v>
      </c>
      <c r="X16" s="39">
        <v>8000</v>
      </c>
      <c r="Y16" s="39">
        <v>17.100000000000001</v>
      </c>
      <c r="Z16" s="39">
        <v>41493</v>
      </c>
      <c r="AA16" s="39">
        <v>25251</v>
      </c>
      <c r="AB16" s="39" t="s">
        <v>37</v>
      </c>
      <c r="AC16" s="39" t="s">
        <v>1367</v>
      </c>
      <c r="AD16" s="39" t="s">
        <v>76</v>
      </c>
      <c r="AE16" s="39"/>
      <c r="AF16" s="39" t="s">
        <v>668</v>
      </c>
      <c r="AG16" s="39">
        <v>98.9</v>
      </c>
      <c r="AH16" s="39">
        <f t="shared" si="0"/>
        <v>99.999999999999986</v>
      </c>
      <c r="AI16" s="39">
        <v>51.6</v>
      </c>
      <c r="AJ16" s="39">
        <v>28.8</v>
      </c>
      <c r="AK16" s="39">
        <v>5.6</v>
      </c>
      <c r="AL16" s="39">
        <v>10.1</v>
      </c>
      <c r="AM16" s="39">
        <v>1.6</v>
      </c>
      <c r="AN16" s="39">
        <v>2.2999999999999998</v>
      </c>
      <c r="AO16" s="39">
        <v>107</v>
      </c>
      <c r="AP16" s="39">
        <f t="shared" si="1"/>
        <v>100</v>
      </c>
      <c r="AQ16" s="39">
        <v>45.4</v>
      </c>
      <c r="AR16" s="39">
        <v>4.7</v>
      </c>
      <c r="AS16" s="39">
        <v>49.9</v>
      </c>
      <c r="AT16" s="39">
        <v>8263</v>
      </c>
      <c r="AU16" s="39">
        <v>9945</v>
      </c>
      <c r="AV16" s="38" t="str">
        <f t="shared" si="2"/>
        <v/>
      </c>
      <c r="AW16" s="38" t="str">
        <f t="shared" si="2"/>
        <v/>
      </c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 t="s">
        <v>1095</v>
      </c>
      <c r="CA16" s="68" t="s">
        <v>663</v>
      </c>
      <c r="CB16" s="68" t="s">
        <v>1407</v>
      </c>
    </row>
    <row r="17" spans="1:80" s="69" customFormat="1" ht="30" customHeight="1">
      <c r="A17" s="39" t="s">
        <v>30</v>
      </c>
      <c r="B17" s="67" t="s">
        <v>852</v>
      </c>
      <c r="C17" s="39" t="s">
        <v>1408</v>
      </c>
      <c r="D17" s="39" t="s">
        <v>854</v>
      </c>
      <c r="E17" s="51" t="s">
        <v>860</v>
      </c>
      <c r="F17" s="39">
        <v>85405</v>
      </c>
      <c r="G17" s="39">
        <v>0</v>
      </c>
      <c r="H17" s="39"/>
      <c r="I17" s="39"/>
      <c r="J17" s="51" t="s">
        <v>1363</v>
      </c>
      <c r="K17" s="51"/>
      <c r="L17" s="39" t="s">
        <v>493</v>
      </c>
      <c r="M17" s="39"/>
      <c r="N17" s="39" t="s">
        <v>1364</v>
      </c>
      <c r="O17" s="39" t="s">
        <v>1365</v>
      </c>
      <c r="P17" s="39">
        <v>525</v>
      </c>
      <c r="Q17" s="39">
        <v>3</v>
      </c>
      <c r="R17" s="39">
        <v>1997</v>
      </c>
      <c r="S17" s="51" t="s">
        <v>1409</v>
      </c>
      <c r="T17" s="39">
        <v>106135138</v>
      </c>
      <c r="U17" s="39">
        <v>88298784</v>
      </c>
      <c r="V17" s="39">
        <v>187905375</v>
      </c>
      <c r="W17" s="39">
        <v>3967025</v>
      </c>
      <c r="X17" s="39">
        <v>6000</v>
      </c>
      <c r="Y17" s="39">
        <v>11.89</v>
      </c>
      <c r="Z17" s="39">
        <v>32004</v>
      </c>
      <c r="AA17" s="39">
        <v>1126</v>
      </c>
      <c r="AB17" s="39" t="s">
        <v>37</v>
      </c>
      <c r="AC17" s="39" t="s">
        <v>1367</v>
      </c>
      <c r="AD17" s="39" t="s">
        <v>165</v>
      </c>
      <c r="AE17" s="39"/>
      <c r="AF17" s="39" t="s">
        <v>37</v>
      </c>
      <c r="AG17" s="39"/>
      <c r="AH17" s="39">
        <f t="shared" si="0"/>
        <v>100.00000000000001</v>
      </c>
      <c r="AI17" s="39">
        <v>48.5</v>
      </c>
      <c r="AJ17" s="39">
        <v>22.2</v>
      </c>
      <c r="AK17" s="39">
        <v>9.4</v>
      </c>
      <c r="AL17" s="39">
        <v>14.2</v>
      </c>
      <c r="AM17" s="39">
        <v>2.2000000000000002</v>
      </c>
      <c r="AN17" s="39">
        <v>3.5</v>
      </c>
      <c r="AO17" s="39">
        <v>93</v>
      </c>
      <c r="AP17" s="39">
        <f t="shared" si="1"/>
        <v>100</v>
      </c>
      <c r="AQ17" s="39">
        <v>36.200000000000003</v>
      </c>
      <c r="AR17" s="39">
        <v>55.4</v>
      </c>
      <c r="AS17" s="39">
        <v>8.4</v>
      </c>
      <c r="AT17" s="39">
        <v>9540</v>
      </c>
      <c r="AU17" s="39">
        <v>11330</v>
      </c>
      <c r="AV17" s="38" t="str">
        <f t="shared" si="2"/>
        <v/>
      </c>
      <c r="AW17" s="38" t="str">
        <f t="shared" si="2"/>
        <v/>
      </c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 t="s">
        <v>1095</v>
      </c>
      <c r="CA17" s="68" t="s">
        <v>857</v>
      </c>
      <c r="CB17" s="68" t="s">
        <v>1410</v>
      </c>
    </row>
    <row r="18" spans="1:80" s="69" customFormat="1" ht="30" customHeight="1">
      <c r="A18" s="39" t="s">
        <v>30</v>
      </c>
      <c r="B18" s="67" t="s">
        <v>852</v>
      </c>
      <c r="C18" s="39" t="s">
        <v>1411</v>
      </c>
      <c r="D18" s="39" t="s">
        <v>854</v>
      </c>
      <c r="E18" s="51" t="s">
        <v>855</v>
      </c>
      <c r="F18" s="39">
        <v>64550</v>
      </c>
      <c r="G18" s="39">
        <v>0</v>
      </c>
      <c r="H18" s="39"/>
      <c r="I18" s="39"/>
      <c r="J18" s="51" t="s">
        <v>1363</v>
      </c>
      <c r="K18" s="51"/>
      <c r="L18" s="39" t="s">
        <v>493</v>
      </c>
      <c r="M18" s="39"/>
      <c r="N18" s="39" t="s">
        <v>1364</v>
      </c>
      <c r="O18" s="39" t="s">
        <v>1365</v>
      </c>
      <c r="P18" s="39">
        <v>280</v>
      </c>
      <c r="Q18" s="39">
        <v>2</v>
      </c>
      <c r="R18" s="39">
        <v>2012</v>
      </c>
      <c r="S18" s="51" t="s">
        <v>1409</v>
      </c>
      <c r="T18" s="39">
        <v>135384949</v>
      </c>
      <c r="U18" s="39">
        <v>35853418</v>
      </c>
      <c r="V18" s="39">
        <v>81164040</v>
      </c>
      <c r="W18" s="39">
        <v>17635740</v>
      </c>
      <c r="X18" s="39">
        <v>7200</v>
      </c>
      <c r="Y18" s="39">
        <v>19.100000000000001</v>
      </c>
      <c r="Z18" s="39">
        <v>32980</v>
      </c>
      <c r="AA18" s="39">
        <v>0</v>
      </c>
      <c r="AB18" s="39" t="s">
        <v>37</v>
      </c>
      <c r="AC18" s="39" t="s">
        <v>1383</v>
      </c>
      <c r="AD18" s="39" t="s">
        <v>76</v>
      </c>
      <c r="AE18" s="39"/>
      <c r="AF18" s="39" t="s">
        <v>37</v>
      </c>
      <c r="AG18" s="39"/>
      <c r="AH18" s="39">
        <f t="shared" si="0"/>
        <v>100.00000000000001</v>
      </c>
      <c r="AI18" s="39">
        <v>49.2</v>
      </c>
      <c r="AJ18" s="39">
        <v>27.7</v>
      </c>
      <c r="AK18" s="39">
        <v>5.4</v>
      </c>
      <c r="AL18" s="39">
        <v>12.9</v>
      </c>
      <c r="AM18" s="39">
        <v>2.7</v>
      </c>
      <c r="AN18" s="39">
        <v>2.1</v>
      </c>
      <c r="AO18" s="39">
        <v>105</v>
      </c>
      <c r="AP18" s="39">
        <f t="shared" si="1"/>
        <v>100</v>
      </c>
      <c r="AQ18" s="39">
        <v>40.700000000000003</v>
      </c>
      <c r="AR18" s="39">
        <v>52.4</v>
      </c>
      <c r="AS18" s="39">
        <v>6.9</v>
      </c>
      <c r="AT18" s="39">
        <v>8860</v>
      </c>
      <c r="AU18" s="39">
        <v>9940</v>
      </c>
      <c r="AV18" s="38" t="str">
        <f t="shared" si="2"/>
        <v/>
      </c>
      <c r="AW18" s="38" t="str">
        <f t="shared" si="2"/>
        <v/>
      </c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 t="s">
        <v>1095</v>
      </c>
      <c r="CA18" s="68" t="s">
        <v>857</v>
      </c>
      <c r="CB18" s="68" t="s">
        <v>1412</v>
      </c>
    </row>
    <row r="19" spans="1:80" s="69" customFormat="1" ht="30" customHeight="1">
      <c r="A19" s="39" t="s">
        <v>30</v>
      </c>
      <c r="B19" s="67" t="s">
        <v>873</v>
      </c>
      <c r="C19" s="39" t="s">
        <v>1413</v>
      </c>
      <c r="D19" s="39" t="s">
        <v>875</v>
      </c>
      <c r="E19" s="51" t="s">
        <v>876</v>
      </c>
      <c r="F19" s="39">
        <v>28842</v>
      </c>
      <c r="G19" s="39">
        <v>0</v>
      </c>
      <c r="H19" s="39">
        <v>0</v>
      </c>
      <c r="I19" s="39"/>
      <c r="J19" s="51" t="s">
        <v>1363</v>
      </c>
      <c r="K19" s="51"/>
      <c r="L19" s="39" t="s">
        <v>493</v>
      </c>
      <c r="M19" s="39"/>
      <c r="N19" s="39" t="s">
        <v>1364</v>
      </c>
      <c r="O19" s="39" t="s">
        <v>1365</v>
      </c>
      <c r="P19" s="39">
        <v>230</v>
      </c>
      <c r="Q19" s="39">
        <v>2</v>
      </c>
      <c r="R19" s="39">
        <v>1996</v>
      </c>
      <c r="S19" s="51" t="s">
        <v>1414</v>
      </c>
      <c r="T19" s="39">
        <v>630</v>
      </c>
      <c r="U19" s="39"/>
      <c r="V19" s="39">
        <v>630</v>
      </c>
      <c r="W19" s="39"/>
      <c r="X19" s="39"/>
      <c r="Y19" s="39"/>
      <c r="Z19" s="39"/>
      <c r="AA19" s="39"/>
      <c r="AB19" s="39" t="s">
        <v>37</v>
      </c>
      <c r="AC19" s="39" t="s">
        <v>1383</v>
      </c>
      <c r="AD19" s="39" t="s">
        <v>76</v>
      </c>
      <c r="AE19" s="39"/>
      <c r="AF19" s="39" t="s">
        <v>37</v>
      </c>
      <c r="AG19" s="39"/>
      <c r="AH19" s="39">
        <f t="shared" si="0"/>
        <v>100.00000000000001</v>
      </c>
      <c r="AI19" s="39">
        <v>38.200000000000003</v>
      </c>
      <c r="AJ19" s="39">
        <v>30.1</v>
      </c>
      <c r="AK19" s="39">
        <v>23.4</v>
      </c>
      <c r="AL19" s="39">
        <v>3.4</v>
      </c>
      <c r="AM19" s="39">
        <v>3.8</v>
      </c>
      <c r="AN19" s="39">
        <v>1.1000000000000001</v>
      </c>
      <c r="AO19" s="39">
        <v>115</v>
      </c>
      <c r="AP19" s="39">
        <f t="shared" si="1"/>
        <v>100</v>
      </c>
      <c r="AQ19" s="39">
        <v>38.5</v>
      </c>
      <c r="AR19" s="39">
        <v>7.3</v>
      </c>
      <c r="AS19" s="39">
        <v>54.2</v>
      </c>
      <c r="AT19" s="39">
        <v>9238</v>
      </c>
      <c r="AU19" s="39">
        <v>12148</v>
      </c>
      <c r="AV19" s="38" t="str">
        <f t="shared" si="2"/>
        <v/>
      </c>
      <c r="AW19" s="38" t="str">
        <f t="shared" si="2"/>
        <v/>
      </c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 t="s">
        <v>1095</v>
      </c>
      <c r="CA19" s="68" t="s">
        <v>878</v>
      </c>
      <c r="CB19" s="68" t="s">
        <v>1415</v>
      </c>
    </row>
    <row r="20" spans="1:80" s="69" customFormat="1" ht="30" customHeight="1">
      <c r="A20" s="39" t="s">
        <v>30</v>
      </c>
      <c r="B20" s="67" t="s">
        <v>670</v>
      </c>
      <c r="C20" s="39" t="s">
        <v>1416</v>
      </c>
      <c r="D20" s="39" t="s">
        <v>672</v>
      </c>
      <c r="E20" s="51" t="s">
        <v>1417</v>
      </c>
      <c r="F20" s="39">
        <v>8355</v>
      </c>
      <c r="G20" s="39">
        <v>0</v>
      </c>
      <c r="H20" s="39">
        <v>0</v>
      </c>
      <c r="I20" s="39"/>
      <c r="J20" s="51" t="s">
        <v>1418</v>
      </c>
      <c r="K20" s="51"/>
      <c r="L20" s="39" t="s">
        <v>493</v>
      </c>
      <c r="M20" s="39"/>
      <c r="N20" s="39" t="s">
        <v>1419</v>
      </c>
      <c r="O20" s="39" t="s">
        <v>1420</v>
      </c>
      <c r="P20" s="39">
        <v>62</v>
      </c>
      <c r="Q20" s="39">
        <v>2</v>
      </c>
      <c r="R20" s="39">
        <v>1995</v>
      </c>
      <c r="S20" s="51" t="s">
        <v>1414</v>
      </c>
      <c r="T20" s="39">
        <v>2126728</v>
      </c>
      <c r="U20" s="39"/>
      <c r="V20" s="39" t="s">
        <v>1382</v>
      </c>
      <c r="W20" s="39"/>
      <c r="X20" s="39"/>
      <c r="Y20" s="39"/>
      <c r="Z20" s="39"/>
      <c r="AA20" s="39"/>
      <c r="AB20" s="39" t="s">
        <v>1383</v>
      </c>
      <c r="AC20" s="39" t="s">
        <v>1383</v>
      </c>
      <c r="AD20" s="39" t="s">
        <v>121</v>
      </c>
      <c r="AE20" s="39"/>
      <c r="AF20" s="39" t="s">
        <v>37</v>
      </c>
      <c r="AG20" s="39"/>
      <c r="AH20" s="39">
        <f t="shared" si="0"/>
        <v>99.999999999999986</v>
      </c>
      <c r="AI20" s="39">
        <v>43.7</v>
      </c>
      <c r="AJ20" s="39">
        <v>20.9</v>
      </c>
      <c r="AK20" s="39">
        <v>11.6</v>
      </c>
      <c r="AL20" s="39">
        <v>17.100000000000001</v>
      </c>
      <c r="AM20" s="39">
        <v>2.2999999999999998</v>
      </c>
      <c r="AN20" s="39">
        <v>4.4000000000000004</v>
      </c>
      <c r="AO20" s="39">
        <v>164</v>
      </c>
      <c r="AP20" s="39">
        <f t="shared" si="1"/>
        <v>99.999999999999986</v>
      </c>
      <c r="AQ20" s="39">
        <v>48.4</v>
      </c>
      <c r="AR20" s="39">
        <v>46.3</v>
      </c>
      <c r="AS20" s="39">
        <v>5.3</v>
      </c>
      <c r="AT20" s="39">
        <v>7490</v>
      </c>
      <c r="AU20" s="39">
        <v>9080</v>
      </c>
      <c r="AV20" s="38" t="str">
        <f t="shared" si="2"/>
        <v/>
      </c>
      <c r="AW20" s="38" t="str">
        <f t="shared" si="2"/>
        <v/>
      </c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 t="s">
        <v>1095</v>
      </c>
      <c r="CA20" s="68" t="s">
        <v>677</v>
      </c>
      <c r="CB20" s="68" t="s">
        <v>1421</v>
      </c>
    </row>
    <row r="21" spans="1:80" s="69" customFormat="1" ht="30" customHeight="1">
      <c r="A21" s="39" t="s">
        <v>30</v>
      </c>
      <c r="B21" s="67" t="s">
        <v>470</v>
      </c>
      <c r="C21" s="39" t="s">
        <v>1422</v>
      </c>
      <c r="D21" s="39" t="s">
        <v>472</v>
      </c>
      <c r="E21" s="51" t="s">
        <v>1423</v>
      </c>
      <c r="F21" s="39">
        <v>97604</v>
      </c>
      <c r="G21" s="39">
        <v>6262</v>
      </c>
      <c r="H21" s="39"/>
      <c r="I21" s="39" t="s">
        <v>1424</v>
      </c>
      <c r="J21" s="51" t="s">
        <v>1425</v>
      </c>
      <c r="K21" s="51"/>
      <c r="L21" s="39" t="s">
        <v>493</v>
      </c>
      <c r="M21" s="39"/>
      <c r="N21" s="39" t="s">
        <v>1419</v>
      </c>
      <c r="O21" s="39" t="s">
        <v>1365</v>
      </c>
      <c r="P21" s="39">
        <v>432</v>
      </c>
      <c r="Q21" s="39">
        <v>3</v>
      </c>
      <c r="R21" s="39">
        <v>2002</v>
      </c>
      <c r="S21" s="51" t="s">
        <v>1426</v>
      </c>
      <c r="T21" s="39">
        <v>495839232</v>
      </c>
      <c r="U21" s="39">
        <v>0</v>
      </c>
      <c r="V21" s="39">
        <v>0</v>
      </c>
      <c r="W21" s="39">
        <v>0</v>
      </c>
      <c r="X21" s="39">
        <v>4950</v>
      </c>
      <c r="Y21" s="39">
        <v>10.8</v>
      </c>
      <c r="Z21" s="39">
        <v>30327</v>
      </c>
      <c r="AA21" s="39">
        <v>0</v>
      </c>
      <c r="AB21" s="39" t="s">
        <v>37</v>
      </c>
      <c r="AC21" s="39" t="s">
        <v>1367</v>
      </c>
      <c r="AD21" s="39" t="s">
        <v>76</v>
      </c>
      <c r="AE21" s="39"/>
      <c r="AF21" s="39" t="s">
        <v>37</v>
      </c>
      <c r="AG21" s="39"/>
      <c r="AH21" s="39">
        <f t="shared" si="0"/>
        <v>99.999999999999986</v>
      </c>
      <c r="AI21" s="39">
        <v>54.6</v>
      </c>
      <c r="AJ21" s="39">
        <v>20.7</v>
      </c>
      <c r="AK21" s="39">
        <v>10</v>
      </c>
      <c r="AL21" s="39">
        <v>11.1</v>
      </c>
      <c r="AM21" s="39">
        <v>2</v>
      </c>
      <c r="AN21" s="39">
        <v>1.6</v>
      </c>
      <c r="AO21" s="39">
        <v>193</v>
      </c>
      <c r="AP21" s="39">
        <f t="shared" si="1"/>
        <v>100</v>
      </c>
      <c r="AQ21" s="39">
        <v>38.700000000000003</v>
      </c>
      <c r="AR21" s="39">
        <v>5.3</v>
      </c>
      <c r="AS21" s="39">
        <v>56</v>
      </c>
      <c r="AT21" s="39">
        <v>9592</v>
      </c>
      <c r="AU21" s="39">
        <v>10383</v>
      </c>
      <c r="AV21" s="38" t="str">
        <f t="shared" si="2"/>
        <v/>
      </c>
      <c r="AW21" s="38" t="str">
        <f t="shared" si="2"/>
        <v/>
      </c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 t="s">
        <v>1095</v>
      </c>
      <c r="CA21" s="68" t="s">
        <v>474</v>
      </c>
      <c r="CB21" s="68" t="s">
        <v>1427</v>
      </c>
    </row>
    <row r="22" spans="1:80" s="69" customFormat="1" ht="30" customHeight="1">
      <c r="A22" s="39" t="s">
        <v>30</v>
      </c>
      <c r="B22" s="67" t="s">
        <v>696</v>
      </c>
      <c r="C22" s="39" t="s">
        <v>1428</v>
      </c>
      <c r="D22" s="39" t="s">
        <v>698</v>
      </c>
      <c r="E22" s="51" t="s">
        <v>1429</v>
      </c>
      <c r="F22" s="39">
        <v>15116</v>
      </c>
      <c r="G22" s="39">
        <v>407</v>
      </c>
      <c r="H22" s="39"/>
      <c r="I22" s="39" t="s">
        <v>1380</v>
      </c>
      <c r="J22" s="51" t="s">
        <v>1363</v>
      </c>
      <c r="K22" s="51"/>
      <c r="L22" s="39" t="s">
        <v>493</v>
      </c>
      <c r="M22" s="39"/>
      <c r="N22" s="39" t="s">
        <v>1419</v>
      </c>
      <c r="O22" s="39" t="s">
        <v>1420</v>
      </c>
      <c r="P22" s="39">
        <v>80</v>
      </c>
      <c r="Q22" s="39">
        <v>2</v>
      </c>
      <c r="R22" s="39">
        <v>1994</v>
      </c>
      <c r="S22" s="51" t="s">
        <v>1414</v>
      </c>
      <c r="T22" s="39">
        <v>11320000</v>
      </c>
      <c r="U22" s="39"/>
      <c r="V22" s="39" t="s">
        <v>1382</v>
      </c>
      <c r="W22" s="39"/>
      <c r="X22" s="39"/>
      <c r="Y22" s="39"/>
      <c r="Z22" s="39"/>
      <c r="AA22" s="39"/>
      <c r="AB22" s="39" t="s">
        <v>37</v>
      </c>
      <c r="AC22" s="39" t="s">
        <v>1430</v>
      </c>
      <c r="AD22" s="39" t="s">
        <v>121</v>
      </c>
      <c r="AE22" s="39"/>
      <c r="AF22" s="39" t="s">
        <v>37</v>
      </c>
      <c r="AG22" s="39"/>
      <c r="AH22" s="39">
        <f t="shared" si="0"/>
        <v>100</v>
      </c>
      <c r="AI22" s="39">
        <v>51.7</v>
      </c>
      <c r="AJ22" s="39">
        <v>23.6</v>
      </c>
      <c r="AK22" s="39">
        <v>9.6</v>
      </c>
      <c r="AL22" s="39">
        <v>9.1</v>
      </c>
      <c r="AM22" s="39">
        <v>2.7</v>
      </c>
      <c r="AN22" s="39">
        <v>3.3</v>
      </c>
      <c r="AO22" s="39">
        <v>125</v>
      </c>
      <c r="AP22" s="39">
        <f t="shared" si="1"/>
        <v>100</v>
      </c>
      <c r="AQ22" s="39">
        <v>47.3</v>
      </c>
      <c r="AR22" s="39">
        <v>47.2</v>
      </c>
      <c r="AS22" s="39">
        <v>5.5</v>
      </c>
      <c r="AT22" s="39">
        <v>7700</v>
      </c>
      <c r="AU22" s="39">
        <v>8915</v>
      </c>
      <c r="AV22" s="38" t="str">
        <f t="shared" si="2"/>
        <v/>
      </c>
      <c r="AW22" s="38" t="str">
        <f t="shared" si="2"/>
        <v/>
      </c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 t="s">
        <v>1095</v>
      </c>
      <c r="CA22" s="68" t="s">
        <v>704</v>
      </c>
      <c r="CB22" s="68" t="s">
        <v>1431</v>
      </c>
    </row>
    <row r="23" spans="1:80" s="69" customFormat="1" ht="30" customHeight="1">
      <c r="A23" s="39" t="s">
        <v>30</v>
      </c>
      <c r="B23" s="67" t="s">
        <v>31</v>
      </c>
      <c r="C23" s="39" t="s">
        <v>1432</v>
      </c>
      <c r="D23" s="39" t="s">
        <v>33</v>
      </c>
      <c r="E23" s="51" t="s">
        <v>888</v>
      </c>
      <c r="F23" s="39">
        <v>54726</v>
      </c>
      <c r="G23" s="39">
        <v>0</v>
      </c>
      <c r="H23" s="39">
        <v>0</v>
      </c>
      <c r="I23" s="39"/>
      <c r="J23" s="51" t="s">
        <v>1425</v>
      </c>
      <c r="K23" s="51"/>
      <c r="L23" s="39" t="s">
        <v>493</v>
      </c>
      <c r="M23" s="39"/>
      <c r="N23" s="39" t="s">
        <v>1364</v>
      </c>
      <c r="O23" s="39" t="s">
        <v>1365</v>
      </c>
      <c r="P23" s="39">
        <v>320</v>
      </c>
      <c r="Q23" s="39">
        <v>2</v>
      </c>
      <c r="R23" s="39">
        <v>1987</v>
      </c>
      <c r="S23" s="51" t="s">
        <v>1392</v>
      </c>
      <c r="T23" s="39">
        <v>2601800</v>
      </c>
      <c r="U23" s="39">
        <v>0</v>
      </c>
      <c r="V23" s="39">
        <v>2601800</v>
      </c>
      <c r="W23" s="39">
        <v>0</v>
      </c>
      <c r="X23" s="39">
        <v>925</v>
      </c>
      <c r="Y23" s="39">
        <v>3.3</v>
      </c>
      <c r="Z23" s="39">
        <v>7775</v>
      </c>
      <c r="AA23" s="39">
        <v>1165</v>
      </c>
      <c r="AB23" s="39" t="s">
        <v>37</v>
      </c>
      <c r="AC23" s="39" t="s">
        <v>1383</v>
      </c>
      <c r="AD23" s="39" t="s">
        <v>76</v>
      </c>
      <c r="AE23" s="39"/>
      <c r="AF23" s="39" t="s">
        <v>37</v>
      </c>
      <c r="AG23" s="39"/>
      <c r="AH23" s="39">
        <f t="shared" si="0"/>
        <v>100</v>
      </c>
      <c r="AI23" s="39">
        <v>50</v>
      </c>
      <c r="AJ23" s="39">
        <v>28.2</v>
      </c>
      <c r="AK23" s="39">
        <v>2.8</v>
      </c>
      <c r="AL23" s="39">
        <v>6.3</v>
      </c>
      <c r="AM23" s="39">
        <v>3.2</v>
      </c>
      <c r="AN23" s="39">
        <v>9.5</v>
      </c>
      <c r="AO23" s="39">
        <v>142.80000000000001</v>
      </c>
      <c r="AP23" s="39">
        <f t="shared" si="1"/>
        <v>100</v>
      </c>
      <c r="AQ23" s="39">
        <v>47</v>
      </c>
      <c r="AR23" s="39">
        <v>47</v>
      </c>
      <c r="AS23" s="39">
        <v>6</v>
      </c>
      <c r="AT23" s="39">
        <v>7690</v>
      </c>
      <c r="AU23" s="39">
        <v>8968</v>
      </c>
      <c r="AV23" s="38" t="str">
        <f t="shared" si="2"/>
        <v/>
      </c>
      <c r="AW23" s="38" t="str">
        <f t="shared" si="2"/>
        <v/>
      </c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 t="s">
        <v>1095</v>
      </c>
      <c r="CA23" s="68" t="s">
        <v>38</v>
      </c>
      <c r="CB23" s="68" t="s">
        <v>1433</v>
      </c>
    </row>
    <row r="24" spans="1:80" s="69" customFormat="1" ht="30" customHeight="1">
      <c r="A24" s="39" t="s">
        <v>30</v>
      </c>
      <c r="B24" s="67" t="s">
        <v>480</v>
      </c>
      <c r="C24" s="39" t="s">
        <v>1434</v>
      </c>
      <c r="D24" s="39" t="s">
        <v>482</v>
      </c>
      <c r="E24" s="51" t="s">
        <v>743</v>
      </c>
      <c r="F24" s="39">
        <v>22662</v>
      </c>
      <c r="G24" s="39">
        <v>60</v>
      </c>
      <c r="H24" s="39"/>
      <c r="I24" s="39" t="s">
        <v>1380</v>
      </c>
      <c r="J24" s="51" t="s">
        <v>1435</v>
      </c>
      <c r="K24" s="51"/>
      <c r="L24" s="39" t="s">
        <v>493</v>
      </c>
      <c r="M24" s="39"/>
      <c r="N24" s="39" t="s">
        <v>1419</v>
      </c>
      <c r="O24" s="39" t="s">
        <v>1420</v>
      </c>
      <c r="P24" s="39">
        <v>117</v>
      </c>
      <c r="Q24" s="39">
        <v>3</v>
      </c>
      <c r="R24" s="39">
        <v>1998</v>
      </c>
      <c r="S24" s="51" t="s">
        <v>1414</v>
      </c>
      <c r="T24" s="39">
        <v>11289600</v>
      </c>
      <c r="U24" s="39"/>
      <c r="V24" s="39">
        <v>0</v>
      </c>
      <c r="W24" s="39"/>
      <c r="X24" s="39"/>
      <c r="Y24" s="39"/>
      <c r="Z24" s="39"/>
      <c r="AA24" s="39"/>
      <c r="AB24" s="39" t="s">
        <v>37</v>
      </c>
      <c r="AC24" s="39" t="s">
        <v>1367</v>
      </c>
      <c r="AD24" s="39" t="s">
        <v>76</v>
      </c>
      <c r="AE24" s="39"/>
      <c r="AF24" s="39" t="s">
        <v>668</v>
      </c>
      <c r="AG24" s="39">
        <v>99.5</v>
      </c>
      <c r="AH24" s="39">
        <f t="shared" si="0"/>
        <v>100</v>
      </c>
      <c r="AI24" s="39">
        <v>51</v>
      </c>
      <c r="AJ24" s="39">
        <v>17.899999999999999</v>
      </c>
      <c r="AK24" s="39">
        <v>16.600000000000001</v>
      </c>
      <c r="AL24" s="39">
        <v>6.7</v>
      </c>
      <c r="AM24" s="39">
        <v>6.6</v>
      </c>
      <c r="AN24" s="39">
        <v>1.2</v>
      </c>
      <c r="AO24" s="39">
        <v>177</v>
      </c>
      <c r="AP24" s="39">
        <f t="shared" si="1"/>
        <v>100</v>
      </c>
      <c r="AQ24" s="39">
        <v>43.4</v>
      </c>
      <c r="AR24" s="39">
        <v>49.5</v>
      </c>
      <c r="AS24" s="39">
        <v>7.1</v>
      </c>
      <c r="AT24" s="39">
        <v>8261</v>
      </c>
      <c r="AU24" s="39">
        <v>0</v>
      </c>
      <c r="AV24" s="38" t="str">
        <f t="shared" si="2"/>
        <v/>
      </c>
      <c r="AW24" s="38" t="str">
        <f t="shared" si="2"/>
        <v/>
      </c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 t="s">
        <v>1095</v>
      </c>
      <c r="CA24" s="68" t="s">
        <v>484</v>
      </c>
      <c r="CB24" s="68" t="s">
        <v>1436</v>
      </c>
    </row>
    <row r="25" spans="1:80" s="69" customFormat="1" ht="30" customHeight="1">
      <c r="A25" s="39" t="s">
        <v>30</v>
      </c>
      <c r="B25" s="67" t="s">
        <v>116</v>
      </c>
      <c r="C25" s="39" t="s">
        <v>1437</v>
      </c>
      <c r="D25" s="39" t="s">
        <v>118</v>
      </c>
      <c r="E25" s="51" t="s">
        <v>1438</v>
      </c>
      <c r="F25" s="39">
        <v>37141.17</v>
      </c>
      <c r="G25" s="39">
        <v>0</v>
      </c>
      <c r="H25" s="39">
        <v>0</v>
      </c>
      <c r="I25" s="39"/>
      <c r="J25" s="51" t="s">
        <v>1027</v>
      </c>
      <c r="K25" s="51"/>
      <c r="L25" s="39" t="s">
        <v>493</v>
      </c>
      <c r="M25" s="39"/>
      <c r="N25" s="39" t="s">
        <v>1364</v>
      </c>
      <c r="O25" s="39" t="s">
        <v>1365</v>
      </c>
      <c r="P25" s="39">
        <v>210</v>
      </c>
      <c r="Q25" s="39">
        <v>2</v>
      </c>
      <c r="R25" s="39">
        <v>1992</v>
      </c>
      <c r="S25" s="51" t="s">
        <v>1439</v>
      </c>
      <c r="T25" s="39">
        <v>840</v>
      </c>
      <c r="U25" s="39">
        <v>840</v>
      </c>
      <c r="V25" s="39">
        <v>840</v>
      </c>
      <c r="W25" s="39">
        <v>840</v>
      </c>
      <c r="X25" s="39"/>
      <c r="Y25" s="39"/>
      <c r="Z25" s="39"/>
      <c r="AA25" s="39"/>
      <c r="AB25" s="39" t="s">
        <v>98</v>
      </c>
      <c r="AC25" s="39" t="s">
        <v>1383</v>
      </c>
      <c r="AD25" s="39" t="s">
        <v>76</v>
      </c>
      <c r="AE25" s="39"/>
      <c r="AF25" s="39" t="s">
        <v>37</v>
      </c>
      <c r="AG25" s="39"/>
      <c r="AH25" s="39">
        <f t="shared" si="0"/>
        <v>100</v>
      </c>
      <c r="AI25" s="39">
        <v>45.8</v>
      </c>
      <c r="AJ25" s="39">
        <v>21.2</v>
      </c>
      <c r="AK25" s="39">
        <v>14.3</v>
      </c>
      <c r="AL25" s="39">
        <v>14.4</v>
      </c>
      <c r="AM25" s="39">
        <v>4.3</v>
      </c>
      <c r="AN25" s="39">
        <v>0</v>
      </c>
      <c r="AO25" s="39">
        <v>171</v>
      </c>
      <c r="AP25" s="39">
        <f t="shared" si="1"/>
        <v>100</v>
      </c>
      <c r="AQ25" s="39">
        <v>41.4</v>
      </c>
      <c r="AR25" s="39">
        <v>13.3</v>
      </c>
      <c r="AS25" s="39">
        <v>45.3</v>
      </c>
      <c r="AT25" s="39">
        <v>7480</v>
      </c>
      <c r="AU25" s="39">
        <v>9048</v>
      </c>
      <c r="AV25" s="38" t="str">
        <f t="shared" si="2"/>
        <v/>
      </c>
      <c r="AW25" s="38" t="str">
        <f t="shared" si="2"/>
        <v/>
      </c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 t="s">
        <v>1095</v>
      </c>
      <c r="CA25" s="68" t="s">
        <v>122</v>
      </c>
      <c r="CB25" s="68" t="s">
        <v>1440</v>
      </c>
    </row>
    <row r="26" spans="1:80" s="69" customFormat="1" ht="30" customHeight="1">
      <c r="A26" s="39" t="s">
        <v>30</v>
      </c>
      <c r="B26" s="67" t="s">
        <v>152</v>
      </c>
      <c r="C26" s="39" t="s">
        <v>1441</v>
      </c>
      <c r="D26" s="39" t="s">
        <v>154</v>
      </c>
      <c r="E26" s="51" t="s">
        <v>743</v>
      </c>
      <c r="F26" s="39">
        <v>16351</v>
      </c>
      <c r="G26" s="39">
        <v>112</v>
      </c>
      <c r="H26" s="39"/>
      <c r="I26" s="39" t="s">
        <v>1380</v>
      </c>
      <c r="J26" s="51" t="s">
        <v>1375</v>
      </c>
      <c r="K26" s="51"/>
      <c r="L26" s="39" t="s">
        <v>493</v>
      </c>
      <c r="M26" s="39"/>
      <c r="N26" s="39" t="s">
        <v>1364</v>
      </c>
      <c r="O26" s="39" t="s">
        <v>1365</v>
      </c>
      <c r="P26" s="39">
        <v>80</v>
      </c>
      <c r="Q26" s="39">
        <v>2</v>
      </c>
      <c r="R26" s="39">
        <v>2002</v>
      </c>
      <c r="S26" s="51" t="s">
        <v>1414</v>
      </c>
      <c r="T26" s="39" t="s">
        <v>1382</v>
      </c>
      <c r="U26" s="39"/>
      <c r="V26" s="39" t="s">
        <v>1382</v>
      </c>
      <c r="W26" s="39"/>
      <c r="X26" s="39"/>
      <c r="Y26" s="39"/>
      <c r="Z26" s="39"/>
      <c r="AA26" s="39"/>
      <c r="AB26" s="39" t="s">
        <v>1383</v>
      </c>
      <c r="AC26" s="39" t="s">
        <v>1383</v>
      </c>
      <c r="AD26" s="39" t="s">
        <v>76</v>
      </c>
      <c r="AE26" s="39"/>
      <c r="AF26" s="39" t="s">
        <v>668</v>
      </c>
      <c r="AG26" s="39">
        <v>89</v>
      </c>
      <c r="AH26" s="39">
        <f t="shared" si="0"/>
        <v>100</v>
      </c>
      <c r="AI26" s="39">
        <v>57.5</v>
      </c>
      <c r="AJ26" s="39">
        <v>21.4</v>
      </c>
      <c r="AK26" s="39">
        <v>5.3</v>
      </c>
      <c r="AL26" s="39">
        <v>13.1</v>
      </c>
      <c r="AM26" s="39">
        <v>0.5</v>
      </c>
      <c r="AN26" s="39">
        <v>2.2000000000000002</v>
      </c>
      <c r="AO26" s="39">
        <v>199</v>
      </c>
      <c r="AP26" s="39">
        <f t="shared" si="1"/>
        <v>100</v>
      </c>
      <c r="AQ26" s="39">
        <v>37.9</v>
      </c>
      <c r="AR26" s="39">
        <v>4.8</v>
      </c>
      <c r="AS26" s="39">
        <v>57.3</v>
      </c>
      <c r="AT26" s="39">
        <v>9867</v>
      </c>
      <c r="AU26" s="39">
        <v>10737</v>
      </c>
      <c r="AV26" s="38">
        <f t="shared" si="2"/>
        <v>33</v>
      </c>
      <c r="AW26" s="38">
        <f t="shared" si="2"/>
        <v>5575</v>
      </c>
      <c r="AX26" s="38" t="s">
        <v>1107</v>
      </c>
      <c r="AY26" s="38">
        <v>20</v>
      </c>
      <c r="AZ26" s="38">
        <v>1535</v>
      </c>
      <c r="BA26" s="38" t="s">
        <v>1107</v>
      </c>
      <c r="BB26" s="38">
        <v>2</v>
      </c>
      <c r="BC26" s="38">
        <v>131</v>
      </c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 t="s">
        <v>1107</v>
      </c>
      <c r="BT26" s="38">
        <v>1</v>
      </c>
      <c r="BU26" s="38">
        <v>468</v>
      </c>
      <c r="BV26" s="38" t="s">
        <v>1107</v>
      </c>
      <c r="BW26" s="38">
        <v>10</v>
      </c>
      <c r="BX26" s="38">
        <v>3441</v>
      </c>
      <c r="BY26" s="38" t="s">
        <v>1146</v>
      </c>
      <c r="CA26" s="68" t="s">
        <v>156</v>
      </c>
      <c r="CB26" s="68" t="s">
        <v>1442</v>
      </c>
    </row>
    <row r="27" spans="1:80" s="69" customFormat="1" ht="30" customHeight="1">
      <c r="A27" s="39" t="s">
        <v>30</v>
      </c>
      <c r="B27" s="67" t="s">
        <v>186</v>
      </c>
      <c r="C27" s="39" t="s">
        <v>1443</v>
      </c>
      <c r="D27" s="39" t="s">
        <v>188</v>
      </c>
      <c r="E27" s="51" t="s">
        <v>1156</v>
      </c>
      <c r="F27" s="39">
        <v>12430</v>
      </c>
      <c r="G27" s="39">
        <v>0</v>
      </c>
      <c r="H27" s="39"/>
      <c r="I27" s="39"/>
      <c r="J27" s="51" t="s">
        <v>1027</v>
      </c>
      <c r="K27" s="51"/>
      <c r="L27" s="39" t="s">
        <v>493</v>
      </c>
      <c r="M27" s="39"/>
      <c r="N27" s="39" t="s">
        <v>1364</v>
      </c>
      <c r="O27" s="39" t="s">
        <v>1365</v>
      </c>
      <c r="P27" s="39">
        <v>46</v>
      </c>
      <c r="Q27" s="39">
        <v>2</v>
      </c>
      <c r="R27" s="39">
        <v>2015</v>
      </c>
      <c r="S27" s="51" t="s">
        <v>1444</v>
      </c>
      <c r="T27" s="39"/>
      <c r="U27" s="39"/>
      <c r="V27" s="39"/>
      <c r="W27" s="39"/>
      <c r="X27" s="39">
        <v>72</v>
      </c>
      <c r="Y27" s="39">
        <v>0.73</v>
      </c>
      <c r="Z27" s="39">
        <v>176</v>
      </c>
      <c r="AA27" s="39"/>
      <c r="AB27" s="39" t="s">
        <v>37</v>
      </c>
      <c r="AC27" s="39" t="s">
        <v>1383</v>
      </c>
      <c r="AD27" s="39" t="s">
        <v>76</v>
      </c>
      <c r="AE27" s="39"/>
      <c r="AF27" s="39" t="s">
        <v>37</v>
      </c>
      <c r="AG27" s="39"/>
      <c r="AH27" s="39">
        <f t="shared" si="0"/>
        <v>100</v>
      </c>
      <c r="AI27" s="39">
        <v>48.5</v>
      </c>
      <c r="AJ27" s="39">
        <v>30.5</v>
      </c>
      <c r="AK27" s="39">
        <v>7.9</v>
      </c>
      <c r="AL27" s="39">
        <v>9.5</v>
      </c>
      <c r="AM27" s="39">
        <v>2.6</v>
      </c>
      <c r="AN27" s="39">
        <v>1</v>
      </c>
      <c r="AO27" s="39">
        <v>142.5</v>
      </c>
      <c r="AP27" s="39">
        <f t="shared" si="1"/>
        <v>100</v>
      </c>
      <c r="AQ27" s="39">
        <v>43</v>
      </c>
      <c r="AR27" s="39">
        <v>51.6</v>
      </c>
      <c r="AS27" s="39">
        <v>5.4</v>
      </c>
      <c r="AT27" s="39">
        <v>8633</v>
      </c>
      <c r="AU27" s="39">
        <v>10425</v>
      </c>
      <c r="AV27" s="38" t="str">
        <f t="shared" si="2"/>
        <v/>
      </c>
      <c r="AW27" s="38" t="str">
        <f t="shared" si="2"/>
        <v/>
      </c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 t="s">
        <v>1095</v>
      </c>
      <c r="CA27" s="68" t="s">
        <v>190</v>
      </c>
      <c r="CB27" s="68" t="s">
        <v>1445</v>
      </c>
    </row>
    <row r="28" spans="1:80" s="69" customFormat="1" ht="30" customHeight="1">
      <c r="A28" s="39" t="s">
        <v>30</v>
      </c>
      <c r="B28" s="67" t="s">
        <v>258</v>
      </c>
      <c r="C28" s="39" t="s">
        <v>1446</v>
      </c>
      <c r="D28" s="39" t="s">
        <v>260</v>
      </c>
      <c r="E28" s="51" t="s">
        <v>1447</v>
      </c>
      <c r="F28" s="39">
        <v>14939</v>
      </c>
      <c r="G28" s="39">
        <v>0</v>
      </c>
      <c r="H28" s="39">
        <v>0</v>
      </c>
      <c r="I28" s="39"/>
      <c r="J28" s="51" t="s">
        <v>1375</v>
      </c>
      <c r="K28" s="51"/>
      <c r="L28" s="39" t="s">
        <v>493</v>
      </c>
      <c r="M28" s="39"/>
      <c r="N28" s="39" t="s">
        <v>1364</v>
      </c>
      <c r="O28" s="39" t="s">
        <v>1420</v>
      </c>
      <c r="P28" s="39">
        <v>80</v>
      </c>
      <c r="Q28" s="39">
        <v>2</v>
      </c>
      <c r="R28" s="39">
        <v>1999</v>
      </c>
      <c r="S28" s="51" t="s">
        <v>1448</v>
      </c>
      <c r="T28" s="39" t="s">
        <v>1382</v>
      </c>
      <c r="U28" s="39" t="s">
        <v>1382</v>
      </c>
      <c r="V28" s="39" t="s">
        <v>1382</v>
      </c>
      <c r="W28" s="39" t="s">
        <v>1382</v>
      </c>
      <c r="X28" s="39"/>
      <c r="Y28" s="39"/>
      <c r="Z28" s="39"/>
      <c r="AA28" s="39"/>
      <c r="AB28" s="39" t="s">
        <v>37</v>
      </c>
      <c r="AC28" s="39" t="s">
        <v>1383</v>
      </c>
      <c r="AD28" s="39" t="s">
        <v>165</v>
      </c>
      <c r="AE28" s="39"/>
      <c r="AF28" s="39" t="s">
        <v>37</v>
      </c>
      <c r="AG28" s="39"/>
      <c r="AH28" s="39">
        <f t="shared" si="0"/>
        <v>100.00000000000001</v>
      </c>
      <c r="AI28" s="39">
        <v>43.2</v>
      </c>
      <c r="AJ28" s="39">
        <v>25.6</v>
      </c>
      <c r="AK28" s="39">
        <v>9.8000000000000007</v>
      </c>
      <c r="AL28" s="39">
        <v>12.7</v>
      </c>
      <c r="AM28" s="39">
        <v>4.3</v>
      </c>
      <c r="AN28" s="39">
        <v>4.4000000000000004</v>
      </c>
      <c r="AO28" s="39">
        <v>0</v>
      </c>
      <c r="AP28" s="39">
        <f t="shared" si="1"/>
        <v>100</v>
      </c>
      <c r="AQ28" s="39">
        <v>48.3</v>
      </c>
      <c r="AR28" s="39">
        <v>43.5</v>
      </c>
      <c r="AS28" s="39">
        <v>8.1999999999999993</v>
      </c>
      <c r="AT28" s="39">
        <v>6985</v>
      </c>
      <c r="AU28" s="39">
        <v>0</v>
      </c>
      <c r="AV28" s="38" t="str">
        <f t="shared" si="2"/>
        <v/>
      </c>
      <c r="AW28" s="38" t="str">
        <f t="shared" si="2"/>
        <v/>
      </c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 t="s">
        <v>1095</v>
      </c>
      <c r="CA28" s="68" t="s">
        <v>262</v>
      </c>
      <c r="CB28" s="68" t="s">
        <v>1449</v>
      </c>
    </row>
    <row r="29" spans="1:80" s="69" customFormat="1" ht="30" customHeight="1">
      <c r="A29" s="39" t="s">
        <v>30</v>
      </c>
      <c r="B29" s="67" t="s">
        <v>1450</v>
      </c>
      <c r="C29" s="39" t="s">
        <v>1451</v>
      </c>
      <c r="D29" s="39" t="s">
        <v>1452</v>
      </c>
      <c r="E29" s="51" t="s">
        <v>743</v>
      </c>
      <c r="F29" s="39">
        <v>9511</v>
      </c>
      <c r="G29" s="39">
        <v>0</v>
      </c>
      <c r="H29" s="39">
        <v>0</v>
      </c>
      <c r="I29" s="39"/>
      <c r="J29" s="51" t="s">
        <v>1027</v>
      </c>
      <c r="K29" s="51"/>
      <c r="L29" s="39" t="s">
        <v>493</v>
      </c>
      <c r="M29" s="39"/>
      <c r="N29" s="39" t="s">
        <v>1364</v>
      </c>
      <c r="O29" s="39" t="s">
        <v>1453</v>
      </c>
      <c r="P29" s="39">
        <v>30</v>
      </c>
      <c r="Q29" s="39">
        <v>2</v>
      </c>
      <c r="R29" s="39">
        <v>1995</v>
      </c>
      <c r="S29" s="51" t="s">
        <v>37</v>
      </c>
      <c r="T29" s="39"/>
      <c r="U29" s="39"/>
      <c r="V29" s="39"/>
      <c r="W29" s="39"/>
      <c r="X29" s="39"/>
      <c r="Y29" s="39"/>
      <c r="Z29" s="39"/>
      <c r="AA29" s="39"/>
      <c r="AB29" s="39" t="s">
        <v>1383</v>
      </c>
      <c r="AC29" s="39" t="s">
        <v>1383</v>
      </c>
      <c r="AD29" s="39" t="s">
        <v>76</v>
      </c>
      <c r="AE29" s="39"/>
      <c r="AF29" s="39" t="s">
        <v>37</v>
      </c>
      <c r="AG29" s="39"/>
      <c r="AH29" s="39">
        <f t="shared" si="0"/>
        <v>100.00000000000001</v>
      </c>
      <c r="AI29" s="39">
        <v>40.700000000000003</v>
      </c>
      <c r="AJ29" s="39">
        <v>28.7</v>
      </c>
      <c r="AK29" s="39">
        <v>5</v>
      </c>
      <c r="AL29" s="39">
        <v>11</v>
      </c>
      <c r="AM29" s="39">
        <v>13.4</v>
      </c>
      <c r="AN29" s="39">
        <v>1.2</v>
      </c>
      <c r="AO29" s="39">
        <v>150.80000000000001</v>
      </c>
      <c r="AP29" s="39">
        <f t="shared" si="1"/>
        <v>100</v>
      </c>
      <c r="AQ29" s="39">
        <v>40.6</v>
      </c>
      <c r="AR29" s="39">
        <v>41.8</v>
      </c>
      <c r="AS29" s="39">
        <v>17.600000000000001</v>
      </c>
      <c r="AT29" s="39">
        <v>6843</v>
      </c>
      <c r="AU29" s="39">
        <v>7653</v>
      </c>
      <c r="AV29" s="38" t="str">
        <f t="shared" si="2"/>
        <v/>
      </c>
      <c r="AW29" s="38" t="str">
        <f t="shared" si="2"/>
        <v/>
      </c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 t="s">
        <v>1095</v>
      </c>
      <c r="CA29" s="68" t="s">
        <v>1454</v>
      </c>
      <c r="CB29" s="68" t="s">
        <v>1455</v>
      </c>
    </row>
    <row r="30" spans="1:80" s="69" customFormat="1" ht="30" customHeight="1">
      <c r="A30" s="39" t="s">
        <v>30</v>
      </c>
      <c r="B30" s="67" t="s">
        <v>935</v>
      </c>
      <c r="C30" s="39" t="s">
        <v>1456</v>
      </c>
      <c r="D30" s="39" t="s">
        <v>937</v>
      </c>
      <c r="E30" s="51" t="s">
        <v>1457</v>
      </c>
      <c r="F30" s="39">
        <v>8887</v>
      </c>
      <c r="G30" s="39">
        <v>0</v>
      </c>
      <c r="H30" s="39">
        <v>0</v>
      </c>
      <c r="I30" s="39"/>
      <c r="J30" s="51" t="s">
        <v>1425</v>
      </c>
      <c r="K30" s="51"/>
      <c r="L30" s="39" t="s">
        <v>493</v>
      </c>
      <c r="M30" s="39"/>
      <c r="N30" s="39" t="s">
        <v>1364</v>
      </c>
      <c r="O30" s="39" t="s">
        <v>1420</v>
      </c>
      <c r="P30" s="39">
        <v>60</v>
      </c>
      <c r="Q30" s="39">
        <v>2</v>
      </c>
      <c r="R30" s="39">
        <v>1992</v>
      </c>
      <c r="S30" s="51" t="s">
        <v>1414</v>
      </c>
      <c r="T30" s="39" t="s">
        <v>1382</v>
      </c>
      <c r="U30" s="39"/>
      <c r="V30" s="39" t="s">
        <v>1382</v>
      </c>
      <c r="W30" s="39"/>
      <c r="X30" s="39"/>
      <c r="Y30" s="39"/>
      <c r="Z30" s="39"/>
      <c r="AA30" s="39"/>
      <c r="AB30" s="39" t="s">
        <v>1383</v>
      </c>
      <c r="AC30" s="39" t="s">
        <v>1383</v>
      </c>
      <c r="AD30" s="39" t="s">
        <v>76</v>
      </c>
      <c r="AE30" s="39"/>
      <c r="AF30" s="39" t="s">
        <v>37</v>
      </c>
      <c r="AG30" s="39"/>
      <c r="AH30" s="39">
        <f t="shared" si="0"/>
        <v>99.999999999999986</v>
      </c>
      <c r="AI30" s="39">
        <v>39.700000000000003</v>
      </c>
      <c r="AJ30" s="39">
        <v>14.3</v>
      </c>
      <c r="AK30" s="39">
        <v>16.8</v>
      </c>
      <c r="AL30" s="39">
        <v>26.4</v>
      </c>
      <c r="AM30" s="39">
        <v>0.6</v>
      </c>
      <c r="AN30" s="39">
        <v>2.2000000000000002</v>
      </c>
      <c r="AO30" s="39">
        <v>202</v>
      </c>
      <c r="AP30" s="39">
        <f t="shared" si="1"/>
        <v>100</v>
      </c>
      <c r="AQ30" s="39">
        <v>41.5</v>
      </c>
      <c r="AR30" s="39">
        <v>53.8</v>
      </c>
      <c r="AS30" s="39">
        <v>4.7</v>
      </c>
      <c r="AT30" s="39">
        <v>9102</v>
      </c>
      <c r="AU30" s="39">
        <v>9795</v>
      </c>
      <c r="AV30" s="38" t="str">
        <f t="shared" si="2"/>
        <v/>
      </c>
      <c r="AW30" s="38" t="str">
        <f t="shared" si="2"/>
        <v/>
      </c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 t="s">
        <v>1095</v>
      </c>
      <c r="CA30" s="68" t="s">
        <v>939</v>
      </c>
      <c r="CB30" s="68" t="s">
        <v>1458</v>
      </c>
    </row>
    <row r="31" spans="1:80" s="69" customFormat="1" ht="30" customHeight="1">
      <c r="A31" s="39" t="s">
        <v>30</v>
      </c>
      <c r="B31" s="67" t="s">
        <v>547</v>
      </c>
      <c r="C31" s="39" t="s">
        <v>1459</v>
      </c>
      <c r="D31" s="39" t="s">
        <v>549</v>
      </c>
      <c r="E31" s="51" t="s">
        <v>942</v>
      </c>
      <c r="F31" s="39">
        <v>26643</v>
      </c>
      <c r="G31" s="39">
        <v>3640</v>
      </c>
      <c r="H31" s="39"/>
      <c r="I31" s="39" t="s">
        <v>1380</v>
      </c>
      <c r="J31" s="51" t="s">
        <v>1435</v>
      </c>
      <c r="K31" s="51"/>
      <c r="L31" s="39" t="s">
        <v>1386</v>
      </c>
      <c r="M31" s="39"/>
      <c r="N31" s="39" t="s">
        <v>1387</v>
      </c>
      <c r="O31" s="39" t="s">
        <v>1365</v>
      </c>
      <c r="P31" s="39">
        <v>120</v>
      </c>
      <c r="Q31" s="39">
        <v>2</v>
      </c>
      <c r="R31" s="39">
        <v>1997</v>
      </c>
      <c r="S31" s="51" t="s">
        <v>1376</v>
      </c>
      <c r="T31" s="39"/>
      <c r="U31" s="39"/>
      <c r="V31" s="39"/>
      <c r="W31" s="39"/>
      <c r="X31" s="39">
        <v>1375</v>
      </c>
      <c r="Y31" s="39">
        <v>10</v>
      </c>
      <c r="Z31" s="39">
        <v>7423</v>
      </c>
      <c r="AA31" s="39">
        <v>7423</v>
      </c>
      <c r="AB31" s="39" t="s">
        <v>37</v>
      </c>
      <c r="AC31" s="39" t="s">
        <v>1383</v>
      </c>
      <c r="AD31" s="39" t="s">
        <v>76</v>
      </c>
      <c r="AE31" s="39"/>
      <c r="AF31" s="39" t="s">
        <v>37</v>
      </c>
      <c r="AG31" s="39"/>
      <c r="AH31" s="39">
        <f t="shared" si="0"/>
        <v>100</v>
      </c>
      <c r="AI31" s="39">
        <v>47</v>
      </c>
      <c r="AJ31" s="39">
        <v>20</v>
      </c>
      <c r="AK31" s="39">
        <v>8</v>
      </c>
      <c r="AL31" s="39">
        <v>12</v>
      </c>
      <c r="AM31" s="39">
        <v>9</v>
      </c>
      <c r="AN31" s="39">
        <v>4</v>
      </c>
      <c r="AO31" s="39">
        <v>166</v>
      </c>
      <c r="AP31" s="39">
        <f t="shared" si="1"/>
        <v>100</v>
      </c>
      <c r="AQ31" s="39">
        <v>47</v>
      </c>
      <c r="AR31" s="39">
        <v>44</v>
      </c>
      <c r="AS31" s="39">
        <v>9</v>
      </c>
      <c r="AT31" s="39">
        <v>0</v>
      </c>
      <c r="AU31" s="39">
        <v>7075</v>
      </c>
      <c r="AV31" s="38" t="str">
        <f t="shared" si="2"/>
        <v/>
      </c>
      <c r="AW31" s="38" t="str">
        <f t="shared" si="2"/>
        <v/>
      </c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 t="s">
        <v>1095</v>
      </c>
      <c r="CA31" s="68" t="s">
        <v>551</v>
      </c>
      <c r="CB31" s="68" t="s">
        <v>1460</v>
      </c>
    </row>
    <row r="32" spans="1:80" s="69" customFormat="1" ht="30" customHeight="1">
      <c r="A32" s="39" t="s">
        <v>30</v>
      </c>
      <c r="B32" s="67" t="s">
        <v>807</v>
      </c>
      <c r="C32" s="39" t="s">
        <v>1461</v>
      </c>
      <c r="D32" s="39" t="s">
        <v>809</v>
      </c>
      <c r="E32" s="51" t="s">
        <v>1214</v>
      </c>
      <c r="F32" s="39">
        <v>16293</v>
      </c>
      <c r="G32" s="39">
        <v>1</v>
      </c>
      <c r="H32" s="39"/>
      <c r="I32" s="39" t="s">
        <v>1380</v>
      </c>
      <c r="J32" s="51" t="s">
        <v>1462</v>
      </c>
      <c r="K32" s="51"/>
      <c r="L32" s="39" t="s">
        <v>493</v>
      </c>
      <c r="M32" s="39"/>
      <c r="N32" s="39" t="s">
        <v>1419</v>
      </c>
      <c r="O32" s="39" t="s">
        <v>1365</v>
      </c>
      <c r="P32" s="39">
        <v>132</v>
      </c>
      <c r="Q32" s="39">
        <v>2</v>
      </c>
      <c r="R32" s="39">
        <v>1996</v>
      </c>
      <c r="S32" s="51" t="s">
        <v>1414</v>
      </c>
      <c r="T32" s="39">
        <v>1758</v>
      </c>
      <c r="U32" s="39"/>
      <c r="V32" s="39">
        <v>1758</v>
      </c>
      <c r="W32" s="39"/>
      <c r="X32" s="39"/>
      <c r="Y32" s="39"/>
      <c r="Z32" s="39"/>
      <c r="AA32" s="39"/>
      <c r="AB32" s="39" t="s">
        <v>37</v>
      </c>
      <c r="AC32" s="39" t="s">
        <v>1383</v>
      </c>
      <c r="AD32" s="39" t="s">
        <v>76</v>
      </c>
      <c r="AE32" s="39"/>
      <c r="AF32" s="39" t="s">
        <v>37</v>
      </c>
      <c r="AG32" s="39"/>
      <c r="AH32" s="39">
        <f t="shared" si="0"/>
        <v>100.00000000000001</v>
      </c>
      <c r="AI32" s="39">
        <v>61.6</v>
      </c>
      <c r="AJ32" s="39">
        <v>19.100000000000001</v>
      </c>
      <c r="AK32" s="39">
        <v>4.7</v>
      </c>
      <c r="AL32" s="39">
        <v>13.4</v>
      </c>
      <c r="AM32" s="39">
        <v>0.4</v>
      </c>
      <c r="AN32" s="39">
        <v>0.8</v>
      </c>
      <c r="AO32" s="39">
        <v>181</v>
      </c>
      <c r="AP32" s="39">
        <f t="shared" si="1"/>
        <v>100</v>
      </c>
      <c r="AQ32" s="39">
        <v>38.9</v>
      </c>
      <c r="AR32" s="39">
        <v>56.5</v>
      </c>
      <c r="AS32" s="39">
        <v>4.5999999999999996</v>
      </c>
      <c r="AT32" s="39">
        <v>9665</v>
      </c>
      <c r="AU32" s="39">
        <v>10433</v>
      </c>
      <c r="AV32" s="38" t="str">
        <f t="shared" si="2"/>
        <v/>
      </c>
      <c r="AW32" s="38" t="str">
        <f t="shared" si="2"/>
        <v/>
      </c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 t="s">
        <v>1095</v>
      </c>
      <c r="CA32" s="68" t="s">
        <v>813</v>
      </c>
      <c r="CB32" s="68" t="s">
        <v>1463</v>
      </c>
    </row>
    <row r="33" spans="1:80" s="69" customFormat="1" ht="30" customHeight="1">
      <c r="A33" s="39" t="s">
        <v>30</v>
      </c>
      <c r="B33" s="67" t="s">
        <v>1464</v>
      </c>
      <c r="C33" s="39" t="s">
        <v>1465</v>
      </c>
      <c r="D33" s="39" t="s">
        <v>1466</v>
      </c>
      <c r="E33" s="51" t="s">
        <v>1467</v>
      </c>
      <c r="F33" s="39">
        <v>27625.51</v>
      </c>
      <c r="G33" s="39">
        <v>0</v>
      </c>
      <c r="H33" s="39">
        <v>0</v>
      </c>
      <c r="I33" s="39"/>
      <c r="J33" s="51" t="s">
        <v>1027</v>
      </c>
      <c r="K33" s="51"/>
      <c r="L33" s="39" t="s">
        <v>493</v>
      </c>
      <c r="M33" s="39"/>
      <c r="N33" s="39" t="s">
        <v>1364</v>
      </c>
      <c r="O33" s="39" t="s">
        <v>1365</v>
      </c>
      <c r="P33" s="39">
        <v>135</v>
      </c>
      <c r="Q33" s="39">
        <v>2</v>
      </c>
      <c r="R33" s="39">
        <v>1995</v>
      </c>
      <c r="S33" s="51" t="s">
        <v>1414</v>
      </c>
      <c r="T33" s="39" t="s">
        <v>1382</v>
      </c>
      <c r="U33" s="39"/>
      <c r="V33" s="39" t="s">
        <v>1382</v>
      </c>
      <c r="W33" s="39"/>
      <c r="X33" s="39"/>
      <c r="Y33" s="39"/>
      <c r="Z33" s="39"/>
      <c r="AA33" s="39"/>
      <c r="AB33" s="39" t="s">
        <v>37</v>
      </c>
      <c r="AC33" s="39" t="s">
        <v>1367</v>
      </c>
      <c r="AD33" s="39" t="s">
        <v>165</v>
      </c>
      <c r="AE33" s="39"/>
      <c r="AF33" s="39" t="s">
        <v>37</v>
      </c>
      <c r="AG33" s="39"/>
      <c r="AH33" s="39">
        <f t="shared" si="0"/>
        <v>100</v>
      </c>
      <c r="AI33" s="39">
        <v>48</v>
      </c>
      <c r="AJ33" s="39">
        <v>23</v>
      </c>
      <c r="AK33" s="39">
        <v>3</v>
      </c>
      <c r="AL33" s="39">
        <v>24</v>
      </c>
      <c r="AM33" s="39">
        <v>1</v>
      </c>
      <c r="AN33" s="39">
        <v>1</v>
      </c>
      <c r="AO33" s="39">
        <v>187.2</v>
      </c>
      <c r="AP33" s="39">
        <f t="shared" si="1"/>
        <v>100</v>
      </c>
      <c r="AQ33" s="39">
        <v>48</v>
      </c>
      <c r="AR33" s="39">
        <v>48</v>
      </c>
      <c r="AS33" s="39">
        <v>4</v>
      </c>
      <c r="AT33" s="39">
        <v>7836</v>
      </c>
      <c r="AU33" s="39">
        <v>8528</v>
      </c>
      <c r="AV33" s="38" t="str">
        <f t="shared" si="2"/>
        <v/>
      </c>
      <c r="AW33" s="38" t="str">
        <f t="shared" si="2"/>
        <v/>
      </c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 t="s">
        <v>1095</v>
      </c>
      <c r="CA33" s="68" t="s">
        <v>1468</v>
      </c>
      <c r="CB33" s="68" t="s">
        <v>1469</v>
      </c>
    </row>
    <row r="34" spans="1:80" s="69" customFormat="1" ht="30" customHeight="1">
      <c r="A34" s="39" t="s">
        <v>30</v>
      </c>
      <c r="B34" s="67" t="s">
        <v>1023</v>
      </c>
      <c r="C34" s="39" t="s">
        <v>1470</v>
      </c>
      <c r="D34" s="39" t="s">
        <v>1025</v>
      </c>
      <c r="E34" s="51" t="s">
        <v>1026</v>
      </c>
      <c r="F34" s="39">
        <v>11820</v>
      </c>
      <c r="G34" s="39">
        <v>0</v>
      </c>
      <c r="H34" s="39">
        <v>0</v>
      </c>
      <c r="I34" s="39"/>
      <c r="J34" s="51" t="s">
        <v>1375</v>
      </c>
      <c r="K34" s="51"/>
      <c r="L34" s="39" t="s">
        <v>493</v>
      </c>
      <c r="M34" s="39"/>
      <c r="N34" s="39" t="s">
        <v>1364</v>
      </c>
      <c r="O34" s="39" t="s">
        <v>1365</v>
      </c>
      <c r="P34" s="39">
        <v>43</v>
      </c>
      <c r="Q34" s="39">
        <v>1</v>
      </c>
      <c r="R34" s="39">
        <v>2013</v>
      </c>
      <c r="S34" s="51" t="s">
        <v>1471</v>
      </c>
      <c r="T34" s="39">
        <v>26664960</v>
      </c>
      <c r="U34" s="39">
        <v>0</v>
      </c>
      <c r="V34" s="39">
        <v>8587588</v>
      </c>
      <c r="W34" s="39">
        <v>0</v>
      </c>
      <c r="X34" s="39"/>
      <c r="Y34" s="39"/>
      <c r="Z34" s="39"/>
      <c r="AA34" s="39"/>
      <c r="AB34" s="39" t="s">
        <v>37</v>
      </c>
      <c r="AC34" s="39" t="s">
        <v>37</v>
      </c>
      <c r="AD34" s="39" t="s">
        <v>76</v>
      </c>
      <c r="AE34" s="39"/>
      <c r="AF34" s="39" t="s">
        <v>37</v>
      </c>
      <c r="AG34" s="39"/>
      <c r="AH34" s="39">
        <f t="shared" si="0"/>
        <v>100.00000000000001</v>
      </c>
      <c r="AI34" s="39">
        <v>42.7</v>
      </c>
      <c r="AJ34" s="39">
        <v>39.1</v>
      </c>
      <c r="AK34" s="39">
        <v>6.2</v>
      </c>
      <c r="AL34" s="39">
        <v>9.3000000000000007</v>
      </c>
      <c r="AM34" s="39">
        <v>1.2</v>
      </c>
      <c r="AN34" s="39">
        <v>1.5</v>
      </c>
      <c r="AO34" s="39">
        <v>137.5</v>
      </c>
      <c r="AP34" s="39">
        <f t="shared" si="1"/>
        <v>100</v>
      </c>
      <c r="AQ34" s="39">
        <v>46.1</v>
      </c>
      <c r="AR34" s="39">
        <v>3.7</v>
      </c>
      <c r="AS34" s="39">
        <v>50.2</v>
      </c>
      <c r="AT34" s="39">
        <v>8288</v>
      </c>
      <c r="AU34" s="39">
        <v>10021</v>
      </c>
      <c r="AV34" s="38" t="str">
        <f t="shared" si="2"/>
        <v/>
      </c>
      <c r="AW34" s="38" t="str">
        <f t="shared" si="2"/>
        <v/>
      </c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 t="s">
        <v>1095</v>
      </c>
      <c r="CA34" s="68" t="s">
        <v>1030</v>
      </c>
      <c r="CB34" s="68" t="s">
        <v>1472</v>
      </c>
    </row>
    <row r="35" spans="1:80" s="69" customFormat="1" ht="30" customHeight="1">
      <c r="A35" s="39" t="s">
        <v>30</v>
      </c>
      <c r="B35" s="67" t="s">
        <v>950</v>
      </c>
      <c r="C35" s="39" t="s">
        <v>1473</v>
      </c>
      <c r="D35" s="39" t="s">
        <v>952</v>
      </c>
      <c r="E35" s="51" t="s">
        <v>1474</v>
      </c>
      <c r="F35" s="39">
        <v>10824</v>
      </c>
      <c r="G35" s="39">
        <v>0</v>
      </c>
      <c r="H35" s="39">
        <v>0</v>
      </c>
      <c r="I35" s="39"/>
      <c r="J35" s="51" t="s">
        <v>1027</v>
      </c>
      <c r="K35" s="51"/>
      <c r="L35" s="39" t="s">
        <v>493</v>
      </c>
      <c r="M35" s="39"/>
      <c r="N35" s="39" t="s">
        <v>1364</v>
      </c>
      <c r="O35" s="39" t="s">
        <v>1365</v>
      </c>
      <c r="P35" s="39">
        <v>90</v>
      </c>
      <c r="Q35" s="39">
        <v>2</v>
      </c>
      <c r="R35" s="39">
        <v>1989</v>
      </c>
      <c r="S35" s="51" t="s">
        <v>1414</v>
      </c>
      <c r="T35" s="39">
        <v>2822400</v>
      </c>
      <c r="U35" s="39"/>
      <c r="V35" s="39">
        <v>876720</v>
      </c>
      <c r="W35" s="39"/>
      <c r="X35" s="39"/>
      <c r="Y35" s="39"/>
      <c r="Z35" s="39"/>
      <c r="AA35" s="39"/>
      <c r="AB35" s="39" t="s">
        <v>37</v>
      </c>
      <c r="AC35" s="39" t="s">
        <v>1383</v>
      </c>
      <c r="AD35" s="39" t="s">
        <v>76</v>
      </c>
      <c r="AE35" s="39"/>
      <c r="AF35" s="39" t="s">
        <v>37</v>
      </c>
      <c r="AG35" s="39"/>
      <c r="AH35" s="39">
        <f t="shared" si="0"/>
        <v>100</v>
      </c>
      <c r="AI35" s="39">
        <v>56.8</v>
      </c>
      <c r="AJ35" s="39">
        <v>26.6</v>
      </c>
      <c r="AK35" s="39">
        <v>7.1</v>
      </c>
      <c r="AL35" s="39">
        <v>5.6</v>
      </c>
      <c r="AM35" s="39">
        <v>2.7</v>
      </c>
      <c r="AN35" s="39">
        <v>1.2</v>
      </c>
      <c r="AO35" s="39">
        <v>158</v>
      </c>
      <c r="AP35" s="39">
        <f t="shared" si="1"/>
        <v>100</v>
      </c>
      <c r="AQ35" s="39">
        <v>42.1</v>
      </c>
      <c r="AR35" s="39">
        <v>42.3</v>
      </c>
      <c r="AS35" s="39">
        <v>15.6</v>
      </c>
      <c r="AT35" s="39">
        <v>6915</v>
      </c>
      <c r="AU35" s="39">
        <v>7965</v>
      </c>
      <c r="AV35" s="38" t="str">
        <f t="shared" si="2"/>
        <v/>
      </c>
      <c r="AW35" s="38" t="str">
        <f t="shared" si="2"/>
        <v/>
      </c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 t="s">
        <v>1095</v>
      </c>
      <c r="CA35" s="68" t="s">
        <v>954</v>
      </c>
      <c r="CB35" s="68" t="s">
        <v>1475</v>
      </c>
    </row>
    <row r="36" spans="1:80" s="69" customFormat="1" ht="30" customHeight="1">
      <c r="A36" s="39" t="s">
        <v>30</v>
      </c>
      <c r="B36" s="67" t="s">
        <v>950</v>
      </c>
      <c r="C36" s="39" t="s">
        <v>1476</v>
      </c>
      <c r="D36" s="39" t="s">
        <v>952</v>
      </c>
      <c r="E36" s="51" t="s">
        <v>1477</v>
      </c>
      <c r="F36" s="39">
        <v>18584</v>
      </c>
      <c r="G36" s="39">
        <v>0</v>
      </c>
      <c r="H36" s="39">
        <v>0</v>
      </c>
      <c r="I36" s="39"/>
      <c r="J36" s="51" t="s">
        <v>1027</v>
      </c>
      <c r="K36" s="51"/>
      <c r="L36" s="39" t="s">
        <v>493</v>
      </c>
      <c r="M36" s="39"/>
      <c r="N36" s="39" t="s">
        <v>1364</v>
      </c>
      <c r="O36" s="39" t="s">
        <v>1365</v>
      </c>
      <c r="P36" s="39">
        <v>75</v>
      </c>
      <c r="Q36" s="39">
        <v>1</v>
      </c>
      <c r="R36" s="39">
        <v>1998</v>
      </c>
      <c r="S36" s="51" t="s">
        <v>1414</v>
      </c>
      <c r="T36" s="39">
        <v>5644800</v>
      </c>
      <c r="U36" s="39"/>
      <c r="V36" s="39">
        <v>1693440</v>
      </c>
      <c r="W36" s="39"/>
      <c r="X36" s="39"/>
      <c r="Y36" s="39"/>
      <c r="Z36" s="39"/>
      <c r="AA36" s="39"/>
      <c r="AB36" s="39" t="s">
        <v>37</v>
      </c>
      <c r="AC36" s="39" t="s">
        <v>1383</v>
      </c>
      <c r="AD36" s="39" t="s">
        <v>76</v>
      </c>
      <c r="AE36" s="39"/>
      <c r="AF36" s="39" t="s">
        <v>37</v>
      </c>
      <c r="AG36" s="39"/>
      <c r="AH36" s="39">
        <f t="shared" si="0"/>
        <v>100</v>
      </c>
      <c r="AI36" s="39">
        <v>56.8</v>
      </c>
      <c r="AJ36" s="39">
        <v>26.6</v>
      </c>
      <c r="AK36" s="39">
        <v>7.1</v>
      </c>
      <c r="AL36" s="39">
        <v>5.6</v>
      </c>
      <c r="AM36" s="39">
        <v>2.7</v>
      </c>
      <c r="AN36" s="39">
        <v>1.2</v>
      </c>
      <c r="AO36" s="39">
        <v>158</v>
      </c>
      <c r="AP36" s="39">
        <f t="shared" si="1"/>
        <v>100</v>
      </c>
      <c r="AQ36" s="39">
        <v>42.1</v>
      </c>
      <c r="AR36" s="39">
        <v>42.3</v>
      </c>
      <c r="AS36" s="39">
        <v>15.6</v>
      </c>
      <c r="AT36" s="39">
        <v>6915</v>
      </c>
      <c r="AU36" s="39">
        <v>7965</v>
      </c>
      <c r="AV36" s="38" t="str">
        <f t="shared" si="2"/>
        <v/>
      </c>
      <c r="AW36" s="38" t="str">
        <f t="shared" si="2"/>
        <v/>
      </c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 t="s">
        <v>1095</v>
      </c>
      <c r="CA36" s="68" t="s">
        <v>954</v>
      </c>
      <c r="CB36" s="68" t="s">
        <v>1478</v>
      </c>
    </row>
    <row r="37" spans="1:80" s="69" customFormat="1" ht="30" customHeight="1">
      <c r="A37" s="39" t="s">
        <v>30</v>
      </c>
      <c r="B37" s="67" t="s">
        <v>820</v>
      </c>
      <c r="C37" s="39" t="s">
        <v>1479</v>
      </c>
      <c r="D37" s="39" t="s">
        <v>822</v>
      </c>
      <c r="E37" s="51" t="s">
        <v>823</v>
      </c>
      <c r="F37" s="39">
        <v>15500</v>
      </c>
      <c r="G37" s="39">
        <v>68</v>
      </c>
      <c r="H37" s="39"/>
      <c r="I37" s="39" t="s">
        <v>1380</v>
      </c>
      <c r="J37" s="51" t="s">
        <v>1363</v>
      </c>
      <c r="K37" s="51"/>
      <c r="L37" s="39" t="s">
        <v>493</v>
      </c>
      <c r="M37" s="39"/>
      <c r="N37" s="39" t="s">
        <v>1419</v>
      </c>
      <c r="O37" s="39" t="s">
        <v>1420</v>
      </c>
      <c r="P37" s="39">
        <v>80</v>
      </c>
      <c r="Q37" s="39">
        <v>2</v>
      </c>
      <c r="R37" s="39">
        <v>1996</v>
      </c>
      <c r="S37" s="51" t="s">
        <v>1414</v>
      </c>
      <c r="T37" s="39">
        <v>382788</v>
      </c>
      <c r="U37" s="39"/>
      <c r="V37" s="39">
        <v>382788</v>
      </c>
      <c r="W37" s="39"/>
      <c r="X37" s="39"/>
      <c r="Y37" s="39"/>
      <c r="Z37" s="39"/>
      <c r="AA37" s="39"/>
      <c r="AB37" s="39" t="s">
        <v>37</v>
      </c>
      <c r="AC37" s="39" t="s">
        <v>1367</v>
      </c>
      <c r="AD37" s="39" t="s">
        <v>76</v>
      </c>
      <c r="AE37" s="39"/>
      <c r="AF37" s="39" t="s">
        <v>37</v>
      </c>
      <c r="AG37" s="39"/>
      <c r="AH37" s="39">
        <f t="shared" si="0"/>
        <v>100</v>
      </c>
      <c r="AI37" s="39">
        <v>41</v>
      </c>
      <c r="AJ37" s="39">
        <v>19.399999999999999</v>
      </c>
      <c r="AK37" s="39">
        <v>19.399999999999999</v>
      </c>
      <c r="AL37" s="39">
        <v>15.5</v>
      </c>
      <c r="AM37" s="39">
        <v>1.8</v>
      </c>
      <c r="AN37" s="39">
        <v>2.9</v>
      </c>
      <c r="AO37" s="39">
        <v>136</v>
      </c>
      <c r="AP37" s="39">
        <f t="shared" si="1"/>
        <v>100</v>
      </c>
      <c r="AQ37" s="39">
        <v>36</v>
      </c>
      <c r="AR37" s="39">
        <v>14</v>
      </c>
      <c r="AS37" s="39">
        <v>50</v>
      </c>
      <c r="AT37" s="39">
        <v>8510</v>
      </c>
      <c r="AU37" s="39">
        <v>10765</v>
      </c>
      <c r="AV37" s="38" t="str">
        <f t="shared" si="2"/>
        <v/>
      </c>
      <c r="AW37" s="38" t="str">
        <f t="shared" si="2"/>
        <v/>
      </c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 t="s">
        <v>1095</v>
      </c>
      <c r="CA37" s="68" t="s">
        <v>826</v>
      </c>
      <c r="CB37" s="68" t="s">
        <v>1480</v>
      </c>
    </row>
    <row r="38" spans="1:80" s="69" customFormat="1" ht="30" customHeight="1">
      <c r="A38" s="39" t="s">
        <v>30</v>
      </c>
      <c r="B38" s="67" t="s">
        <v>1195</v>
      </c>
      <c r="C38" s="39" t="s">
        <v>1481</v>
      </c>
      <c r="D38" s="39" t="s">
        <v>1197</v>
      </c>
      <c r="E38" s="51" t="s">
        <v>1198</v>
      </c>
      <c r="F38" s="39">
        <v>37333</v>
      </c>
      <c r="G38" s="39">
        <v>0</v>
      </c>
      <c r="H38" s="39">
        <v>0</v>
      </c>
      <c r="I38" s="39"/>
      <c r="J38" s="51" t="s">
        <v>1482</v>
      </c>
      <c r="K38" s="51"/>
      <c r="L38" s="39" t="s">
        <v>493</v>
      </c>
      <c r="M38" s="39"/>
      <c r="N38" s="39" t="s">
        <v>1364</v>
      </c>
      <c r="O38" s="39" t="s">
        <v>1365</v>
      </c>
      <c r="P38" s="39">
        <v>142</v>
      </c>
      <c r="Q38" s="39">
        <v>2</v>
      </c>
      <c r="R38" s="39">
        <v>2016</v>
      </c>
      <c r="S38" s="51" t="s">
        <v>1376</v>
      </c>
      <c r="T38" s="39">
        <v>0</v>
      </c>
      <c r="U38" s="39">
        <v>0</v>
      </c>
      <c r="V38" s="39">
        <v>0</v>
      </c>
      <c r="W38" s="39">
        <v>0</v>
      </c>
      <c r="X38" s="39">
        <v>2850</v>
      </c>
      <c r="Y38" s="39">
        <v>20</v>
      </c>
      <c r="Z38" s="39">
        <v>17079</v>
      </c>
      <c r="AA38" s="39">
        <v>700</v>
      </c>
      <c r="AB38" s="39" t="s">
        <v>37</v>
      </c>
      <c r="AC38" s="39" t="s">
        <v>37</v>
      </c>
      <c r="AD38" s="39" t="s">
        <v>76</v>
      </c>
      <c r="AE38" s="39"/>
      <c r="AF38" s="39" t="s">
        <v>668</v>
      </c>
      <c r="AG38" s="39">
        <v>91</v>
      </c>
      <c r="AH38" s="39">
        <f t="shared" si="0"/>
        <v>100</v>
      </c>
      <c r="AI38" s="39">
        <v>50.1</v>
      </c>
      <c r="AJ38" s="39">
        <v>21</v>
      </c>
      <c r="AK38" s="39">
        <v>13.7</v>
      </c>
      <c r="AL38" s="39">
        <v>7</v>
      </c>
      <c r="AM38" s="39">
        <v>1.8</v>
      </c>
      <c r="AN38" s="39">
        <v>6.4</v>
      </c>
      <c r="AO38" s="39">
        <v>151.69999999999999</v>
      </c>
      <c r="AP38" s="39">
        <f t="shared" si="1"/>
        <v>100</v>
      </c>
      <c r="AQ38" s="39">
        <v>48.1</v>
      </c>
      <c r="AR38" s="39">
        <v>45.6</v>
      </c>
      <c r="AS38" s="39">
        <v>6.3</v>
      </c>
      <c r="AT38" s="39">
        <v>7383</v>
      </c>
      <c r="AU38" s="39">
        <v>8497</v>
      </c>
      <c r="AV38" s="38" t="str">
        <f t="shared" si="2"/>
        <v/>
      </c>
      <c r="AW38" s="38" t="str">
        <f t="shared" si="2"/>
        <v/>
      </c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 t="s">
        <v>1095</v>
      </c>
      <c r="CA38" s="68" t="s">
        <v>1201</v>
      </c>
      <c r="CB38" s="68" t="s">
        <v>1483</v>
      </c>
    </row>
    <row r="39" spans="1:80" s="69" customFormat="1" ht="30" customHeight="1">
      <c r="A39" s="39" t="s">
        <v>30</v>
      </c>
      <c r="B39" s="67" t="s">
        <v>956</v>
      </c>
      <c r="C39" s="39" t="s">
        <v>1484</v>
      </c>
      <c r="D39" s="39" t="s">
        <v>958</v>
      </c>
      <c r="E39" s="51" t="s">
        <v>1485</v>
      </c>
      <c r="F39" s="39">
        <v>51598.44</v>
      </c>
      <c r="G39" s="39">
        <v>41.49</v>
      </c>
      <c r="H39" s="39"/>
      <c r="I39" s="39" t="s">
        <v>1380</v>
      </c>
      <c r="J39" s="51" t="s">
        <v>1363</v>
      </c>
      <c r="K39" s="51"/>
      <c r="L39" s="39" t="s">
        <v>493</v>
      </c>
      <c r="M39" s="39"/>
      <c r="N39" s="39" t="s">
        <v>1364</v>
      </c>
      <c r="O39" s="39" t="s">
        <v>1365</v>
      </c>
      <c r="P39" s="39">
        <v>235</v>
      </c>
      <c r="Q39" s="39">
        <v>2</v>
      </c>
      <c r="R39" s="39">
        <v>2008</v>
      </c>
      <c r="S39" s="51" t="s">
        <v>1392</v>
      </c>
      <c r="T39" s="39">
        <v>142296000</v>
      </c>
      <c r="U39" s="39">
        <v>32175360</v>
      </c>
      <c r="V39" s="39" t="s">
        <v>985</v>
      </c>
      <c r="W39" s="39" t="s">
        <v>985</v>
      </c>
      <c r="X39" s="39">
        <v>5000</v>
      </c>
      <c r="Y39" s="39">
        <v>18.89</v>
      </c>
      <c r="Z39" s="39">
        <v>22175.89</v>
      </c>
      <c r="AA39" s="39" t="s">
        <v>985</v>
      </c>
      <c r="AB39" s="39" t="s">
        <v>1388</v>
      </c>
      <c r="AC39" s="39" t="s">
        <v>1388</v>
      </c>
      <c r="AD39" s="39" t="s">
        <v>76</v>
      </c>
      <c r="AE39" s="39"/>
      <c r="AF39" s="39" t="s">
        <v>37</v>
      </c>
      <c r="AG39" s="39"/>
      <c r="AH39" s="39">
        <f t="shared" si="0"/>
        <v>100</v>
      </c>
      <c r="AI39" s="39">
        <v>37.79</v>
      </c>
      <c r="AJ39" s="39">
        <v>25.58</v>
      </c>
      <c r="AK39" s="39">
        <v>23.22</v>
      </c>
      <c r="AL39" s="39">
        <v>11.58</v>
      </c>
      <c r="AM39" s="39">
        <v>0.77</v>
      </c>
      <c r="AN39" s="39">
        <v>1.06</v>
      </c>
      <c r="AO39" s="39">
        <v>145</v>
      </c>
      <c r="AP39" s="39">
        <f t="shared" si="1"/>
        <v>100</v>
      </c>
      <c r="AQ39" s="39">
        <v>44.76</v>
      </c>
      <c r="AR39" s="39">
        <v>49.34</v>
      </c>
      <c r="AS39" s="39">
        <v>5.9</v>
      </c>
      <c r="AT39" s="39">
        <v>8170</v>
      </c>
      <c r="AU39" s="39">
        <v>10910</v>
      </c>
      <c r="AV39" s="38" t="str">
        <f t="shared" si="2"/>
        <v/>
      </c>
      <c r="AW39" s="38" t="str">
        <f t="shared" si="2"/>
        <v/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 t="s">
        <v>1095</v>
      </c>
      <c r="CA39" s="68" t="s">
        <v>960</v>
      </c>
      <c r="CB39" s="68" t="s">
        <v>1486</v>
      </c>
    </row>
    <row r="40" spans="1:80" s="69" customFormat="1" ht="30" customHeight="1">
      <c r="A40" s="39" t="s">
        <v>30</v>
      </c>
      <c r="B40" s="67" t="s">
        <v>1206</v>
      </c>
      <c r="C40" s="39" t="s">
        <v>1487</v>
      </c>
      <c r="D40" s="39" t="s">
        <v>1208</v>
      </c>
      <c r="E40" s="51" t="s">
        <v>1488</v>
      </c>
      <c r="F40" s="39">
        <v>20839</v>
      </c>
      <c r="G40" s="39">
        <v>0</v>
      </c>
      <c r="H40" s="39">
        <v>0</v>
      </c>
      <c r="I40" s="39"/>
      <c r="J40" s="51" t="s">
        <v>1363</v>
      </c>
      <c r="K40" s="51"/>
      <c r="L40" s="39" t="s">
        <v>493</v>
      </c>
      <c r="M40" s="39"/>
      <c r="N40" s="39" t="s">
        <v>1364</v>
      </c>
      <c r="O40" s="39" t="s">
        <v>1365</v>
      </c>
      <c r="P40" s="39">
        <v>89</v>
      </c>
      <c r="Q40" s="39">
        <v>2</v>
      </c>
      <c r="R40" s="39">
        <v>2013</v>
      </c>
      <c r="S40" s="51" t="s">
        <v>1392</v>
      </c>
      <c r="T40" s="39">
        <v>735939</v>
      </c>
      <c r="U40" s="39">
        <v>0</v>
      </c>
      <c r="V40" s="39">
        <v>477139</v>
      </c>
      <c r="W40" s="39">
        <v>0</v>
      </c>
      <c r="X40" s="39">
        <v>870</v>
      </c>
      <c r="Y40" s="39">
        <v>10.199999999999999</v>
      </c>
      <c r="Z40" s="39">
        <v>5839</v>
      </c>
      <c r="AA40" s="39">
        <v>0</v>
      </c>
      <c r="AB40" s="39" t="s">
        <v>37</v>
      </c>
      <c r="AC40" s="39" t="s">
        <v>37</v>
      </c>
      <c r="AD40" s="39" t="s">
        <v>76</v>
      </c>
      <c r="AE40" s="39"/>
      <c r="AF40" s="39" t="s">
        <v>37</v>
      </c>
      <c r="AG40" s="39"/>
      <c r="AH40" s="39">
        <f t="shared" si="0"/>
        <v>100.00000000000001</v>
      </c>
      <c r="AI40" s="39">
        <v>47.6</v>
      </c>
      <c r="AJ40" s="39">
        <v>26.3</v>
      </c>
      <c r="AK40" s="39">
        <v>7.4</v>
      </c>
      <c r="AL40" s="39">
        <v>10.199999999999999</v>
      </c>
      <c r="AM40" s="39">
        <v>4.9000000000000004</v>
      </c>
      <c r="AN40" s="39">
        <v>3.6</v>
      </c>
      <c r="AO40" s="39">
        <v>133.19999999999999</v>
      </c>
      <c r="AP40" s="39">
        <f t="shared" si="1"/>
        <v>100</v>
      </c>
      <c r="AQ40" s="39">
        <v>45</v>
      </c>
      <c r="AR40" s="39">
        <v>46.9</v>
      </c>
      <c r="AS40" s="39">
        <v>8.1</v>
      </c>
      <c r="AT40" s="39">
        <v>7680</v>
      </c>
      <c r="AU40" s="39">
        <v>9010</v>
      </c>
      <c r="AV40" s="38" t="str">
        <f t="shared" si="2"/>
        <v/>
      </c>
      <c r="AW40" s="38" t="str">
        <f t="shared" si="2"/>
        <v/>
      </c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 t="s">
        <v>1095</v>
      </c>
      <c r="CA40" s="68" t="s">
        <v>1211</v>
      </c>
      <c r="CB40" s="68" t="s">
        <v>1489</v>
      </c>
    </row>
  </sheetData>
  <mergeCells count="69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Y4:Y5"/>
    <mergeCell ref="Z4:Z5"/>
    <mergeCell ref="P2:P5"/>
    <mergeCell ref="Q2:Q6"/>
    <mergeCell ref="R2:R6"/>
    <mergeCell ref="S2:S6"/>
    <mergeCell ref="T2:U3"/>
    <mergeCell ref="V4:V5"/>
    <mergeCell ref="AE2:AE6"/>
    <mergeCell ref="AF2:AF6"/>
    <mergeCell ref="AG2:AG5"/>
    <mergeCell ref="AH2:AN3"/>
    <mergeCell ref="AL4:AL5"/>
    <mergeCell ref="AM4:AM5"/>
    <mergeCell ref="AN4:AN5"/>
    <mergeCell ref="V2:W3"/>
    <mergeCell ref="X2:AA3"/>
    <mergeCell ref="AB2:AC3"/>
    <mergeCell ref="AD2:AD6"/>
    <mergeCell ref="W4:W5"/>
    <mergeCell ref="X4:X5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T2:AU3"/>
    <mergeCell ref="AV2:BX3"/>
    <mergeCell ref="BY2:BY6"/>
    <mergeCell ref="AO2:AO5"/>
    <mergeCell ref="AP2:AS3"/>
    <mergeCell ref="AP4:AP5"/>
    <mergeCell ref="AA4:AA5"/>
    <mergeCell ref="AU4:AU5"/>
    <mergeCell ref="AV4:AW4"/>
    <mergeCell ref="AB4:AB6"/>
    <mergeCell ref="AC4:AC6"/>
    <mergeCell ref="AH4:AH5"/>
    <mergeCell ref="AI4:AI5"/>
    <mergeCell ref="AJ4:AJ5"/>
    <mergeCell ref="AK4:AK5"/>
    <mergeCell ref="BP4:BR4"/>
    <mergeCell ref="BS4:BU4"/>
    <mergeCell ref="BV4:BX4"/>
    <mergeCell ref="K5:K6"/>
    <mergeCell ref="M5:M6"/>
    <mergeCell ref="AX4:AZ4"/>
    <mergeCell ref="BA4:BC4"/>
    <mergeCell ref="BD4:BF4"/>
    <mergeCell ref="BG4:BI4"/>
    <mergeCell ref="BJ4:BL4"/>
    <mergeCell ref="BM4:BO4"/>
    <mergeCell ref="AQ4:AQ5"/>
    <mergeCell ref="AR4:AR5"/>
    <mergeCell ref="AS4:AS5"/>
    <mergeCell ref="AT4:AT5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3" manualBreakCount="3">
    <brk id="31" min="1" max="48" man="1"/>
    <brk id="58" min="1" max="48" man="1"/>
    <brk id="70" min="1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Y2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1" customWidth="1"/>
    <col min="2" max="2" width="9.109375" style="80" customWidth="1"/>
    <col min="3" max="3" width="12.44140625" style="41" customWidth="1"/>
    <col min="4" max="4" width="20.109375" style="41" customWidth="1"/>
    <col min="5" max="5" width="31.88671875" style="75" customWidth="1"/>
    <col min="6" max="8" width="7.77734375" style="41" customWidth="1"/>
    <col min="9" max="9" width="34.109375" style="75" customWidth="1"/>
    <col min="10" max="10" width="12" style="75" customWidth="1"/>
    <col min="11" max="11" width="7.33203125" style="41" customWidth="1"/>
    <col min="12" max="12" width="6.6640625" style="41" customWidth="1"/>
    <col min="13" max="14" width="9.33203125" style="41" bestFit="1" customWidth="1"/>
    <col min="15" max="15" width="8" style="41" bestFit="1" customWidth="1"/>
    <col min="16" max="17" width="8.88671875" style="41"/>
    <col min="18" max="18" width="11.109375" style="30" customWidth="1"/>
    <col min="19" max="20" width="9.88671875" style="30" customWidth="1"/>
    <col min="21" max="21" width="8.88671875" style="30"/>
    <col min="22" max="23" width="9.88671875" style="30" customWidth="1"/>
    <col min="24" max="24" width="8.88671875" style="30"/>
    <col min="25" max="26" width="9.88671875" style="30" customWidth="1"/>
    <col min="27" max="27" width="8.88671875" style="30"/>
    <col min="28" max="29" width="9.88671875" style="30" customWidth="1"/>
    <col min="30" max="30" width="8.88671875" style="30"/>
    <col min="31" max="32" width="9.88671875" style="30" customWidth="1"/>
    <col min="33" max="33" width="8.88671875" style="30"/>
    <col min="34" max="35" width="9.88671875" style="30" customWidth="1"/>
    <col min="36" max="36" width="8.88671875" style="30"/>
    <col min="37" max="38" width="9.88671875" style="30" customWidth="1"/>
    <col min="39" max="39" width="8.88671875" style="30"/>
    <col min="40" max="41" width="9.88671875" style="30" customWidth="1"/>
    <col min="42" max="42" width="8.88671875" style="30"/>
    <col min="43" max="44" width="9.88671875" style="30" customWidth="1"/>
    <col min="45" max="45" width="8.88671875" style="30"/>
    <col min="46" max="47" width="9.88671875" style="30" customWidth="1"/>
    <col min="48" max="48" width="8.88671875" style="30"/>
    <col min="49" max="49" width="8.88671875" style="41"/>
    <col min="50" max="51" width="8.88671875" style="81"/>
    <col min="52" max="16384" width="8.88671875" style="41"/>
  </cols>
  <sheetData>
    <row r="1" spans="1:51" s="3" customFormat="1" ht="15" customHeight="1">
      <c r="A1" s="1" t="s">
        <v>1215</v>
      </c>
      <c r="E1" s="43"/>
      <c r="I1" s="43"/>
      <c r="J1" s="43"/>
      <c r="Q1" s="58"/>
      <c r="R1" s="27"/>
      <c r="S1" s="28"/>
      <c r="T1" s="28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X1" s="59"/>
      <c r="AY1" s="59"/>
    </row>
    <row r="2" spans="1:51" s="75" customFormat="1" ht="13.5" customHeight="1">
      <c r="A2" s="172" t="s">
        <v>1</v>
      </c>
      <c r="B2" s="194" t="s">
        <v>1216</v>
      </c>
      <c r="C2" s="172" t="s">
        <v>3</v>
      </c>
      <c r="D2" s="172" t="s">
        <v>4</v>
      </c>
      <c r="E2" s="172" t="s">
        <v>5</v>
      </c>
      <c r="F2" s="125" t="s">
        <v>41</v>
      </c>
      <c r="G2" s="192" t="s">
        <v>1045</v>
      </c>
      <c r="H2" s="101"/>
      <c r="I2" s="149" t="s">
        <v>576</v>
      </c>
      <c r="J2" s="102"/>
      <c r="K2" s="172" t="s">
        <v>1217</v>
      </c>
      <c r="L2" s="189" t="s">
        <v>1218</v>
      </c>
      <c r="M2" s="172" t="s">
        <v>44</v>
      </c>
      <c r="N2" s="125" t="s">
        <v>47</v>
      </c>
      <c r="O2" s="126" t="s">
        <v>48</v>
      </c>
      <c r="P2" s="148" t="s">
        <v>585</v>
      </c>
      <c r="Q2" s="172" t="s">
        <v>586</v>
      </c>
      <c r="R2" s="130" t="s">
        <v>1057</v>
      </c>
      <c r="S2" s="179" t="s">
        <v>45</v>
      </c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1"/>
      <c r="AV2" s="138" t="s">
        <v>1059</v>
      </c>
      <c r="AX2" s="74"/>
      <c r="AY2" s="74"/>
    </row>
    <row r="3" spans="1:51" s="75" customFormat="1" ht="13.5" customHeight="1">
      <c r="A3" s="121"/>
      <c r="B3" s="195"/>
      <c r="C3" s="121"/>
      <c r="D3" s="121"/>
      <c r="E3" s="121"/>
      <c r="F3" s="191"/>
      <c r="G3" s="193"/>
      <c r="H3" s="103"/>
      <c r="I3" s="124"/>
      <c r="J3" s="104"/>
      <c r="K3" s="121"/>
      <c r="L3" s="190"/>
      <c r="M3" s="121"/>
      <c r="N3" s="121"/>
      <c r="O3" s="178"/>
      <c r="P3" s="148"/>
      <c r="Q3" s="121"/>
      <c r="R3" s="131"/>
      <c r="S3" s="182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4"/>
      <c r="AV3" s="138"/>
      <c r="AX3" s="74"/>
      <c r="AY3" s="74"/>
    </row>
    <row r="4" spans="1:51" s="75" customFormat="1" ht="18.75" customHeight="1">
      <c r="A4" s="121"/>
      <c r="B4" s="195"/>
      <c r="C4" s="121"/>
      <c r="D4" s="121"/>
      <c r="E4" s="121"/>
      <c r="F4" s="191"/>
      <c r="G4" s="193"/>
      <c r="H4" s="172" t="s">
        <v>1219</v>
      </c>
      <c r="I4" s="124"/>
      <c r="J4" s="105"/>
      <c r="K4" s="121"/>
      <c r="L4" s="190"/>
      <c r="M4" s="121"/>
      <c r="N4" s="121"/>
      <c r="O4" s="178"/>
      <c r="P4" s="148"/>
      <c r="Q4" s="121"/>
      <c r="R4" s="131"/>
      <c r="S4" s="173" t="s">
        <v>49</v>
      </c>
      <c r="T4" s="174"/>
      <c r="U4" s="175" t="s">
        <v>50</v>
      </c>
      <c r="V4" s="176"/>
      <c r="W4" s="177"/>
      <c r="X4" s="175" t="s">
        <v>51</v>
      </c>
      <c r="Y4" s="176"/>
      <c r="Z4" s="177"/>
      <c r="AA4" s="175" t="s">
        <v>52</v>
      </c>
      <c r="AB4" s="176"/>
      <c r="AC4" s="177"/>
      <c r="AD4" s="175" t="s">
        <v>53</v>
      </c>
      <c r="AE4" s="176"/>
      <c r="AF4" s="177"/>
      <c r="AG4" s="175" t="s">
        <v>54</v>
      </c>
      <c r="AH4" s="176"/>
      <c r="AI4" s="177"/>
      <c r="AJ4" s="175" t="s">
        <v>55</v>
      </c>
      <c r="AK4" s="176"/>
      <c r="AL4" s="177"/>
      <c r="AM4" s="175" t="s">
        <v>56</v>
      </c>
      <c r="AN4" s="176"/>
      <c r="AO4" s="177"/>
      <c r="AP4" s="175" t="s">
        <v>57</v>
      </c>
      <c r="AQ4" s="176"/>
      <c r="AR4" s="177"/>
      <c r="AS4" s="175" t="s">
        <v>23</v>
      </c>
      <c r="AT4" s="176"/>
      <c r="AU4" s="177"/>
      <c r="AV4" s="138"/>
      <c r="AX4" s="74"/>
      <c r="AY4" s="74"/>
    </row>
    <row r="5" spans="1:51" s="75" customFormat="1" ht="26.25" customHeight="1">
      <c r="A5" s="121"/>
      <c r="B5" s="195"/>
      <c r="C5" s="121"/>
      <c r="D5" s="121"/>
      <c r="E5" s="121"/>
      <c r="F5" s="191"/>
      <c r="G5" s="193"/>
      <c r="H5" s="121"/>
      <c r="I5" s="121"/>
      <c r="J5" s="148" t="s">
        <v>1014</v>
      </c>
      <c r="K5" s="121"/>
      <c r="L5" s="190"/>
      <c r="M5" s="121"/>
      <c r="N5" s="121"/>
      <c r="O5" s="178"/>
      <c r="P5" s="148"/>
      <c r="Q5" s="121"/>
      <c r="R5" s="131"/>
      <c r="S5" s="31" t="s">
        <v>58</v>
      </c>
      <c r="T5" s="31" t="s">
        <v>59</v>
      </c>
      <c r="U5" s="31" t="s">
        <v>60</v>
      </c>
      <c r="V5" s="31" t="s">
        <v>58</v>
      </c>
      <c r="W5" s="31" t="s">
        <v>59</v>
      </c>
      <c r="X5" s="31" t="s">
        <v>60</v>
      </c>
      <c r="Y5" s="31" t="s">
        <v>58</v>
      </c>
      <c r="Z5" s="31" t="s">
        <v>59</v>
      </c>
      <c r="AA5" s="31" t="s">
        <v>60</v>
      </c>
      <c r="AB5" s="31" t="s">
        <v>58</v>
      </c>
      <c r="AC5" s="31" t="s">
        <v>59</v>
      </c>
      <c r="AD5" s="31" t="s">
        <v>60</v>
      </c>
      <c r="AE5" s="31" t="s">
        <v>58</v>
      </c>
      <c r="AF5" s="31" t="s">
        <v>59</v>
      </c>
      <c r="AG5" s="31" t="s">
        <v>60</v>
      </c>
      <c r="AH5" s="31" t="s">
        <v>58</v>
      </c>
      <c r="AI5" s="31" t="s">
        <v>59</v>
      </c>
      <c r="AJ5" s="31" t="s">
        <v>60</v>
      </c>
      <c r="AK5" s="31" t="s">
        <v>58</v>
      </c>
      <c r="AL5" s="31" t="s">
        <v>59</v>
      </c>
      <c r="AM5" s="31" t="s">
        <v>60</v>
      </c>
      <c r="AN5" s="31" t="s">
        <v>58</v>
      </c>
      <c r="AO5" s="31" t="s">
        <v>59</v>
      </c>
      <c r="AP5" s="31" t="s">
        <v>60</v>
      </c>
      <c r="AQ5" s="31" t="s">
        <v>58</v>
      </c>
      <c r="AR5" s="31" t="s">
        <v>59</v>
      </c>
      <c r="AS5" s="31" t="s">
        <v>60</v>
      </c>
      <c r="AT5" s="31" t="s">
        <v>58</v>
      </c>
      <c r="AU5" s="31" t="s">
        <v>59</v>
      </c>
      <c r="AV5" s="138"/>
      <c r="AX5" s="74"/>
      <c r="AY5" s="74"/>
    </row>
    <row r="6" spans="1:51" s="79" customFormat="1" ht="13.5" customHeight="1">
      <c r="A6" s="121"/>
      <c r="B6" s="195"/>
      <c r="C6" s="191"/>
      <c r="D6" s="121"/>
      <c r="E6" s="121"/>
      <c r="F6" s="106" t="s">
        <v>1015</v>
      </c>
      <c r="G6" s="106" t="s">
        <v>1015</v>
      </c>
      <c r="H6" s="121"/>
      <c r="I6" s="121"/>
      <c r="J6" s="172"/>
      <c r="K6" s="121"/>
      <c r="L6" s="48" t="s">
        <v>1017</v>
      </c>
      <c r="M6" s="121"/>
      <c r="N6" s="121"/>
      <c r="O6" s="178"/>
      <c r="P6" s="172"/>
      <c r="Q6" s="48" t="s">
        <v>608</v>
      </c>
      <c r="R6" s="33" t="s">
        <v>62</v>
      </c>
      <c r="S6" s="33" t="s">
        <v>63</v>
      </c>
      <c r="T6" s="34" t="s">
        <v>64</v>
      </c>
      <c r="U6" s="33"/>
      <c r="V6" s="33" t="s">
        <v>63</v>
      </c>
      <c r="W6" s="34" t="s">
        <v>64</v>
      </c>
      <c r="X6" s="33"/>
      <c r="Y6" s="33" t="s">
        <v>63</v>
      </c>
      <c r="Z6" s="34" t="s">
        <v>64</v>
      </c>
      <c r="AA6" s="33"/>
      <c r="AB6" s="33" t="s">
        <v>63</v>
      </c>
      <c r="AC6" s="34" t="s">
        <v>64</v>
      </c>
      <c r="AD6" s="33"/>
      <c r="AE6" s="33" t="s">
        <v>63</v>
      </c>
      <c r="AF6" s="34" t="s">
        <v>64</v>
      </c>
      <c r="AG6" s="33"/>
      <c r="AH6" s="33" t="s">
        <v>63</v>
      </c>
      <c r="AI6" s="34" t="s">
        <v>64</v>
      </c>
      <c r="AJ6" s="33"/>
      <c r="AK6" s="33" t="s">
        <v>63</v>
      </c>
      <c r="AL6" s="34" t="s">
        <v>64</v>
      </c>
      <c r="AM6" s="33"/>
      <c r="AN6" s="33" t="s">
        <v>63</v>
      </c>
      <c r="AO6" s="34" t="s">
        <v>64</v>
      </c>
      <c r="AP6" s="33"/>
      <c r="AQ6" s="33" t="s">
        <v>63</v>
      </c>
      <c r="AR6" s="34" t="s">
        <v>64</v>
      </c>
      <c r="AS6" s="33"/>
      <c r="AT6" s="33" t="s">
        <v>63</v>
      </c>
      <c r="AU6" s="34" t="s">
        <v>64</v>
      </c>
      <c r="AV6" s="139"/>
      <c r="AX6" s="78"/>
      <c r="AY6" s="78"/>
    </row>
    <row r="7" spans="1:51" s="69" customFormat="1" ht="30" customHeight="1">
      <c r="A7" s="39" t="s">
        <v>30</v>
      </c>
      <c r="B7" s="67" t="s">
        <v>613</v>
      </c>
      <c r="C7" s="39" t="s">
        <v>1220</v>
      </c>
      <c r="D7" s="39" t="s">
        <v>615</v>
      </c>
      <c r="E7" s="51" t="s">
        <v>1221</v>
      </c>
      <c r="F7" s="39">
        <v>0</v>
      </c>
      <c r="G7" s="39">
        <v>0</v>
      </c>
      <c r="H7" s="39"/>
      <c r="I7" s="51" t="s">
        <v>1222</v>
      </c>
      <c r="J7" s="51"/>
      <c r="K7" s="39" t="s">
        <v>983</v>
      </c>
      <c r="L7" s="39">
        <v>100</v>
      </c>
      <c r="M7" s="39">
        <v>1984</v>
      </c>
      <c r="N7" s="39" t="s">
        <v>165</v>
      </c>
      <c r="O7" s="39" t="s">
        <v>489</v>
      </c>
      <c r="P7" s="39" t="s">
        <v>37</v>
      </c>
      <c r="Q7" s="39"/>
      <c r="R7" s="38"/>
      <c r="S7" s="38" t="str">
        <f t="shared" ref="S7:T28" si="0">IF(V7&amp;Y7&amp;AB7&amp;AE7&amp;AH7&amp;AK7&amp;AN7&amp;AQ7&amp;AT7="","",V7+Y7+AB7+AE7+AH7+AK7+AN7+AQ7+AT7)</f>
        <v/>
      </c>
      <c r="T7" s="38" t="str">
        <f t="shared" si="0"/>
        <v/>
      </c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 t="s">
        <v>1095</v>
      </c>
      <c r="AX7" s="68" t="s">
        <v>627</v>
      </c>
      <c r="AY7" s="68" t="s">
        <v>1223</v>
      </c>
    </row>
    <row r="8" spans="1:51" s="69" customFormat="1" ht="30" customHeight="1">
      <c r="A8" s="39" t="s">
        <v>30</v>
      </c>
      <c r="B8" s="67" t="s">
        <v>613</v>
      </c>
      <c r="C8" s="39" t="s">
        <v>1224</v>
      </c>
      <c r="D8" s="39" t="s">
        <v>615</v>
      </c>
      <c r="E8" s="51" t="s">
        <v>1225</v>
      </c>
      <c r="F8" s="39">
        <v>24463.08</v>
      </c>
      <c r="G8" s="39">
        <v>3342.15</v>
      </c>
      <c r="H8" s="39" t="s">
        <v>1213</v>
      </c>
      <c r="I8" s="51" t="s">
        <v>1226</v>
      </c>
      <c r="J8" s="51"/>
      <c r="K8" s="39" t="s">
        <v>983</v>
      </c>
      <c r="L8" s="39">
        <v>300</v>
      </c>
      <c r="M8" s="39">
        <v>1999</v>
      </c>
      <c r="N8" s="39" t="s">
        <v>165</v>
      </c>
      <c r="O8" s="39"/>
      <c r="P8" s="39" t="s">
        <v>37</v>
      </c>
      <c r="Q8" s="39"/>
      <c r="R8" s="38"/>
      <c r="S8" s="38" t="str">
        <f t="shared" si="0"/>
        <v/>
      </c>
      <c r="T8" s="38" t="str">
        <f t="shared" si="0"/>
        <v/>
      </c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 t="s">
        <v>1095</v>
      </c>
      <c r="AX8" s="68" t="s">
        <v>627</v>
      </c>
      <c r="AY8" s="68" t="s">
        <v>1227</v>
      </c>
    </row>
    <row r="9" spans="1:51" s="69" customFormat="1" ht="30" customHeight="1">
      <c r="A9" s="39" t="s">
        <v>30</v>
      </c>
      <c r="B9" s="67" t="s">
        <v>71</v>
      </c>
      <c r="C9" s="39" t="s">
        <v>1228</v>
      </c>
      <c r="D9" s="39" t="s">
        <v>73</v>
      </c>
      <c r="E9" s="51" t="s">
        <v>1229</v>
      </c>
      <c r="F9" s="39">
        <v>103</v>
      </c>
      <c r="G9" s="39">
        <v>51</v>
      </c>
      <c r="H9" s="39" t="s">
        <v>1213</v>
      </c>
      <c r="I9" s="51" t="s">
        <v>1226</v>
      </c>
      <c r="J9" s="51"/>
      <c r="K9" s="39" t="s">
        <v>983</v>
      </c>
      <c r="L9" s="39">
        <v>21.6</v>
      </c>
      <c r="M9" s="39">
        <v>1991</v>
      </c>
      <c r="N9" s="39" t="s">
        <v>165</v>
      </c>
      <c r="O9" s="39"/>
      <c r="P9" s="39" t="s">
        <v>37</v>
      </c>
      <c r="Q9" s="39"/>
      <c r="R9" s="38"/>
      <c r="S9" s="38" t="str">
        <f t="shared" si="0"/>
        <v/>
      </c>
      <c r="T9" s="38" t="str">
        <f t="shared" si="0"/>
        <v/>
      </c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 t="s">
        <v>1095</v>
      </c>
      <c r="AX9" s="68" t="s">
        <v>77</v>
      </c>
      <c r="AY9" s="68" t="s">
        <v>1230</v>
      </c>
    </row>
    <row r="10" spans="1:51" s="69" customFormat="1" ht="30" customHeight="1">
      <c r="A10" s="39" t="s">
        <v>30</v>
      </c>
      <c r="B10" s="67" t="s">
        <v>71</v>
      </c>
      <c r="C10" s="39" t="s">
        <v>1231</v>
      </c>
      <c r="D10" s="39" t="s">
        <v>73</v>
      </c>
      <c r="E10" s="51" t="s">
        <v>1104</v>
      </c>
      <c r="F10" s="39">
        <v>3341</v>
      </c>
      <c r="G10" s="39">
        <v>290</v>
      </c>
      <c r="H10" s="39" t="s">
        <v>1213</v>
      </c>
      <c r="I10" s="51" t="s">
        <v>1232</v>
      </c>
      <c r="J10" s="51"/>
      <c r="K10" s="39" t="s">
        <v>983</v>
      </c>
      <c r="L10" s="39">
        <v>46.8</v>
      </c>
      <c r="M10" s="39">
        <v>2010</v>
      </c>
      <c r="N10" s="39" t="s">
        <v>165</v>
      </c>
      <c r="O10" s="39"/>
      <c r="P10" s="39" t="s">
        <v>37</v>
      </c>
      <c r="Q10" s="39"/>
      <c r="R10" s="38"/>
      <c r="S10" s="38" t="str">
        <f t="shared" si="0"/>
        <v/>
      </c>
      <c r="T10" s="38" t="str">
        <f t="shared" si="0"/>
        <v/>
      </c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 t="s">
        <v>1095</v>
      </c>
      <c r="AX10" s="68" t="s">
        <v>77</v>
      </c>
      <c r="AY10" s="68" t="s">
        <v>1233</v>
      </c>
    </row>
    <row r="11" spans="1:51" s="69" customFormat="1" ht="30" customHeight="1">
      <c r="A11" s="39" t="s">
        <v>30</v>
      </c>
      <c r="B11" s="67" t="s">
        <v>1109</v>
      </c>
      <c r="C11" s="39" t="s">
        <v>1234</v>
      </c>
      <c r="D11" s="39" t="s">
        <v>1111</v>
      </c>
      <c r="E11" s="51" t="s">
        <v>1235</v>
      </c>
      <c r="F11" s="39">
        <v>4774</v>
      </c>
      <c r="G11" s="39">
        <v>675</v>
      </c>
      <c r="H11" s="39" t="s">
        <v>1236</v>
      </c>
      <c r="I11" s="51" t="s">
        <v>1232</v>
      </c>
      <c r="J11" s="51"/>
      <c r="K11" s="39" t="s">
        <v>1237</v>
      </c>
      <c r="L11" s="39">
        <v>70</v>
      </c>
      <c r="M11" s="39">
        <v>1995</v>
      </c>
      <c r="N11" s="39" t="s">
        <v>121</v>
      </c>
      <c r="O11" s="39"/>
      <c r="P11" s="39" t="s">
        <v>37</v>
      </c>
      <c r="Q11" s="39"/>
      <c r="R11" s="38">
        <v>151.30000000000001</v>
      </c>
      <c r="S11" s="38" t="str">
        <f t="shared" si="0"/>
        <v/>
      </c>
      <c r="T11" s="38">
        <f t="shared" si="0"/>
        <v>447</v>
      </c>
      <c r="U11" s="38" t="s">
        <v>1107</v>
      </c>
      <c r="V11" s="38"/>
      <c r="W11" s="38">
        <v>447</v>
      </c>
      <c r="X11" s="38"/>
      <c r="Y11" s="38"/>
      <c r="Z11" s="38"/>
      <c r="AA11" s="38" t="s">
        <v>1107</v>
      </c>
      <c r="AB11" s="38"/>
      <c r="AC11" s="38"/>
      <c r="AD11" s="38" t="s">
        <v>1107</v>
      </c>
      <c r="AE11" s="38"/>
      <c r="AF11" s="38"/>
      <c r="AG11" s="38"/>
      <c r="AH11" s="38"/>
      <c r="AI11" s="38"/>
      <c r="AJ11" s="38"/>
      <c r="AK11" s="38"/>
      <c r="AL11" s="38"/>
      <c r="AM11" s="38" t="s">
        <v>1107</v>
      </c>
      <c r="AN11" s="38"/>
      <c r="AO11" s="38"/>
      <c r="AP11" s="38" t="s">
        <v>1107</v>
      </c>
      <c r="AQ11" s="38"/>
      <c r="AR11" s="38"/>
      <c r="AS11" s="38" t="s">
        <v>1107</v>
      </c>
      <c r="AT11" s="38"/>
      <c r="AU11" s="38"/>
      <c r="AV11" s="38" t="s">
        <v>1238</v>
      </c>
      <c r="AX11" s="68" t="s">
        <v>1113</v>
      </c>
      <c r="AY11" s="68" t="s">
        <v>1239</v>
      </c>
    </row>
    <row r="12" spans="1:51" s="69" customFormat="1" ht="30" customHeight="1">
      <c r="A12" s="39" t="s">
        <v>30</v>
      </c>
      <c r="B12" s="67" t="s">
        <v>657</v>
      </c>
      <c r="C12" s="39" t="s">
        <v>1240</v>
      </c>
      <c r="D12" s="39" t="s">
        <v>659</v>
      </c>
      <c r="E12" s="51" t="s">
        <v>1241</v>
      </c>
      <c r="F12" s="39">
        <v>0</v>
      </c>
      <c r="G12" s="39"/>
      <c r="H12" s="39"/>
      <c r="I12" s="51" t="s">
        <v>1027</v>
      </c>
      <c r="J12" s="51"/>
      <c r="K12" s="39" t="s">
        <v>983</v>
      </c>
      <c r="L12" s="39">
        <v>50</v>
      </c>
      <c r="M12" s="39">
        <v>1976</v>
      </c>
      <c r="N12" s="39" t="s">
        <v>165</v>
      </c>
      <c r="O12" s="39" t="s">
        <v>489</v>
      </c>
      <c r="P12" s="39" t="s">
        <v>37</v>
      </c>
      <c r="Q12" s="39"/>
      <c r="R12" s="38"/>
      <c r="S12" s="38" t="str">
        <f t="shared" si="0"/>
        <v/>
      </c>
      <c r="T12" s="38" t="str">
        <f t="shared" si="0"/>
        <v/>
      </c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 t="s">
        <v>1095</v>
      </c>
      <c r="AX12" s="68" t="s">
        <v>663</v>
      </c>
      <c r="AY12" s="68" t="s">
        <v>1242</v>
      </c>
    </row>
    <row r="13" spans="1:51" s="69" customFormat="1" ht="30" customHeight="1">
      <c r="A13" s="39" t="s">
        <v>30</v>
      </c>
      <c r="B13" s="67" t="s">
        <v>657</v>
      </c>
      <c r="C13" s="39" t="s">
        <v>1243</v>
      </c>
      <c r="D13" s="39" t="s">
        <v>659</v>
      </c>
      <c r="E13" s="51" t="s">
        <v>1116</v>
      </c>
      <c r="F13" s="39">
        <v>5990</v>
      </c>
      <c r="G13" s="39">
        <v>681</v>
      </c>
      <c r="H13" s="39" t="s">
        <v>1213</v>
      </c>
      <c r="I13" s="51" t="s">
        <v>1226</v>
      </c>
      <c r="J13" s="51"/>
      <c r="K13" s="39" t="s">
        <v>1237</v>
      </c>
      <c r="L13" s="39">
        <v>60</v>
      </c>
      <c r="M13" s="39">
        <v>1999</v>
      </c>
      <c r="N13" s="39" t="s">
        <v>76</v>
      </c>
      <c r="O13" s="39"/>
      <c r="P13" s="39" t="s">
        <v>668</v>
      </c>
      <c r="Q13" s="39">
        <v>99.7</v>
      </c>
      <c r="R13" s="38"/>
      <c r="S13" s="38" t="str">
        <f t="shared" si="0"/>
        <v/>
      </c>
      <c r="T13" s="38" t="str">
        <f t="shared" si="0"/>
        <v/>
      </c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 t="s">
        <v>1095</v>
      </c>
      <c r="AX13" s="68" t="s">
        <v>663</v>
      </c>
      <c r="AY13" s="68" t="s">
        <v>1244</v>
      </c>
    </row>
    <row r="14" spans="1:51" s="69" customFormat="1" ht="30" customHeight="1">
      <c r="A14" s="39" t="s">
        <v>30</v>
      </c>
      <c r="B14" s="67" t="s">
        <v>852</v>
      </c>
      <c r="C14" s="39" t="s">
        <v>1245</v>
      </c>
      <c r="D14" s="39" t="s">
        <v>854</v>
      </c>
      <c r="E14" s="51" t="s">
        <v>1246</v>
      </c>
      <c r="F14" s="39">
        <v>12505</v>
      </c>
      <c r="G14" s="39">
        <v>3347</v>
      </c>
      <c r="H14" s="39" t="s">
        <v>1213</v>
      </c>
      <c r="I14" s="51" t="s">
        <v>1226</v>
      </c>
      <c r="J14" s="51"/>
      <c r="K14" s="39" t="s">
        <v>983</v>
      </c>
      <c r="L14" s="39">
        <v>110</v>
      </c>
      <c r="M14" s="39">
        <v>1997</v>
      </c>
      <c r="N14" s="39" t="s">
        <v>165</v>
      </c>
      <c r="O14" s="39"/>
      <c r="P14" s="39" t="s">
        <v>37</v>
      </c>
      <c r="Q14" s="39"/>
      <c r="R14" s="38">
        <v>681</v>
      </c>
      <c r="S14" s="38">
        <f t="shared" si="0"/>
        <v>97</v>
      </c>
      <c r="T14" s="38">
        <f t="shared" si="0"/>
        <v>17986</v>
      </c>
      <c r="U14" s="38" t="s">
        <v>1107</v>
      </c>
      <c r="V14" s="38">
        <v>42</v>
      </c>
      <c r="W14" s="38">
        <v>4881</v>
      </c>
      <c r="X14" s="38" t="s">
        <v>1107</v>
      </c>
      <c r="Y14" s="38">
        <v>39</v>
      </c>
      <c r="Z14" s="38">
        <v>2655</v>
      </c>
      <c r="AA14" s="38"/>
      <c r="AB14" s="38"/>
      <c r="AC14" s="38"/>
      <c r="AD14" s="38" t="s">
        <v>1107</v>
      </c>
      <c r="AE14" s="38">
        <v>0</v>
      </c>
      <c r="AF14" s="38">
        <v>29</v>
      </c>
      <c r="AG14" s="38" t="s">
        <v>1107</v>
      </c>
      <c r="AH14" s="38">
        <v>0</v>
      </c>
      <c r="AI14" s="38">
        <v>44</v>
      </c>
      <c r="AJ14" s="38"/>
      <c r="AK14" s="38"/>
      <c r="AL14" s="38"/>
      <c r="AM14" s="38"/>
      <c r="AN14" s="38"/>
      <c r="AO14" s="38"/>
      <c r="AP14" s="38"/>
      <c r="AQ14" s="38"/>
      <c r="AR14" s="38"/>
      <c r="AS14" s="38" t="s">
        <v>1107</v>
      </c>
      <c r="AT14" s="38">
        <v>16</v>
      </c>
      <c r="AU14" s="38">
        <v>10377</v>
      </c>
      <c r="AV14" s="38" t="s">
        <v>1146</v>
      </c>
      <c r="AX14" s="68" t="s">
        <v>857</v>
      </c>
      <c r="AY14" s="68" t="s">
        <v>1247</v>
      </c>
    </row>
    <row r="15" spans="1:51" s="69" customFormat="1" ht="30" customHeight="1">
      <c r="A15" s="39" t="s">
        <v>30</v>
      </c>
      <c r="B15" s="67" t="s">
        <v>873</v>
      </c>
      <c r="C15" s="39" t="s">
        <v>1248</v>
      </c>
      <c r="D15" s="39" t="s">
        <v>875</v>
      </c>
      <c r="E15" s="51" t="s">
        <v>876</v>
      </c>
      <c r="F15" s="39">
        <v>539</v>
      </c>
      <c r="G15" s="39">
        <v>151</v>
      </c>
      <c r="H15" s="39" t="s">
        <v>1236</v>
      </c>
      <c r="I15" s="51" t="s">
        <v>1222</v>
      </c>
      <c r="J15" s="51"/>
      <c r="K15" s="39" t="s">
        <v>983</v>
      </c>
      <c r="L15" s="39">
        <v>50</v>
      </c>
      <c r="M15" s="39">
        <v>1977</v>
      </c>
      <c r="N15" s="39" t="s">
        <v>76</v>
      </c>
      <c r="O15" s="39"/>
      <c r="P15" s="39" t="s">
        <v>37</v>
      </c>
      <c r="Q15" s="39"/>
      <c r="R15" s="38"/>
      <c r="S15" s="38" t="str">
        <f t="shared" si="0"/>
        <v/>
      </c>
      <c r="T15" s="38" t="str">
        <f t="shared" si="0"/>
        <v/>
      </c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 t="s">
        <v>1095</v>
      </c>
      <c r="AX15" s="68" t="s">
        <v>878</v>
      </c>
      <c r="AY15" s="68" t="s">
        <v>1249</v>
      </c>
    </row>
    <row r="16" spans="1:51" s="69" customFormat="1" ht="30" customHeight="1">
      <c r="A16" s="39" t="s">
        <v>30</v>
      </c>
      <c r="B16" s="67" t="s">
        <v>470</v>
      </c>
      <c r="C16" s="39" t="s">
        <v>1250</v>
      </c>
      <c r="D16" s="39" t="s">
        <v>472</v>
      </c>
      <c r="E16" s="51" t="s">
        <v>881</v>
      </c>
      <c r="F16" s="39">
        <v>5127</v>
      </c>
      <c r="G16" s="39">
        <v>1007</v>
      </c>
      <c r="H16" s="39" t="s">
        <v>1213</v>
      </c>
      <c r="I16" s="51" t="s">
        <v>1226</v>
      </c>
      <c r="J16" s="51"/>
      <c r="K16" s="39" t="s">
        <v>1237</v>
      </c>
      <c r="L16" s="39">
        <v>80</v>
      </c>
      <c r="M16" s="39">
        <v>1988</v>
      </c>
      <c r="N16" s="39" t="s">
        <v>76</v>
      </c>
      <c r="O16" s="39"/>
      <c r="P16" s="39" t="s">
        <v>37</v>
      </c>
      <c r="Q16" s="39"/>
      <c r="R16" s="38"/>
      <c r="S16" s="38" t="str">
        <f t="shared" si="0"/>
        <v/>
      </c>
      <c r="T16" s="38" t="str">
        <f t="shared" si="0"/>
        <v/>
      </c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 t="s">
        <v>1095</v>
      </c>
      <c r="AX16" s="68" t="s">
        <v>474</v>
      </c>
      <c r="AY16" s="68" t="s">
        <v>1251</v>
      </c>
    </row>
    <row r="17" spans="1:51" s="69" customFormat="1" ht="30" customHeight="1">
      <c r="A17" s="39" t="s">
        <v>30</v>
      </c>
      <c r="B17" s="67" t="s">
        <v>696</v>
      </c>
      <c r="C17" s="39" t="s">
        <v>1252</v>
      </c>
      <c r="D17" s="39" t="s">
        <v>698</v>
      </c>
      <c r="E17" s="51" t="s">
        <v>1253</v>
      </c>
      <c r="F17" s="39">
        <v>1911</v>
      </c>
      <c r="G17" s="39">
        <v>569</v>
      </c>
      <c r="H17" s="39" t="s">
        <v>1213</v>
      </c>
      <c r="I17" s="51" t="s">
        <v>1232</v>
      </c>
      <c r="J17" s="51"/>
      <c r="K17" s="39" t="s">
        <v>1237</v>
      </c>
      <c r="L17" s="39">
        <v>23</v>
      </c>
      <c r="M17" s="39">
        <v>1996</v>
      </c>
      <c r="N17" s="39" t="s">
        <v>76</v>
      </c>
      <c r="O17" s="39"/>
      <c r="P17" s="39" t="s">
        <v>37</v>
      </c>
      <c r="Q17" s="39"/>
      <c r="R17" s="38"/>
      <c r="S17" s="38" t="str">
        <f t="shared" si="0"/>
        <v/>
      </c>
      <c r="T17" s="38" t="str">
        <f t="shared" si="0"/>
        <v/>
      </c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 t="s">
        <v>1095</v>
      </c>
      <c r="AX17" s="68" t="s">
        <v>704</v>
      </c>
      <c r="AY17" s="68" t="s">
        <v>1254</v>
      </c>
    </row>
    <row r="18" spans="1:51" s="69" customFormat="1" ht="30" customHeight="1">
      <c r="A18" s="39" t="s">
        <v>30</v>
      </c>
      <c r="B18" s="67" t="s">
        <v>31</v>
      </c>
      <c r="C18" s="39" t="s">
        <v>1255</v>
      </c>
      <c r="D18" s="39" t="s">
        <v>33</v>
      </c>
      <c r="E18" s="51" t="s">
        <v>1256</v>
      </c>
      <c r="F18" s="39">
        <v>4282</v>
      </c>
      <c r="G18" s="39">
        <v>389</v>
      </c>
      <c r="H18" s="39" t="s">
        <v>1213</v>
      </c>
      <c r="I18" s="51" t="s">
        <v>1226</v>
      </c>
      <c r="J18" s="51"/>
      <c r="K18" s="39" t="s">
        <v>983</v>
      </c>
      <c r="L18" s="39">
        <v>50</v>
      </c>
      <c r="M18" s="39">
        <v>1989</v>
      </c>
      <c r="N18" s="39" t="s">
        <v>121</v>
      </c>
      <c r="O18" s="39"/>
      <c r="P18" s="39" t="s">
        <v>37</v>
      </c>
      <c r="Q18" s="39"/>
      <c r="R18" s="38"/>
      <c r="S18" s="38" t="str">
        <f t="shared" si="0"/>
        <v/>
      </c>
      <c r="T18" s="38" t="str">
        <f t="shared" si="0"/>
        <v/>
      </c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 t="s">
        <v>1095</v>
      </c>
      <c r="AX18" s="68" t="s">
        <v>38</v>
      </c>
      <c r="AY18" s="68" t="s">
        <v>1257</v>
      </c>
    </row>
    <row r="19" spans="1:51" s="69" customFormat="1" ht="30" customHeight="1">
      <c r="A19" s="39" t="s">
        <v>30</v>
      </c>
      <c r="B19" s="67" t="s">
        <v>480</v>
      </c>
      <c r="C19" s="39" t="s">
        <v>1258</v>
      </c>
      <c r="D19" s="39" t="s">
        <v>482</v>
      </c>
      <c r="E19" s="51" t="s">
        <v>743</v>
      </c>
      <c r="F19" s="39">
        <v>3390</v>
      </c>
      <c r="G19" s="39">
        <v>468</v>
      </c>
      <c r="H19" s="39" t="s">
        <v>1213</v>
      </c>
      <c r="I19" s="51" t="s">
        <v>1226</v>
      </c>
      <c r="J19" s="51"/>
      <c r="K19" s="39" t="s">
        <v>1237</v>
      </c>
      <c r="L19" s="39">
        <v>34</v>
      </c>
      <c r="M19" s="39">
        <v>1998</v>
      </c>
      <c r="N19" s="39" t="s">
        <v>76</v>
      </c>
      <c r="O19" s="39"/>
      <c r="P19" s="39" t="s">
        <v>668</v>
      </c>
      <c r="Q19" s="39">
        <v>87.2</v>
      </c>
      <c r="R19" s="38"/>
      <c r="S19" s="38" t="str">
        <f t="shared" si="0"/>
        <v/>
      </c>
      <c r="T19" s="38" t="str">
        <f t="shared" si="0"/>
        <v/>
      </c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 t="s">
        <v>1095</v>
      </c>
      <c r="AX19" s="68" t="s">
        <v>484</v>
      </c>
      <c r="AY19" s="68" t="s">
        <v>1259</v>
      </c>
    </row>
    <row r="20" spans="1:51" s="69" customFormat="1" ht="30" customHeight="1">
      <c r="A20" s="39" t="s">
        <v>30</v>
      </c>
      <c r="B20" s="67" t="s">
        <v>116</v>
      </c>
      <c r="C20" s="39" t="s">
        <v>1260</v>
      </c>
      <c r="D20" s="39" t="s">
        <v>118</v>
      </c>
      <c r="E20" s="51" t="s">
        <v>1261</v>
      </c>
      <c r="F20" s="39">
        <v>1943.32</v>
      </c>
      <c r="G20" s="39"/>
      <c r="H20" s="39"/>
      <c r="I20" s="51" t="s">
        <v>1226</v>
      </c>
      <c r="J20" s="51"/>
      <c r="K20" s="39" t="s">
        <v>983</v>
      </c>
      <c r="L20" s="39">
        <v>30</v>
      </c>
      <c r="M20" s="39">
        <v>1992</v>
      </c>
      <c r="N20" s="39" t="s">
        <v>165</v>
      </c>
      <c r="O20" s="39"/>
      <c r="P20" s="39" t="s">
        <v>37</v>
      </c>
      <c r="Q20" s="39"/>
      <c r="R20" s="38"/>
      <c r="S20" s="38" t="str">
        <f t="shared" si="0"/>
        <v/>
      </c>
      <c r="T20" s="38" t="str">
        <f t="shared" si="0"/>
        <v/>
      </c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 t="s">
        <v>1095</v>
      </c>
      <c r="AX20" s="68" t="s">
        <v>122</v>
      </c>
      <c r="AY20" s="68" t="s">
        <v>1262</v>
      </c>
    </row>
    <row r="21" spans="1:51" s="69" customFormat="1" ht="30" customHeight="1">
      <c r="A21" s="39" t="s">
        <v>30</v>
      </c>
      <c r="B21" s="67" t="s">
        <v>152</v>
      </c>
      <c r="C21" s="39" t="s">
        <v>1263</v>
      </c>
      <c r="D21" s="39" t="s">
        <v>154</v>
      </c>
      <c r="E21" s="51" t="s">
        <v>743</v>
      </c>
      <c r="F21" s="39">
        <v>765</v>
      </c>
      <c r="G21" s="39">
        <v>282</v>
      </c>
      <c r="H21" s="39" t="s">
        <v>1213</v>
      </c>
      <c r="I21" s="51" t="s">
        <v>1232</v>
      </c>
      <c r="J21" s="51"/>
      <c r="K21" s="39" t="s">
        <v>983</v>
      </c>
      <c r="L21" s="39">
        <v>26</v>
      </c>
      <c r="M21" s="39">
        <v>2002</v>
      </c>
      <c r="N21" s="39" t="s">
        <v>121</v>
      </c>
      <c r="O21" s="39"/>
      <c r="P21" s="39" t="s">
        <v>37</v>
      </c>
      <c r="Q21" s="39"/>
      <c r="R21" s="38"/>
      <c r="S21" s="38" t="str">
        <f t="shared" si="0"/>
        <v/>
      </c>
      <c r="T21" s="38" t="str">
        <f t="shared" si="0"/>
        <v/>
      </c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 t="s">
        <v>1095</v>
      </c>
      <c r="AX21" s="68" t="s">
        <v>156</v>
      </c>
      <c r="AY21" s="68" t="s">
        <v>1264</v>
      </c>
    </row>
    <row r="22" spans="1:51" s="69" customFormat="1" ht="30" customHeight="1">
      <c r="A22" s="39" t="s">
        <v>30</v>
      </c>
      <c r="B22" s="67" t="s">
        <v>547</v>
      </c>
      <c r="C22" s="39" t="s">
        <v>1265</v>
      </c>
      <c r="D22" s="39" t="s">
        <v>549</v>
      </c>
      <c r="E22" s="51" t="s">
        <v>942</v>
      </c>
      <c r="F22" s="39">
        <v>2050</v>
      </c>
      <c r="G22" s="39">
        <v>94</v>
      </c>
      <c r="H22" s="39" t="s">
        <v>1213</v>
      </c>
      <c r="I22" s="51" t="s">
        <v>1222</v>
      </c>
      <c r="J22" s="51"/>
      <c r="K22" s="39" t="s">
        <v>1237</v>
      </c>
      <c r="L22" s="39">
        <v>33</v>
      </c>
      <c r="M22" s="39">
        <v>1997</v>
      </c>
      <c r="N22" s="39" t="s">
        <v>121</v>
      </c>
      <c r="O22" s="39"/>
      <c r="P22" s="39" t="s">
        <v>37</v>
      </c>
      <c r="Q22" s="39"/>
      <c r="R22" s="38"/>
      <c r="S22" s="38" t="str">
        <f t="shared" si="0"/>
        <v/>
      </c>
      <c r="T22" s="38" t="str">
        <f t="shared" si="0"/>
        <v/>
      </c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 t="s">
        <v>1095</v>
      </c>
      <c r="AX22" s="68" t="s">
        <v>551</v>
      </c>
      <c r="AY22" s="68" t="s">
        <v>1266</v>
      </c>
    </row>
    <row r="23" spans="1:51" s="69" customFormat="1" ht="30" customHeight="1">
      <c r="A23" s="39" t="s">
        <v>30</v>
      </c>
      <c r="B23" s="67" t="s">
        <v>566</v>
      </c>
      <c r="C23" s="39" t="s">
        <v>1267</v>
      </c>
      <c r="D23" s="39" t="s">
        <v>568</v>
      </c>
      <c r="E23" s="51" t="s">
        <v>1268</v>
      </c>
      <c r="F23" s="39">
        <v>1770</v>
      </c>
      <c r="G23" s="39">
        <v>743</v>
      </c>
      <c r="H23" s="39" t="s">
        <v>1213</v>
      </c>
      <c r="I23" s="51" t="s">
        <v>1232</v>
      </c>
      <c r="J23" s="51"/>
      <c r="K23" s="39" t="s">
        <v>1237</v>
      </c>
      <c r="L23" s="39">
        <v>15</v>
      </c>
      <c r="M23" s="39">
        <v>1998</v>
      </c>
      <c r="N23" s="39" t="s">
        <v>121</v>
      </c>
      <c r="O23" s="39"/>
      <c r="P23" s="39" t="s">
        <v>37</v>
      </c>
      <c r="Q23" s="39"/>
      <c r="R23" s="38">
        <v>78</v>
      </c>
      <c r="S23" s="38" t="str">
        <f t="shared" si="0"/>
        <v/>
      </c>
      <c r="T23" s="38">
        <f t="shared" si="0"/>
        <v>7207</v>
      </c>
      <c r="U23" s="38" t="s">
        <v>1107</v>
      </c>
      <c r="V23" s="38"/>
      <c r="W23" s="38">
        <v>79</v>
      </c>
      <c r="X23" s="38"/>
      <c r="Y23" s="38"/>
      <c r="Z23" s="38"/>
      <c r="AA23" s="38" t="s">
        <v>1107</v>
      </c>
      <c r="AB23" s="38"/>
      <c r="AC23" s="38">
        <v>3035</v>
      </c>
      <c r="AD23" s="38" t="s">
        <v>1107</v>
      </c>
      <c r="AE23" s="38"/>
      <c r="AF23" s="38">
        <v>1019</v>
      </c>
      <c r="AG23" s="38"/>
      <c r="AH23" s="38"/>
      <c r="AI23" s="38"/>
      <c r="AJ23" s="38"/>
      <c r="AK23" s="38"/>
      <c r="AL23" s="38"/>
      <c r="AM23" s="38"/>
      <c r="AN23" s="38"/>
      <c r="AO23" s="38"/>
      <c r="AP23" s="38" t="s">
        <v>1107</v>
      </c>
      <c r="AQ23" s="38"/>
      <c r="AR23" s="38">
        <v>160</v>
      </c>
      <c r="AS23" s="38" t="s">
        <v>1107</v>
      </c>
      <c r="AT23" s="38"/>
      <c r="AU23" s="38">
        <v>2914</v>
      </c>
      <c r="AV23" s="38" t="s">
        <v>1269</v>
      </c>
      <c r="AX23" s="68" t="s">
        <v>570</v>
      </c>
      <c r="AY23" s="68" t="s">
        <v>1270</v>
      </c>
    </row>
    <row r="24" spans="1:51" s="69" customFormat="1" ht="30" customHeight="1">
      <c r="A24" s="39" t="s">
        <v>30</v>
      </c>
      <c r="B24" s="67" t="s">
        <v>1271</v>
      </c>
      <c r="C24" s="39" t="s">
        <v>1272</v>
      </c>
      <c r="D24" s="39" t="s">
        <v>1273</v>
      </c>
      <c r="E24" s="51" t="s">
        <v>1274</v>
      </c>
      <c r="F24" s="39">
        <v>2717</v>
      </c>
      <c r="G24" s="39">
        <v>789</v>
      </c>
      <c r="H24" s="39" t="s">
        <v>1213</v>
      </c>
      <c r="I24" s="51" t="s">
        <v>1226</v>
      </c>
      <c r="J24" s="51"/>
      <c r="K24" s="39" t="s">
        <v>1237</v>
      </c>
      <c r="L24" s="39">
        <v>60</v>
      </c>
      <c r="M24" s="39">
        <v>1996</v>
      </c>
      <c r="N24" s="39" t="s">
        <v>165</v>
      </c>
      <c r="O24" s="39"/>
      <c r="P24" s="39" t="s">
        <v>37</v>
      </c>
      <c r="Q24" s="39"/>
      <c r="R24" s="38"/>
      <c r="S24" s="38" t="str">
        <f t="shared" si="0"/>
        <v/>
      </c>
      <c r="T24" s="38" t="str">
        <f t="shared" si="0"/>
        <v/>
      </c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 t="s">
        <v>1095</v>
      </c>
      <c r="AX24" s="68" t="s">
        <v>1275</v>
      </c>
      <c r="AY24" s="68" t="s">
        <v>1276</v>
      </c>
    </row>
    <row r="25" spans="1:51" s="69" customFormat="1" ht="30" customHeight="1">
      <c r="A25" s="39" t="s">
        <v>30</v>
      </c>
      <c r="B25" s="67" t="s">
        <v>950</v>
      </c>
      <c r="C25" s="39" t="s">
        <v>1277</v>
      </c>
      <c r="D25" s="39" t="s">
        <v>952</v>
      </c>
      <c r="E25" s="51" t="s">
        <v>1253</v>
      </c>
      <c r="F25" s="39">
        <v>1797</v>
      </c>
      <c r="G25" s="39">
        <v>212</v>
      </c>
      <c r="H25" s="39" t="s">
        <v>1213</v>
      </c>
      <c r="I25" s="51" t="s">
        <v>1222</v>
      </c>
      <c r="J25" s="51"/>
      <c r="K25" s="39" t="s">
        <v>1237</v>
      </c>
      <c r="L25" s="39">
        <v>35</v>
      </c>
      <c r="M25" s="39">
        <v>1989</v>
      </c>
      <c r="N25" s="39" t="s">
        <v>76</v>
      </c>
      <c r="O25" s="39"/>
      <c r="P25" s="39" t="s">
        <v>37</v>
      </c>
      <c r="Q25" s="39"/>
      <c r="R25" s="38"/>
      <c r="S25" s="38" t="str">
        <f t="shared" si="0"/>
        <v/>
      </c>
      <c r="T25" s="38" t="str">
        <f t="shared" si="0"/>
        <v/>
      </c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 t="s">
        <v>1095</v>
      </c>
      <c r="AX25" s="68" t="s">
        <v>954</v>
      </c>
      <c r="AY25" s="68" t="s">
        <v>1278</v>
      </c>
    </row>
    <row r="26" spans="1:51" s="69" customFormat="1" ht="30" customHeight="1">
      <c r="A26" s="39" t="s">
        <v>30</v>
      </c>
      <c r="B26" s="67" t="s">
        <v>820</v>
      </c>
      <c r="C26" s="39" t="s">
        <v>1279</v>
      </c>
      <c r="D26" s="39" t="s">
        <v>822</v>
      </c>
      <c r="E26" s="51" t="s">
        <v>823</v>
      </c>
      <c r="F26" s="39">
        <v>2641</v>
      </c>
      <c r="G26" s="39">
        <v>398</v>
      </c>
      <c r="H26" s="39" t="s">
        <v>1213</v>
      </c>
      <c r="I26" s="51" t="s">
        <v>1226</v>
      </c>
      <c r="J26" s="51"/>
      <c r="K26" s="39" t="s">
        <v>1237</v>
      </c>
      <c r="L26" s="39">
        <v>17</v>
      </c>
      <c r="M26" s="39">
        <v>1996</v>
      </c>
      <c r="N26" s="39" t="s">
        <v>76</v>
      </c>
      <c r="O26" s="39"/>
      <c r="P26" s="39" t="s">
        <v>37</v>
      </c>
      <c r="Q26" s="39"/>
      <c r="R26" s="38"/>
      <c r="S26" s="38" t="str">
        <f t="shared" si="0"/>
        <v/>
      </c>
      <c r="T26" s="38" t="str">
        <f t="shared" si="0"/>
        <v/>
      </c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 t="s">
        <v>1095</v>
      </c>
      <c r="AX26" s="68" t="s">
        <v>826</v>
      </c>
      <c r="AY26" s="68" t="s">
        <v>1280</v>
      </c>
    </row>
    <row r="27" spans="1:51" s="69" customFormat="1" ht="30" customHeight="1">
      <c r="A27" s="39" t="s">
        <v>30</v>
      </c>
      <c r="B27" s="67" t="s">
        <v>1195</v>
      </c>
      <c r="C27" s="39" t="s">
        <v>1281</v>
      </c>
      <c r="D27" s="39" t="s">
        <v>1197</v>
      </c>
      <c r="E27" s="51" t="s">
        <v>1198</v>
      </c>
      <c r="F27" s="39">
        <v>1921</v>
      </c>
      <c r="G27" s="39">
        <v>558</v>
      </c>
      <c r="H27" s="39" t="s">
        <v>1213</v>
      </c>
      <c r="I27" s="51" t="s">
        <v>1226</v>
      </c>
      <c r="J27" s="51"/>
      <c r="K27" s="39" t="s">
        <v>1237</v>
      </c>
      <c r="L27" s="39">
        <v>10</v>
      </c>
      <c r="M27" s="39">
        <v>2016</v>
      </c>
      <c r="N27" s="39" t="s">
        <v>76</v>
      </c>
      <c r="O27" s="39"/>
      <c r="P27" s="39" t="s">
        <v>37</v>
      </c>
      <c r="Q27" s="39"/>
      <c r="R27" s="38"/>
      <c r="S27" s="38" t="str">
        <f t="shared" si="0"/>
        <v/>
      </c>
      <c r="T27" s="38" t="str">
        <f t="shared" si="0"/>
        <v/>
      </c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 t="s">
        <v>1095</v>
      </c>
      <c r="AX27" s="68" t="s">
        <v>1201</v>
      </c>
      <c r="AY27" s="68" t="s">
        <v>1282</v>
      </c>
    </row>
    <row r="28" spans="1:51" s="69" customFormat="1" ht="30" customHeight="1">
      <c r="A28" s="39" t="s">
        <v>30</v>
      </c>
      <c r="B28" s="67" t="s">
        <v>956</v>
      </c>
      <c r="C28" s="39" t="s">
        <v>1283</v>
      </c>
      <c r="D28" s="39" t="s">
        <v>958</v>
      </c>
      <c r="E28" s="51" t="s">
        <v>959</v>
      </c>
      <c r="F28" s="39">
        <v>3026.27</v>
      </c>
      <c r="G28" s="39">
        <v>359.94</v>
      </c>
      <c r="H28" s="39" t="s">
        <v>1213</v>
      </c>
      <c r="I28" s="51" t="s">
        <v>1226</v>
      </c>
      <c r="J28" s="51"/>
      <c r="K28" s="39" t="s">
        <v>983</v>
      </c>
      <c r="L28" s="39">
        <v>63</v>
      </c>
      <c r="M28" s="39">
        <v>2008</v>
      </c>
      <c r="N28" s="39" t="s">
        <v>121</v>
      </c>
      <c r="O28" s="39"/>
      <c r="P28" s="39" t="s">
        <v>37</v>
      </c>
      <c r="Q28" s="39"/>
      <c r="R28" s="38">
        <v>72</v>
      </c>
      <c r="S28" s="38" t="str">
        <f t="shared" si="0"/>
        <v/>
      </c>
      <c r="T28" s="38">
        <f t="shared" si="0"/>
        <v>160</v>
      </c>
      <c r="U28" s="38" t="s">
        <v>1107</v>
      </c>
      <c r="V28" s="38"/>
      <c r="W28" s="38">
        <v>160</v>
      </c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 t="s">
        <v>1284</v>
      </c>
      <c r="AX28" s="68" t="s">
        <v>960</v>
      </c>
      <c r="AY28" s="68" t="s">
        <v>1285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K3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1" customWidth="1"/>
    <col min="2" max="2" width="7.77734375" style="80" customWidth="1"/>
    <col min="3" max="3" width="12.33203125" style="41" customWidth="1"/>
    <col min="4" max="4" width="24.109375" style="41" customWidth="1"/>
    <col min="5" max="5" width="24.44140625" style="75" customWidth="1"/>
    <col min="6" max="13" width="10" style="41" customWidth="1"/>
    <col min="14" max="14" width="19.21875" style="75" customWidth="1"/>
    <col min="15" max="15" width="26.21875" style="75" customWidth="1"/>
    <col min="16" max="16" width="10.77734375" style="75" customWidth="1"/>
    <col min="17" max="21" width="12.33203125" style="75" customWidth="1"/>
    <col min="22" max="22" width="13.77734375" style="75" customWidth="1"/>
    <col min="23" max="23" width="8" style="41" customWidth="1"/>
    <col min="24" max="24" width="5.6640625" style="41" customWidth="1"/>
    <col min="25" max="25" width="8.88671875" style="41" customWidth="1"/>
    <col min="26" max="26" width="9.5546875" style="41" customWidth="1"/>
    <col min="27" max="28" width="8.88671875" style="41"/>
    <col min="29" max="29" width="11.109375" style="30" customWidth="1"/>
    <col min="30" max="31" width="9.88671875" style="30" customWidth="1"/>
    <col min="32" max="32" width="8.88671875" style="30"/>
    <col min="33" max="34" width="9.88671875" style="30" customWidth="1"/>
    <col min="35" max="35" width="8.88671875" style="30"/>
    <col min="36" max="37" width="9.88671875" style="30" customWidth="1"/>
    <col min="38" max="38" width="8.88671875" style="30"/>
    <col min="39" max="40" width="9.88671875" style="30" customWidth="1"/>
    <col min="41" max="41" width="8.88671875" style="30"/>
    <col min="42" max="43" width="9.88671875" style="30" customWidth="1"/>
    <col min="44" max="44" width="8.88671875" style="30"/>
    <col min="45" max="46" width="9.88671875" style="30" customWidth="1"/>
    <col min="47" max="47" width="8.88671875" style="30"/>
    <col min="48" max="49" width="9.88671875" style="30" customWidth="1"/>
    <col min="50" max="50" width="8.88671875" style="30"/>
    <col min="51" max="52" width="9.88671875" style="30" customWidth="1"/>
    <col min="53" max="53" width="8.88671875" style="30"/>
    <col min="54" max="55" width="9.88671875" style="30" customWidth="1"/>
    <col min="56" max="56" width="8.88671875" style="30"/>
    <col min="57" max="60" width="9.88671875" style="30" customWidth="1"/>
    <col min="61" max="61" width="8.88671875" style="41"/>
    <col min="62" max="63" width="8.88671875" style="81"/>
    <col min="64" max="16384" width="8.88671875" style="41"/>
  </cols>
  <sheetData>
    <row r="1" spans="1:63" s="3" customFormat="1" ht="15" customHeight="1">
      <c r="A1" s="1" t="s">
        <v>1039</v>
      </c>
      <c r="E1" s="43"/>
      <c r="N1" s="43"/>
      <c r="O1" s="43"/>
      <c r="P1" s="43"/>
      <c r="Q1" s="43"/>
      <c r="R1" s="43"/>
      <c r="S1" s="43"/>
      <c r="T1" s="43"/>
      <c r="U1" s="43"/>
      <c r="V1" s="43"/>
      <c r="AB1" s="58"/>
      <c r="AC1" s="27"/>
      <c r="AD1" s="28"/>
      <c r="AE1" s="28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J1" s="59"/>
      <c r="BK1" s="59"/>
    </row>
    <row r="2" spans="1:63" s="75" customFormat="1" ht="13.5" customHeight="1">
      <c r="A2" s="120" t="s">
        <v>1040</v>
      </c>
      <c r="B2" s="228" t="s">
        <v>1041</v>
      </c>
      <c r="C2" s="120" t="s">
        <v>1042</v>
      </c>
      <c r="D2" s="230" t="s">
        <v>1043</v>
      </c>
      <c r="E2" s="120" t="s">
        <v>5</v>
      </c>
      <c r="F2" s="210" t="s">
        <v>1044</v>
      </c>
      <c r="G2" s="212" t="s">
        <v>1045</v>
      </c>
      <c r="H2" s="222"/>
      <c r="I2" s="92"/>
      <c r="J2" s="215" t="s">
        <v>1046</v>
      </c>
      <c r="K2" s="219"/>
      <c r="L2" s="215" t="s">
        <v>1047</v>
      </c>
      <c r="M2" s="219"/>
      <c r="N2" s="120" t="s">
        <v>1048</v>
      </c>
      <c r="O2" s="215" t="s">
        <v>1049</v>
      </c>
      <c r="P2" s="84"/>
      <c r="Q2" s="185" t="s">
        <v>1050</v>
      </c>
      <c r="R2" s="217"/>
      <c r="S2" s="217"/>
      <c r="T2" s="217"/>
      <c r="U2" s="217"/>
      <c r="V2" s="187"/>
      <c r="W2" s="210" t="s">
        <v>1051</v>
      </c>
      <c r="X2" s="120" t="s">
        <v>1052</v>
      </c>
      <c r="Y2" s="210" t="s">
        <v>1053</v>
      </c>
      <c r="Z2" s="212" t="s">
        <v>1054</v>
      </c>
      <c r="AA2" s="214" t="s">
        <v>1055</v>
      </c>
      <c r="AB2" s="120" t="s">
        <v>1056</v>
      </c>
      <c r="AC2" s="139" t="s">
        <v>1057</v>
      </c>
      <c r="AD2" s="201" t="s">
        <v>1058</v>
      </c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3"/>
      <c r="BG2" s="138" t="s">
        <v>1059</v>
      </c>
      <c r="BH2" s="207" t="s">
        <v>1060</v>
      </c>
      <c r="BJ2" s="74"/>
      <c r="BK2" s="74"/>
    </row>
    <row r="3" spans="1:63" s="75" customFormat="1" ht="13.5" customHeight="1">
      <c r="A3" s="199"/>
      <c r="B3" s="229"/>
      <c r="C3" s="199"/>
      <c r="D3" s="230"/>
      <c r="E3" s="199"/>
      <c r="F3" s="211"/>
      <c r="G3" s="213"/>
      <c r="H3" s="223"/>
      <c r="I3" s="93"/>
      <c r="J3" s="216"/>
      <c r="K3" s="220"/>
      <c r="L3" s="216"/>
      <c r="M3" s="220"/>
      <c r="N3" s="199"/>
      <c r="O3" s="216"/>
      <c r="P3" s="85"/>
      <c r="Q3" s="186"/>
      <c r="R3" s="218"/>
      <c r="S3" s="218"/>
      <c r="T3" s="218"/>
      <c r="U3" s="218"/>
      <c r="V3" s="188"/>
      <c r="W3" s="211"/>
      <c r="X3" s="199"/>
      <c r="Y3" s="199"/>
      <c r="Z3" s="213"/>
      <c r="AA3" s="214"/>
      <c r="AB3" s="199"/>
      <c r="AC3" s="200"/>
      <c r="AD3" s="204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6"/>
      <c r="BG3" s="138"/>
      <c r="BH3" s="138"/>
      <c r="BJ3" s="74"/>
      <c r="BK3" s="74"/>
    </row>
    <row r="4" spans="1:63" s="75" customFormat="1" ht="18.75" customHeight="1">
      <c r="A4" s="199"/>
      <c r="B4" s="229"/>
      <c r="C4" s="199"/>
      <c r="D4" s="230"/>
      <c r="E4" s="199"/>
      <c r="F4" s="211"/>
      <c r="G4" s="213"/>
      <c r="H4" s="224"/>
      <c r="I4" s="120" t="s">
        <v>1061</v>
      </c>
      <c r="J4" s="216"/>
      <c r="K4" s="220"/>
      <c r="L4" s="216"/>
      <c r="M4" s="220"/>
      <c r="N4" s="199"/>
      <c r="O4" s="216"/>
      <c r="P4" s="86"/>
      <c r="Q4" s="186"/>
      <c r="R4" s="218"/>
      <c r="S4" s="218"/>
      <c r="T4" s="218"/>
      <c r="U4" s="218"/>
      <c r="V4" s="188"/>
      <c r="W4" s="211"/>
      <c r="X4" s="199"/>
      <c r="Y4" s="199"/>
      <c r="Z4" s="213"/>
      <c r="AA4" s="214"/>
      <c r="AB4" s="199"/>
      <c r="AC4" s="200"/>
      <c r="AD4" s="208" t="s">
        <v>1062</v>
      </c>
      <c r="AE4" s="209"/>
      <c r="AF4" s="196" t="s">
        <v>1063</v>
      </c>
      <c r="AG4" s="197"/>
      <c r="AH4" s="198"/>
      <c r="AI4" s="196" t="s">
        <v>1064</v>
      </c>
      <c r="AJ4" s="197"/>
      <c r="AK4" s="198"/>
      <c r="AL4" s="196" t="s">
        <v>1065</v>
      </c>
      <c r="AM4" s="197"/>
      <c r="AN4" s="198"/>
      <c r="AO4" s="196" t="s">
        <v>1066</v>
      </c>
      <c r="AP4" s="197"/>
      <c r="AQ4" s="198"/>
      <c r="AR4" s="196" t="s">
        <v>1067</v>
      </c>
      <c r="AS4" s="197"/>
      <c r="AT4" s="198"/>
      <c r="AU4" s="196" t="s">
        <v>1068</v>
      </c>
      <c r="AV4" s="197"/>
      <c r="AW4" s="198"/>
      <c r="AX4" s="196" t="s">
        <v>1069</v>
      </c>
      <c r="AY4" s="197"/>
      <c r="AZ4" s="198"/>
      <c r="BA4" s="196" t="s">
        <v>1070</v>
      </c>
      <c r="BB4" s="197"/>
      <c r="BC4" s="198"/>
      <c r="BD4" s="196" t="s">
        <v>1071</v>
      </c>
      <c r="BE4" s="197"/>
      <c r="BF4" s="198"/>
      <c r="BG4" s="138"/>
      <c r="BH4" s="138"/>
      <c r="BJ4" s="74"/>
      <c r="BK4" s="74"/>
    </row>
    <row r="5" spans="1:63" s="75" customFormat="1" ht="26.25" customHeight="1">
      <c r="A5" s="199"/>
      <c r="B5" s="229"/>
      <c r="C5" s="199"/>
      <c r="D5" s="230"/>
      <c r="E5" s="199"/>
      <c r="F5" s="211"/>
      <c r="G5" s="225"/>
      <c r="H5" s="226"/>
      <c r="I5" s="199"/>
      <c r="J5" s="227"/>
      <c r="K5" s="221"/>
      <c r="L5" s="227"/>
      <c r="M5" s="221"/>
      <c r="N5" s="199"/>
      <c r="O5" s="199"/>
      <c r="P5" s="214" t="s">
        <v>1072</v>
      </c>
      <c r="Q5" s="94" t="s">
        <v>1073</v>
      </c>
      <c r="R5" s="94" t="s">
        <v>1074</v>
      </c>
      <c r="S5" s="94" t="s">
        <v>1075</v>
      </c>
      <c r="T5" s="94" t="s">
        <v>1076</v>
      </c>
      <c r="U5" s="94" t="s">
        <v>1077</v>
      </c>
      <c r="V5" s="94" t="s">
        <v>1078</v>
      </c>
      <c r="W5" s="211"/>
      <c r="X5" s="199"/>
      <c r="Y5" s="199"/>
      <c r="Z5" s="213"/>
      <c r="AA5" s="214"/>
      <c r="AB5" s="199"/>
      <c r="AC5" s="200"/>
      <c r="AD5" s="95" t="s">
        <v>1079</v>
      </c>
      <c r="AE5" s="95" t="s">
        <v>1080</v>
      </c>
      <c r="AF5" s="95" t="s">
        <v>1081</v>
      </c>
      <c r="AG5" s="95" t="s">
        <v>1079</v>
      </c>
      <c r="AH5" s="95" t="s">
        <v>1080</v>
      </c>
      <c r="AI5" s="95" t="s">
        <v>1081</v>
      </c>
      <c r="AJ5" s="95" t="s">
        <v>1079</v>
      </c>
      <c r="AK5" s="95" t="s">
        <v>1080</v>
      </c>
      <c r="AL5" s="95" t="s">
        <v>1081</v>
      </c>
      <c r="AM5" s="95" t="s">
        <v>1079</v>
      </c>
      <c r="AN5" s="95" t="s">
        <v>1080</v>
      </c>
      <c r="AO5" s="95" t="s">
        <v>1081</v>
      </c>
      <c r="AP5" s="95" t="s">
        <v>1079</v>
      </c>
      <c r="AQ5" s="95" t="s">
        <v>1080</v>
      </c>
      <c r="AR5" s="95" t="s">
        <v>1081</v>
      </c>
      <c r="AS5" s="95" t="s">
        <v>1079</v>
      </c>
      <c r="AT5" s="95" t="s">
        <v>1080</v>
      </c>
      <c r="AU5" s="95" t="s">
        <v>1081</v>
      </c>
      <c r="AV5" s="95" t="s">
        <v>1079</v>
      </c>
      <c r="AW5" s="95" t="s">
        <v>1080</v>
      </c>
      <c r="AX5" s="95" t="s">
        <v>1081</v>
      </c>
      <c r="AY5" s="95" t="s">
        <v>1079</v>
      </c>
      <c r="AZ5" s="95" t="s">
        <v>1080</v>
      </c>
      <c r="BA5" s="95" t="s">
        <v>1081</v>
      </c>
      <c r="BB5" s="95" t="s">
        <v>1079</v>
      </c>
      <c r="BC5" s="95" t="s">
        <v>1080</v>
      </c>
      <c r="BD5" s="95" t="s">
        <v>1081</v>
      </c>
      <c r="BE5" s="95" t="s">
        <v>1079</v>
      </c>
      <c r="BF5" s="95" t="s">
        <v>1080</v>
      </c>
      <c r="BG5" s="138"/>
      <c r="BH5" s="138"/>
      <c r="BJ5" s="74"/>
      <c r="BK5" s="74"/>
    </row>
    <row r="6" spans="1:63" s="79" customFormat="1" ht="13.5" customHeight="1">
      <c r="A6" s="199"/>
      <c r="B6" s="229"/>
      <c r="C6" s="199"/>
      <c r="D6" s="231"/>
      <c r="E6" s="199"/>
      <c r="F6" s="87" t="s">
        <v>1082</v>
      </c>
      <c r="G6" s="96" t="s">
        <v>1082</v>
      </c>
      <c r="H6" s="96" t="s">
        <v>1083</v>
      </c>
      <c r="I6" s="199"/>
      <c r="J6" s="96" t="s">
        <v>1082</v>
      </c>
      <c r="K6" s="96" t="s">
        <v>1083</v>
      </c>
      <c r="L6" s="96" t="s">
        <v>1082</v>
      </c>
      <c r="M6" s="96" t="s">
        <v>1083</v>
      </c>
      <c r="N6" s="211"/>
      <c r="O6" s="199"/>
      <c r="P6" s="120"/>
      <c r="Q6" s="97" t="s">
        <v>1084</v>
      </c>
      <c r="R6" s="97" t="s">
        <v>1085</v>
      </c>
      <c r="S6" s="97" t="s">
        <v>1085</v>
      </c>
      <c r="T6" s="97" t="s">
        <v>1085</v>
      </c>
      <c r="U6" s="97" t="s">
        <v>1085</v>
      </c>
      <c r="V6" s="91"/>
      <c r="W6" s="61" t="s">
        <v>1086</v>
      </c>
      <c r="X6" s="199"/>
      <c r="Y6" s="199"/>
      <c r="Z6" s="213"/>
      <c r="AA6" s="120"/>
      <c r="AB6" s="61" t="s">
        <v>1087</v>
      </c>
      <c r="AC6" s="98" t="s">
        <v>1088</v>
      </c>
      <c r="AD6" s="98" t="s">
        <v>1089</v>
      </c>
      <c r="AE6" s="99" t="s">
        <v>1090</v>
      </c>
      <c r="AF6" s="100"/>
      <c r="AG6" s="98" t="s">
        <v>1089</v>
      </c>
      <c r="AH6" s="99" t="s">
        <v>1090</v>
      </c>
      <c r="AI6" s="100"/>
      <c r="AJ6" s="98" t="s">
        <v>1089</v>
      </c>
      <c r="AK6" s="99" t="s">
        <v>1090</v>
      </c>
      <c r="AL6" s="100"/>
      <c r="AM6" s="98" t="s">
        <v>1089</v>
      </c>
      <c r="AN6" s="99" t="s">
        <v>1090</v>
      </c>
      <c r="AO6" s="100"/>
      <c r="AP6" s="98" t="s">
        <v>1089</v>
      </c>
      <c r="AQ6" s="99" t="s">
        <v>1090</v>
      </c>
      <c r="AR6" s="100"/>
      <c r="AS6" s="98" t="s">
        <v>1089</v>
      </c>
      <c r="AT6" s="99" t="s">
        <v>1090</v>
      </c>
      <c r="AU6" s="100"/>
      <c r="AV6" s="98" t="s">
        <v>1089</v>
      </c>
      <c r="AW6" s="99" t="s">
        <v>1090</v>
      </c>
      <c r="AX6" s="100"/>
      <c r="AY6" s="98" t="s">
        <v>1089</v>
      </c>
      <c r="AZ6" s="99" t="s">
        <v>1090</v>
      </c>
      <c r="BA6" s="100"/>
      <c r="BB6" s="98" t="s">
        <v>1089</v>
      </c>
      <c r="BC6" s="99" t="s">
        <v>1090</v>
      </c>
      <c r="BD6" s="100"/>
      <c r="BE6" s="98" t="s">
        <v>1089</v>
      </c>
      <c r="BF6" s="99" t="s">
        <v>1090</v>
      </c>
      <c r="BG6" s="139"/>
      <c r="BH6" s="139"/>
      <c r="BJ6" s="78"/>
      <c r="BK6" s="78"/>
    </row>
    <row r="7" spans="1:63" s="69" customFormat="1" ht="30" customHeight="1">
      <c r="A7" s="39" t="s">
        <v>30</v>
      </c>
      <c r="B7" s="67" t="s">
        <v>613</v>
      </c>
      <c r="C7" s="39" t="s">
        <v>1091</v>
      </c>
      <c r="D7" s="39" t="s">
        <v>615</v>
      </c>
      <c r="E7" s="51" t="s">
        <v>1092</v>
      </c>
      <c r="F7" s="39">
        <v>0</v>
      </c>
      <c r="G7" s="39">
        <v>0</v>
      </c>
      <c r="H7" s="39">
        <v>0</v>
      </c>
      <c r="I7" s="39"/>
      <c r="J7" s="39">
        <v>0</v>
      </c>
      <c r="K7" s="39">
        <v>0</v>
      </c>
      <c r="L7" s="39">
        <v>0</v>
      </c>
      <c r="M7" s="39">
        <v>0</v>
      </c>
      <c r="N7" s="51" t="s">
        <v>1093</v>
      </c>
      <c r="O7" s="51" t="s">
        <v>1094</v>
      </c>
      <c r="P7" s="51"/>
      <c r="Q7" s="51">
        <v>20</v>
      </c>
      <c r="R7" s="51">
        <v>20</v>
      </c>
      <c r="S7" s="51">
        <v>0</v>
      </c>
      <c r="T7" s="51">
        <v>0</v>
      </c>
      <c r="U7" s="51">
        <v>0</v>
      </c>
      <c r="V7" s="51"/>
      <c r="W7" s="39">
        <v>20</v>
      </c>
      <c r="X7" s="39">
        <v>1994</v>
      </c>
      <c r="Y7" s="39" t="s">
        <v>165</v>
      </c>
      <c r="Z7" s="39" t="s">
        <v>489</v>
      </c>
      <c r="AA7" s="39" t="s">
        <v>37</v>
      </c>
      <c r="AB7" s="39"/>
      <c r="AC7" s="38"/>
      <c r="AD7" s="38" t="str">
        <f t="shared" ref="AD7:AE37" si="0">IF(AG7&amp;AJ7&amp;AM7&amp;AP7&amp;AS7&amp;AV7&amp;AY7&amp;BB7&amp;BE7="","",AG7+AJ7+AM7+AP7+AS7+AV7+AY7+BB7+BE7)</f>
        <v/>
      </c>
      <c r="AE7" s="38" t="str">
        <f t="shared" si="0"/>
        <v/>
      </c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 t="s">
        <v>1095</v>
      </c>
      <c r="BH7" s="38"/>
      <c r="BJ7" s="68" t="s">
        <v>627</v>
      </c>
      <c r="BK7" s="68" t="s">
        <v>1096</v>
      </c>
    </row>
    <row r="8" spans="1:63" s="69" customFormat="1" ht="30" customHeight="1">
      <c r="A8" s="39" t="s">
        <v>30</v>
      </c>
      <c r="B8" s="67" t="s">
        <v>613</v>
      </c>
      <c r="C8" s="39" t="s">
        <v>1097</v>
      </c>
      <c r="D8" s="39" t="s">
        <v>615</v>
      </c>
      <c r="E8" s="51" t="s">
        <v>1098</v>
      </c>
      <c r="F8" s="39">
        <v>19663.11</v>
      </c>
      <c r="G8" s="39">
        <v>12300.74</v>
      </c>
      <c r="H8" s="39">
        <v>0</v>
      </c>
      <c r="I8" s="39"/>
      <c r="J8" s="39">
        <v>0</v>
      </c>
      <c r="K8" s="39">
        <v>0</v>
      </c>
      <c r="L8" s="39">
        <v>0</v>
      </c>
      <c r="M8" s="39">
        <v>0</v>
      </c>
      <c r="N8" s="51" t="s">
        <v>1093</v>
      </c>
      <c r="O8" s="51" t="s">
        <v>850</v>
      </c>
      <c r="P8" s="51"/>
      <c r="Q8" s="51">
        <v>90</v>
      </c>
      <c r="R8" s="51">
        <v>90</v>
      </c>
      <c r="S8" s="51">
        <v>0</v>
      </c>
      <c r="T8" s="51">
        <v>0</v>
      </c>
      <c r="U8" s="51">
        <v>0</v>
      </c>
      <c r="V8" s="51"/>
      <c r="W8" s="39">
        <v>90</v>
      </c>
      <c r="X8" s="39">
        <v>2004</v>
      </c>
      <c r="Y8" s="39" t="s">
        <v>76</v>
      </c>
      <c r="Z8" s="39"/>
      <c r="AA8" s="39" t="s">
        <v>37</v>
      </c>
      <c r="AB8" s="39"/>
      <c r="AC8" s="38"/>
      <c r="AD8" s="38" t="str">
        <f t="shared" si="0"/>
        <v/>
      </c>
      <c r="AE8" s="38" t="str">
        <f t="shared" si="0"/>
        <v/>
      </c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 t="s">
        <v>1095</v>
      </c>
      <c r="BH8" s="38"/>
      <c r="BJ8" s="68" t="s">
        <v>627</v>
      </c>
      <c r="BK8" s="68" t="s">
        <v>1099</v>
      </c>
    </row>
    <row r="9" spans="1:63" s="69" customFormat="1" ht="30" customHeight="1">
      <c r="A9" s="39" t="s">
        <v>30</v>
      </c>
      <c r="B9" s="67" t="s">
        <v>71</v>
      </c>
      <c r="C9" s="39" t="s">
        <v>1100</v>
      </c>
      <c r="D9" s="39" t="s">
        <v>73</v>
      </c>
      <c r="E9" s="51" t="s">
        <v>1101</v>
      </c>
      <c r="F9" s="39">
        <v>273</v>
      </c>
      <c r="G9" s="39">
        <v>273</v>
      </c>
      <c r="H9" s="39"/>
      <c r="I9" s="39"/>
      <c r="J9" s="39">
        <v>273</v>
      </c>
      <c r="K9" s="39"/>
      <c r="L9" s="39"/>
      <c r="M9" s="39"/>
      <c r="N9" s="51" t="s">
        <v>1093</v>
      </c>
      <c r="O9" s="51" t="s">
        <v>922</v>
      </c>
      <c r="P9" s="51"/>
      <c r="Q9" s="51">
        <v>0</v>
      </c>
      <c r="R9" s="51">
        <v>3.2</v>
      </c>
      <c r="S9" s="51">
        <v>0</v>
      </c>
      <c r="T9" s="51">
        <v>0</v>
      </c>
      <c r="U9" s="51">
        <v>0</v>
      </c>
      <c r="V9" s="51"/>
      <c r="W9" s="39">
        <v>3.2</v>
      </c>
      <c r="X9" s="39">
        <v>1999</v>
      </c>
      <c r="Y9" s="39" t="s">
        <v>165</v>
      </c>
      <c r="Z9" s="39"/>
      <c r="AA9" s="39" t="s">
        <v>37</v>
      </c>
      <c r="AB9" s="39"/>
      <c r="AC9" s="38"/>
      <c r="AD9" s="38" t="str">
        <f t="shared" si="0"/>
        <v/>
      </c>
      <c r="AE9" s="38" t="str">
        <f t="shared" si="0"/>
        <v/>
      </c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 t="s">
        <v>1095</v>
      </c>
      <c r="BH9" s="38"/>
      <c r="BJ9" s="68" t="s">
        <v>77</v>
      </c>
      <c r="BK9" s="68" t="s">
        <v>1102</v>
      </c>
    </row>
    <row r="10" spans="1:63" s="69" customFormat="1" ht="30" customHeight="1">
      <c r="A10" s="39" t="s">
        <v>30</v>
      </c>
      <c r="B10" s="67" t="s">
        <v>71</v>
      </c>
      <c r="C10" s="39" t="s">
        <v>1103</v>
      </c>
      <c r="D10" s="39" t="s">
        <v>73</v>
      </c>
      <c r="E10" s="51" t="s">
        <v>1104</v>
      </c>
      <c r="F10" s="39">
        <v>5704</v>
      </c>
      <c r="G10" s="39">
        <v>4839</v>
      </c>
      <c r="H10" s="39"/>
      <c r="I10" s="39"/>
      <c r="J10" s="39">
        <v>4839</v>
      </c>
      <c r="K10" s="39"/>
      <c r="L10" s="39"/>
      <c r="M10" s="39"/>
      <c r="N10" s="51" t="s">
        <v>1105</v>
      </c>
      <c r="O10" s="51" t="s">
        <v>1106</v>
      </c>
      <c r="P10" s="51"/>
      <c r="Q10" s="51">
        <v>35</v>
      </c>
      <c r="R10" s="51">
        <v>18</v>
      </c>
      <c r="S10" s="51">
        <v>0</v>
      </c>
      <c r="T10" s="51">
        <v>0</v>
      </c>
      <c r="U10" s="51">
        <v>0</v>
      </c>
      <c r="V10" s="51"/>
      <c r="W10" s="39">
        <v>35</v>
      </c>
      <c r="X10" s="39">
        <v>2010</v>
      </c>
      <c r="Y10" s="39" t="s">
        <v>121</v>
      </c>
      <c r="Z10" s="39"/>
      <c r="AA10" s="39" t="s">
        <v>37</v>
      </c>
      <c r="AB10" s="39"/>
      <c r="AC10" s="38"/>
      <c r="AD10" s="38" t="str">
        <f t="shared" si="0"/>
        <v/>
      </c>
      <c r="AE10" s="38" t="str">
        <f t="shared" si="0"/>
        <v/>
      </c>
      <c r="AF10" s="38" t="s">
        <v>1107</v>
      </c>
      <c r="AG10" s="38"/>
      <c r="AH10" s="38"/>
      <c r="AI10" s="38" t="s">
        <v>1107</v>
      </c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 t="s">
        <v>1107</v>
      </c>
      <c r="AY10" s="38"/>
      <c r="AZ10" s="38"/>
      <c r="BA10" s="38"/>
      <c r="BB10" s="38"/>
      <c r="BC10" s="38"/>
      <c r="BD10" s="38"/>
      <c r="BE10" s="38"/>
      <c r="BF10" s="38"/>
      <c r="BG10" s="38" t="s">
        <v>1095</v>
      </c>
      <c r="BH10" s="38"/>
      <c r="BJ10" s="68" t="s">
        <v>77</v>
      </c>
      <c r="BK10" s="68" t="s">
        <v>1108</v>
      </c>
    </row>
    <row r="11" spans="1:63" s="69" customFormat="1" ht="30" customHeight="1">
      <c r="A11" s="39" t="s">
        <v>30</v>
      </c>
      <c r="B11" s="67" t="s">
        <v>1109</v>
      </c>
      <c r="C11" s="39" t="s">
        <v>1110</v>
      </c>
      <c r="D11" s="39" t="s">
        <v>1111</v>
      </c>
      <c r="E11" s="51" t="s">
        <v>1112</v>
      </c>
      <c r="F11" s="39">
        <v>2532</v>
      </c>
      <c r="G11" s="39">
        <v>4262</v>
      </c>
      <c r="H11" s="39"/>
      <c r="I11" s="39"/>
      <c r="J11" s="39"/>
      <c r="K11" s="39"/>
      <c r="L11" s="39"/>
      <c r="M11" s="39"/>
      <c r="N11" s="51" t="s">
        <v>1093</v>
      </c>
      <c r="O11" s="51" t="s">
        <v>850</v>
      </c>
      <c r="P11" s="51"/>
      <c r="Q11" s="51">
        <v>70</v>
      </c>
      <c r="R11" s="51">
        <v>0</v>
      </c>
      <c r="S11" s="51">
        <v>0</v>
      </c>
      <c r="T11" s="51">
        <v>0</v>
      </c>
      <c r="U11" s="51">
        <v>0</v>
      </c>
      <c r="V11" s="51"/>
      <c r="W11" s="39">
        <v>70</v>
      </c>
      <c r="X11" s="39">
        <v>1995</v>
      </c>
      <c r="Y11" s="39" t="s">
        <v>121</v>
      </c>
      <c r="Z11" s="39"/>
      <c r="AA11" s="39" t="s">
        <v>37</v>
      </c>
      <c r="AB11" s="39"/>
      <c r="AC11" s="38"/>
      <c r="AD11" s="38" t="str">
        <f t="shared" si="0"/>
        <v/>
      </c>
      <c r="AE11" s="38" t="str">
        <f t="shared" si="0"/>
        <v/>
      </c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 t="s">
        <v>1095</v>
      </c>
      <c r="BH11" s="38"/>
      <c r="BJ11" s="68" t="s">
        <v>1113</v>
      </c>
      <c r="BK11" s="68" t="s">
        <v>1114</v>
      </c>
    </row>
    <row r="12" spans="1:63" s="69" customFormat="1" ht="30" customHeight="1">
      <c r="A12" s="39" t="s">
        <v>30</v>
      </c>
      <c r="B12" s="67" t="s">
        <v>657</v>
      </c>
      <c r="C12" s="39" t="s">
        <v>1115</v>
      </c>
      <c r="D12" s="39" t="s">
        <v>659</v>
      </c>
      <c r="E12" s="51" t="s">
        <v>1116</v>
      </c>
      <c r="F12" s="39">
        <v>1439</v>
      </c>
      <c r="G12" s="39">
        <v>1439</v>
      </c>
      <c r="H12" s="39"/>
      <c r="I12" s="39"/>
      <c r="J12" s="39">
        <v>1439</v>
      </c>
      <c r="K12" s="39"/>
      <c r="L12" s="39"/>
      <c r="M12" s="39"/>
      <c r="N12" s="51" t="s">
        <v>1117</v>
      </c>
      <c r="O12" s="51" t="s">
        <v>1118</v>
      </c>
      <c r="P12" s="51"/>
      <c r="Q12" s="51">
        <v>32</v>
      </c>
      <c r="R12" s="51">
        <v>12</v>
      </c>
      <c r="S12" s="51">
        <v>0</v>
      </c>
      <c r="T12" s="51">
        <v>0</v>
      </c>
      <c r="U12" s="51">
        <v>0</v>
      </c>
      <c r="V12" s="51"/>
      <c r="W12" s="39">
        <v>32</v>
      </c>
      <c r="X12" s="39">
        <v>1999</v>
      </c>
      <c r="Y12" s="39" t="s">
        <v>121</v>
      </c>
      <c r="Z12" s="39"/>
      <c r="AA12" s="39" t="s">
        <v>37</v>
      </c>
      <c r="AB12" s="39"/>
      <c r="AC12" s="38">
        <v>180</v>
      </c>
      <c r="AD12" s="38" t="str">
        <f t="shared" si="0"/>
        <v/>
      </c>
      <c r="AE12" s="38">
        <f t="shared" si="0"/>
        <v>101</v>
      </c>
      <c r="AF12" s="38" t="s">
        <v>1107</v>
      </c>
      <c r="AG12" s="38"/>
      <c r="AH12" s="38">
        <v>101</v>
      </c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 t="s">
        <v>1119</v>
      </c>
      <c r="BH12" s="38"/>
      <c r="BJ12" s="68" t="s">
        <v>663</v>
      </c>
      <c r="BK12" s="68" t="s">
        <v>1120</v>
      </c>
    </row>
    <row r="13" spans="1:63" s="69" customFormat="1" ht="30" customHeight="1">
      <c r="A13" s="39" t="s">
        <v>30</v>
      </c>
      <c r="B13" s="67" t="s">
        <v>852</v>
      </c>
      <c r="C13" s="39" t="s">
        <v>1121</v>
      </c>
      <c r="D13" s="39" t="s">
        <v>854</v>
      </c>
      <c r="E13" s="51" t="s">
        <v>1122</v>
      </c>
      <c r="F13" s="39">
        <v>705</v>
      </c>
      <c r="G13" s="39">
        <v>612</v>
      </c>
      <c r="H13" s="39"/>
      <c r="I13" s="39"/>
      <c r="J13" s="39">
        <v>612</v>
      </c>
      <c r="K13" s="39"/>
      <c r="L13" s="39"/>
      <c r="M13" s="39"/>
      <c r="N13" s="51" t="s">
        <v>899</v>
      </c>
      <c r="O13" s="51" t="s">
        <v>856</v>
      </c>
      <c r="P13" s="51"/>
      <c r="Q13" s="51">
        <v>0</v>
      </c>
      <c r="R13" s="51">
        <v>2</v>
      </c>
      <c r="S13" s="51">
        <v>0</v>
      </c>
      <c r="T13" s="51">
        <v>0</v>
      </c>
      <c r="U13" s="51">
        <v>0</v>
      </c>
      <c r="V13" s="51"/>
      <c r="W13" s="39">
        <v>2.15</v>
      </c>
      <c r="X13" s="39">
        <v>2001</v>
      </c>
      <c r="Y13" s="39" t="s">
        <v>76</v>
      </c>
      <c r="Z13" s="39"/>
      <c r="AA13" s="39" t="s">
        <v>37</v>
      </c>
      <c r="AB13" s="39"/>
      <c r="AC13" s="38"/>
      <c r="AD13" s="38" t="str">
        <f t="shared" si="0"/>
        <v/>
      </c>
      <c r="AE13" s="38" t="str">
        <f t="shared" si="0"/>
        <v/>
      </c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 t="s">
        <v>1095</v>
      </c>
      <c r="BH13" s="38"/>
      <c r="BJ13" s="68" t="s">
        <v>857</v>
      </c>
      <c r="BK13" s="68" t="s">
        <v>1123</v>
      </c>
    </row>
    <row r="14" spans="1:63" s="69" customFormat="1" ht="30" customHeight="1">
      <c r="A14" s="39" t="s">
        <v>30</v>
      </c>
      <c r="B14" s="67" t="s">
        <v>873</v>
      </c>
      <c r="C14" s="39" t="s">
        <v>1124</v>
      </c>
      <c r="D14" s="39" t="s">
        <v>875</v>
      </c>
      <c r="E14" s="51" t="s">
        <v>876</v>
      </c>
      <c r="F14" s="39">
        <v>2098</v>
      </c>
      <c r="G14" s="39">
        <v>923</v>
      </c>
      <c r="H14" s="39"/>
      <c r="I14" s="39"/>
      <c r="J14" s="39"/>
      <c r="K14" s="39"/>
      <c r="L14" s="39"/>
      <c r="M14" s="39"/>
      <c r="N14" s="51" t="s">
        <v>98</v>
      </c>
      <c r="O14" s="51" t="s">
        <v>877</v>
      </c>
      <c r="P14" s="51"/>
      <c r="Q14" s="51">
        <v>9</v>
      </c>
      <c r="R14" s="51">
        <v>7</v>
      </c>
      <c r="S14" s="51">
        <v>0</v>
      </c>
      <c r="T14" s="51">
        <v>0</v>
      </c>
      <c r="U14" s="51">
        <v>0</v>
      </c>
      <c r="V14" s="51"/>
      <c r="W14" s="39">
        <v>16</v>
      </c>
      <c r="X14" s="39">
        <v>1977</v>
      </c>
      <c r="Y14" s="39" t="s">
        <v>121</v>
      </c>
      <c r="Z14" s="39"/>
      <c r="AA14" s="39" t="s">
        <v>37</v>
      </c>
      <c r="AB14" s="39"/>
      <c r="AC14" s="38">
        <v>544</v>
      </c>
      <c r="AD14" s="38">
        <f t="shared" si="0"/>
        <v>8</v>
      </c>
      <c r="AE14" s="38">
        <f t="shared" si="0"/>
        <v>196</v>
      </c>
      <c r="AF14" s="38" t="s">
        <v>1107</v>
      </c>
      <c r="AG14" s="38">
        <v>3</v>
      </c>
      <c r="AH14" s="38">
        <v>175</v>
      </c>
      <c r="AI14" s="38" t="s">
        <v>1107</v>
      </c>
      <c r="AJ14" s="38">
        <v>1</v>
      </c>
      <c r="AK14" s="38">
        <v>21</v>
      </c>
      <c r="AL14" s="38" t="s">
        <v>1107</v>
      </c>
      <c r="AM14" s="38">
        <v>4</v>
      </c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 t="s">
        <v>1125</v>
      </c>
      <c r="BH14" s="38"/>
      <c r="BJ14" s="68" t="s">
        <v>878</v>
      </c>
      <c r="BK14" s="68" t="s">
        <v>1126</v>
      </c>
    </row>
    <row r="15" spans="1:63" s="69" customFormat="1" ht="30" customHeight="1">
      <c r="A15" s="39" t="s">
        <v>30</v>
      </c>
      <c r="B15" s="67" t="s">
        <v>670</v>
      </c>
      <c r="C15" s="39" t="s">
        <v>1127</v>
      </c>
      <c r="D15" s="39" t="s">
        <v>672</v>
      </c>
      <c r="E15" s="51" t="s">
        <v>881</v>
      </c>
      <c r="F15" s="39">
        <v>1156</v>
      </c>
      <c r="G15" s="39">
        <v>906</v>
      </c>
      <c r="H15" s="39"/>
      <c r="I15" s="39"/>
      <c r="J15" s="39">
        <v>906</v>
      </c>
      <c r="K15" s="39"/>
      <c r="L15" s="39">
        <v>250</v>
      </c>
      <c r="M15" s="39"/>
      <c r="N15" s="51" t="s">
        <v>849</v>
      </c>
      <c r="O15" s="51" t="s">
        <v>1128</v>
      </c>
      <c r="P15" s="51"/>
      <c r="Q15" s="51">
        <v>0</v>
      </c>
      <c r="R15" s="51">
        <v>4</v>
      </c>
      <c r="S15" s="51">
        <v>0</v>
      </c>
      <c r="T15" s="51">
        <v>0</v>
      </c>
      <c r="U15" s="51">
        <v>0</v>
      </c>
      <c r="V15" s="51"/>
      <c r="W15" s="39">
        <v>4</v>
      </c>
      <c r="X15" s="39">
        <v>1998</v>
      </c>
      <c r="Y15" s="39" t="s">
        <v>165</v>
      </c>
      <c r="Z15" s="39"/>
      <c r="AA15" s="39" t="s">
        <v>37</v>
      </c>
      <c r="AB15" s="39"/>
      <c r="AC15" s="38"/>
      <c r="AD15" s="38" t="str">
        <f t="shared" si="0"/>
        <v/>
      </c>
      <c r="AE15" s="38" t="str">
        <f t="shared" si="0"/>
        <v/>
      </c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 t="s">
        <v>1095</v>
      </c>
      <c r="BH15" s="38"/>
      <c r="BJ15" s="68" t="s">
        <v>677</v>
      </c>
      <c r="BK15" s="68" t="s">
        <v>1129</v>
      </c>
    </row>
    <row r="16" spans="1:63" s="69" customFormat="1" ht="30" customHeight="1">
      <c r="A16" s="39" t="s">
        <v>30</v>
      </c>
      <c r="B16" s="67" t="s">
        <v>696</v>
      </c>
      <c r="C16" s="39" t="s">
        <v>1130</v>
      </c>
      <c r="D16" s="39" t="s">
        <v>698</v>
      </c>
      <c r="E16" s="51" t="s">
        <v>1131</v>
      </c>
      <c r="F16" s="39">
        <v>468</v>
      </c>
      <c r="G16" s="39">
        <v>376</v>
      </c>
      <c r="H16" s="39"/>
      <c r="I16" s="39"/>
      <c r="J16" s="39">
        <v>376</v>
      </c>
      <c r="K16" s="39"/>
      <c r="L16" s="39"/>
      <c r="M16" s="39"/>
      <c r="N16" s="51" t="s">
        <v>1117</v>
      </c>
      <c r="O16" s="51" t="s">
        <v>1132</v>
      </c>
      <c r="P16" s="51"/>
      <c r="Q16" s="51">
        <v>6</v>
      </c>
      <c r="R16" s="51">
        <v>6</v>
      </c>
      <c r="S16" s="51">
        <v>0</v>
      </c>
      <c r="T16" s="51">
        <v>0</v>
      </c>
      <c r="U16" s="51">
        <v>0</v>
      </c>
      <c r="V16" s="51"/>
      <c r="W16" s="39">
        <v>6</v>
      </c>
      <c r="X16" s="39">
        <v>2004</v>
      </c>
      <c r="Y16" s="39" t="s">
        <v>76</v>
      </c>
      <c r="Z16" s="39"/>
      <c r="AA16" s="39" t="s">
        <v>37</v>
      </c>
      <c r="AB16" s="39"/>
      <c r="AC16" s="38"/>
      <c r="AD16" s="38" t="str">
        <f t="shared" si="0"/>
        <v/>
      </c>
      <c r="AE16" s="38" t="str">
        <f t="shared" si="0"/>
        <v/>
      </c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 t="s">
        <v>1095</v>
      </c>
      <c r="BH16" s="38"/>
      <c r="BJ16" s="68" t="s">
        <v>704</v>
      </c>
      <c r="BK16" s="68" t="s">
        <v>1133</v>
      </c>
    </row>
    <row r="17" spans="1:63" s="69" customFormat="1" ht="30" customHeight="1">
      <c r="A17" s="39" t="s">
        <v>30</v>
      </c>
      <c r="B17" s="67" t="s">
        <v>31</v>
      </c>
      <c r="C17" s="39" t="s">
        <v>1134</v>
      </c>
      <c r="D17" s="39" t="s">
        <v>33</v>
      </c>
      <c r="E17" s="51" t="s">
        <v>34</v>
      </c>
      <c r="F17" s="39">
        <v>7694</v>
      </c>
      <c r="G17" s="39">
        <v>7694</v>
      </c>
      <c r="H17" s="39">
        <v>0</v>
      </c>
      <c r="I17" s="39"/>
      <c r="J17" s="39">
        <v>7694</v>
      </c>
      <c r="K17" s="39">
        <v>0</v>
      </c>
      <c r="L17" s="39">
        <v>0</v>
      </c>
      <c r="M17" s="39">
        <v>0</v>
      </c>
      <c r="N17" s="51" t="s">
        <v>1135</v>
      </c>
      <c r="O17" s="51" t="s">
        <v>1038</v>
      </c>
      <c r="P17" s="51"/>
      <c r="Q17" s="51">
        <v>0</v>
      </c>
      <c r="R17" s="51">
        <v>0</v>
      </c>
      <c r="S17" s="51">
        <v>25</v>
      </c>
      <c r="T17" s="51">
        <v>0</v>
      </c>
      <c r="U17" s="51">
        <v>0</v>
      </c>
      <c r="V17" s="51"/>
      <c r="W17" s="39">
        <v>25</v>
      </c>
      <c r="X17" s="39">
        <v>1999</v>
      </c>
      <c r="Y17" s="39" t="s">
        <v>76</v>
      </c>
      <c r="Z17" s="39"/>
      <c r="AA17" s="39" t="s">
        <v>37</v>
      </c>
      <c r="AB17" s="39"/>
      <c r="AC17" s="38"/>
      <c r="AD17" s="38" t="str">
        <f t="shared" si="0"/>
        <v/>
      </c>
      <c r="AE17" s="38" t="str">
        <f t="shared" si="0"/>
        <v/>
      </c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 t="s">
        <v>1095</v>
      </c>
      <c r="BH17" s="38"/>
      <c r="BJ17" s="68" t="s">
        <v>38</v>
      </c>
      <c r="BK17" s="68" t="s">
        <v>1136</v>
      </c>
    </row>
    <row r="18" spans="1:63" s="69" customFormat="1" ht="30" customHeight="1">
      <c r="A18" s="39" t="s">
        <v>30</v>
      </c>
      <c r="B18" s="67" t="s">
        <v>31</v>
      </c>
      <c r="C18" s="39" t="s">
        <v>1137</v>
      </c>
      <c r="D18" s="39" t="s">
        <v>33</v>
      </c>
      <c r="E18" s="51" t="s">
        <v>1138</v>
      </c>
      <c r="F18" s="39">
        <v>2874</v>
      </c>
      <c r="G18" s="39">
        <v>1447</v>
      </c>
      <c r="H18" s="39">
        <v>0</v>
      </c>
      <c r="I18" s="39"/>
      <c r="J18" s="39">
        <v>0</v>
      </c>
      <c r="K18" s="39">
        <v>0</v>
      </c>
      <c r="L18" s="39">
        <v>0</v>
      </c>
      <c r="M18" s="39">
        <v>0</v>
      </c>
      <c r="N18" s="51" t="s">
        <v>899</v>
      </c>
      <c r="O18" s="51" t="s">
        <v>1139</v>
      </c>
      <c r="P18" s="51"/>
      <c r="Q18" s="51">
        <v>20</v>
      </c>
      <c r="R18" s="51">
        <v>0</v>
      </c>
      <c r="S18" s="51">
        <v>0</v>
      </c>
      <c r="T18" s="51">
        <v>0</v>
      </c>
      <c r="U18" s="51">
        <v>0</v>
      </c>
      <c r="V18" s="51"/>
      <c r="W18" s="39">
        <v>20</v>
      </c>
      <c r="X18" s="39">
        <v>1989</v>
      </c>
      <c r="Y18" s="39" t="s">
        <v>76</v>
      </c>
      <c r="Z18" s="39"/>
      <c r="AA18" s="39" t="s">
        <v>37</v>
      </c>
      <c r="AB18" s="39"/>
      <c r="AC18" s="38">
        <v>182</v>
      </c>
      <c r="AD18" s="38">
        <f t="shared" si="0"/>
        <v>2</v>
      </c>
      <c r="AE18" s="38">
        <f t="shared" si="0"/>
        <v>85</v>
      </c>
      <c r="AF18" s="38" t="s">
        <v>1107</v>
      </c>
      <c r="AG18" s="38">
        <v>1</v>
      </c>
      <c r="AH18" s="38">
        <v>30</v>
      </c>
      <c r="AI18" s="38" t="s">
        <v>1107</v>
      </c>
      <c r="AJ18" s="38">
        <v>1</v>
      </c>
      <c r="AK18" s="38">
        <v>55</v>
      </c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 t="s">
        <v>1140</v>
      </c>
      <c r="BH18" s="38"/>
      <c r="BJ18" s="68" t="s">
        <v>38</v>
      </c>
      <c r="BK18" s="68" t="s">
        <v>1141</v>
      </c>
    </row>
    <row r="19" spans="1:63" s="69" customFormat="1" ht="30" customHeight="1">
      <c r="A19" s="39" t="s">
        <v>30</v>
      </c>
      <c r="B19" s="67" t="s">
        <v>480</v>
      </c>
      <c r="C19" s="39" t="s">
        <v>1142</v>
      </c>
      <c r="D19" s="39" t="s">
        <v>482</v>
      </c>
      <c r="E19" s="51" t="s">
        <v>743</v>
      </c>
      <c r="F19" s="39">
        <v>68</v>
      </c>
      <c r="G19" s="39">
        <v>68</v>
      </c>
      <c r="H19" s="39"/>
      <c r="I19" s="39"/>
      <c r="J19" s="39">
        <v>68</v>
      </c>
      <c r="K19" s="39"/>
      <c r="L19" s="39"/>
      <c r="M19" s="39"/>
      <c r="N19" s="51" t="s">
        <v>849</v>
      </c>
      <c r="O19" s="51" t="s">
        <v>1143</v>
      </c>
      <c r="P19" s="51"/>
      <c r="Q19" s="51">
        <v>0.6</v>
      </c>
      <c r="R19" s="51">
        <v>0.6</v>
      </c>
      <c r="S19" s="51">
        <v>0</v>
      </c>
      <c r="T19" s="51">
        <v>0</v>
      </c>
      <c r="U19" s="51">
        <v>0</v>
      </c>
      <c r="V19" s="51"/>
      <c r="W19" s="39">
        <v>0.6</v>
      </c>
      <c r="X19" s="39">
        <v>1998</v>
      </c>
      <c r="Y19" s="39" t="s">
        <v>76</v>
      </c>
      <c r="Z19" s="39"/>
      <c r="AA19" s="39" t="s">
        <v>37</v>
      </c>
      <c r="AB19" s="39"/>
      <c r="AC19" s="38"/>
      <c r="AD19" s="38" t="str">
        <f t="shared" si="0"/>
        <v/>
      </c>
      <c r="AE19" s="38" t="str">
        <f t="shared" si="0"/>
        <v/>
      </c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 t="s">
        <v>1095</v>
      </c>
      <c r="BH19" s="38"/>
      <c r="BJ19" s="68" t="s">
        <v>484</v>
      </c>
      <c r="BK19" s="68" t="s">
        <v>1144</v>
      </c>
    </row>
    <row r="20" spans="1:63" s="69" customFormat="1" ht="30" customHeight="1">
      <c r="A20" s="39" t="s">
        <v>30</v>
      </c>
      <c r="B20" s="67" t="s">
        <v>116</v>
      </c>
      <c r="C20" s="39" t="s">
        <v>1145</v>
      </c>
      <c r="D20" s="39" t="s">
        <v>118</v>
      </c>
      <c r="E20" s="51" t="s">
        <v>881</v>
      </c>
      <c r="F20" s="39">
        <v>116.43</v>
      </c>
      <c r="G20" s="39">
        <v>85.75</v>
      </c>
      <c r="H20" s="39"/>
      <c r="I20" s="39"/>
      <c r="J20" s="39">
        <v>85.75</v>
      </c>
      <c r="K20" s="39"/>
      <c r="L20" s="39"/>
      <c r="M20" s="39"/>
      <c r="N20" s="51" t="s">
        <v>1093</v>
      </c>
      <c r="O20" s="51" t="s">
        <v>856</v>
      </c>
      <c r="P20" s="51"/>
      <c r="Q20" s="51">
        <v>2</v>
      </c>
      <c r="R20" s="51">
        <v>2</v>
      </c>
      <c r="S20" s="51">
        <v>0</v>
      </c>
      <c r="T20" s="51">
        <v>0</v>
      </c>
      <c r="U20" s="51">
        <v>0</v>
      </c>
      <c r="V20" s="51"/>
      <c r="W20" s="39">
        <v>1.5</v>
      </c>
      <c r="X20" s="39">
        <v>1998</v>
      </c>
      <c r="Y20" s="39" t="s">
        <v>165</v>
      </c>
      <c r="Z20" s="39"/>
      <c r="AA20" s="39" t="s">
        <v>37</v>
      </c>
      <c r="AB20" s="39"/>
      <c r="AC20" s="38">
        <v>135</v>
      </c>
      <c r="AD20" s="38" t="str">
        <f t="shared" si="0"/>
        <v/>
      </c>
      <c r="AE20" s="38">
        <f t="shared" si="0"/>
        <v>281</v>
      </c>
      <c r="AF20" s="38" t="s">
        <v>1107</v>
      </c>
      <c r="AG20" s="38"/>
      <c r="AH20" s="38">
        <v>161</v>
      </c>
      <c r="AI20" s="38" t="s">
        <v>1107</v>
      </c>
      <c r="AJ20" s="38"/>
      <c r="AK20" s="38">
        <v>120</v>
      </c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 t="s">
        <v>1146</v>
      </c>
      <c r="BH20" s="38"/>
      <c r="BJ20" s="68" t="s">
        <v>122</v>
      </c>
      <c r="BK20" s="68" t="s">
        <v>1147</v>
      </c>
    </row>
    <row r="21" spans="1:63" s="69" customFormat="1" ht="30" customHeight="1">
      <c r="A21" s="39" t="s">
        <v>30</v>
      </c>
      <c r="B21" s="67" t="s">
        <v>131</v>
      </c>
      <c r="C21" s="39" t="s">
        <v>1148</v>
      </c>
      <c r="D21" s="39" t="s">
        <v>133</v>
      </c>
      <c r="E21" s="51" t="s">
        <v>881</v>
      </c>
      <c r="F21" s="39">
        <v>50</v>
      </c>
      <c r="G21" s="39">
        <v>50</v>
      </c>
      <c r="H21" s="39"/>
      <c r="I21" s="39"/>
      <c r="J21" s="39">
        <v>43</v>
      </c>
      <c r="K21" s="39"/>
      <c r="L21" s="39"/>
      <c r="M21" s="39"/>
      <c r="N21" s="51" t="s">
        <v>1093</v>
      </c>
      <c r="O21" s="51" t="s">
        <v>1149</v>
      </c>
      <c r="P21" s="51"/>
      <c r="Q21" s="51">
        <v>0</v>
      </c>
      <c r="R21" s="51">
        <v>2.4</v>
      </c>
      <c r="S21" s="51">
        <v>0</v>
      </c>
      <c r="T21" s="51">
        <v>0</v>
      </c>
      <c r="U21" s="51">
        <v>0.5</v>
      </c>
      <c r="V21" s="51" t="s">
        <v>1150</v>
      </c>
      <c r="W21" s="39">
        <v>3</v>
      </c>
      <c r="X21" s="39">
        <v>2000</v>
      </c>
      <c r="Y21" s="39" t="s">
        <v>165</v>
      </c>
      <c r="Z21" s="39"/>
      <c r="AA21" s="39" t="s">
        <v>37</v>
      </c>
      <c r="AB21" s="39"/>
      <c r="AC21" s="38"/>
      <c r="AD21" s="38" t="str">
        <f t="shared" si="0"/>
        <v/>
      </c>
      <c r="AE21" s="38" t="str">
        <f t="shared" si="0"/>
        <v/>
      </c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 t="s">
        <v>1095</v>
      </c>
      <c r="BH21" s="38"/>
      <c r="BJ21" s="68" t="s">
        <v>135</v>
      </c>
      <c r="BK21" s="68" t="s">
        <v>1151</v>
      </c>
    </row>
    <row r="22" spans="1:63" s="69" customFormat="1" ht="30" customHeight="1">
      <c r="A22" s="39" t="s">
        <v>30</v>
      </c>
      <c r="B22" s="67" t="s">
        <v>152</v>
      </c>
      <c r="C22" s="39" t="s">
        <v>1152</v>
      </c>
      <c r="D22" s="39" t="s">
        <v>154</v>
      </c>
      <c r="E22" s="51" t="s">
        <v>743</v>
      </c>
      <c r="F22" s="39">
        <v>730</v>
      </c>
      <c r="G22" s="39">
        <v>400</v>
      </c>
      <c r="H22" s="39"/>
      <c r="I22" s="39"/>
      <c r="J22" s="39">
        <v>400</v>
      </c>
      <c r="K22" s="39"/>
      <c r="L22" s="39"/>
      <c r="M22" s="39"/>
      <c r="N22" s="51" t="s">
        <v>1093</v>
      </c>
      <c r="O22" s="51" t="s">
        <v>1153</v>
      </c>
      <c r="P22" s="51"/>
      <c r="Q22" s="51">
        <v>13.2</v>
      </c>
      <c r="R22" s="51">
        <v>13.2</v>
      </c>
      <c r="S22" s="51">
        <v>0</v>
      </c>
      <c r="T22" s="51">
        <v>0</v>
      </c>
      <c r="U22" s="51">
        <v>0</v>
      </c>
      <c r="V22" s="51"/>
      <c r="W22" s="39">
        <v>13.2</v>
      </c>
      <c r="X22" s="39">
        <v>2002</v>
      </c>
      <c r="Y22" s="39" t="s">
        <v>121</v>
      </c>
      <c r="Z22" s="39"/>
      <c r="AA22" s="39" t="s">
        <v>37</v>
      </c>
      <c r="AB22" s="39"/>
      <c r="AC22" s="38"/>
      <c r="AD22" s="38" t="str">
        <f t="shared" si="0"/>
        <v/>
      </c>
      <c r="AE22" s="38" t="str">
        <f t="shared" si="0"/>
        <v/>
      </c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 t="s">
        <v>1095</v>
      </c>
      <c r="BH22" s="38"/>
      <c r="BJ22" s="68" t="s">
        <v>156</v>
      </c>
      <c r="BK22" s="68" t="s">
        <v>1154</v>
      </c>
    </row>
    <row r="23" spans="1:63" s="69" customFormat="1" ht="30" customHeight="1">
      <c r="A23" s="39" t="s">
        <v>30</v>
      </c>
      <c r="B23" s="67" t="s">
        <v>186</v>
      </c>
      <c r="C23" s="39" t="s">
        <v>1155</v>
      </c>
      <c r="D23" s="39" t="s">
        <v>188</v>
      </c>
      <c r="E23" s="51" t="s">
        <v>1156</v>
      </c>
      <c r="F23" s="39">
        <v>1452</v>
      </c>
      <c r="G23" s="39">
        <v>1111</v>
      </c>
      <c r="H23" s="39"/>
      <c r="I23" s="39"/>
      <c r="J23" s="39">
        <v>1111</v>
      </c>
      <c r="K23" s="39"/>
      <c r="L23" s="39"/>
      <c r="M23" s="39"/>
      <c r="N23" s="51" t="s">
        <v>1105</v>
      </c>
      <c r="O23" s="51" t="s">
        <v>1157</v>
      </c>
      <c r="P23" s="51"/>
      <c r="Q23" s="51">
        <v>9</v>
      </c>
      <c r="R23" s="51">
        <v>4</v>
      </c>
      <c r="S23" s="51">
        <v>0</v>
      </c>
      <c r="T23" s="51">
        <v>0</v>
      </c>
      <c r="U23" s="51">
        <v>0</v>
      </c>
      <c r="V23" s="51"/>
      <c r="W23" s="39">
        <v>9</v>
      </c>
      <c r="X23" s="39">
        <v>2015</v>
      </c>
      <c r="Y23" s="39" t="s">
        <v>121</v>
      </c>
      <c r="Z23" s="39"/>
      <c r="AA23" s="39" t="s">
        <v>37</v>
      </c>
      <c r="AB23" s="39"/>
      <c r="AC23" s="38">
        <v>79</v>
      </c>
      <c r="AD23" s="38" t="str">
        <f t="shared" si="0"/>
        <v/>
      </c>
      <c r="AE23" s="38">
        <f t="shared" si="0"/>
        <v>962</v>
      </c>
      <c r="AF23" s="38" t="s">
        <v>1107</v>
      </c>
      <c r="AG23" s="38"/>
      <c r="AH23" s="38">
        <v>850</v>
      </c>
      <c r="AI23" s="38" t="s">
        <v>1107</v>
      </c>
      <c r="AJ23" s="38"/>
      <c r="AK23" s="38">
        <v>112</v>
      </c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 t="s">
        <v>1146</v>
      </c>
      <c r="BH23" s="38"/>
      <c r="BJ23" s="68" t="s">
        <v>190</v>
      </c>
      <c r="BK23" s="68" t="s">
        <v>1158</v>
      </c>
    </row>
    <row r="24" spans="1:63" s="69" customFormat="1" ht="30" customHeight="1">
      <c r="A24" s="39" t="s">
        <v>30</v>
      </c>
      <c r="B24" s="67" t="s">
        <v>204</v>
      </c>
      <c r="C24" s="39" t="s">
        <v>1159</v>
      </c>
      <c r="D24" s="39" t="s">
        <v>205</v>
      </c>
      <c r="E24" s="51" t="s">
        <v>1160</v>
      </c>
      <c r="F24" s="39">
        <v>219</v>
      </c>
      <c r="G24" s="39">
        <v>1657</v>
      </c>
      <c r="H24" s="39"/>
      <c r="I24" s="39"/>
      <c r="J24" s="39">
        <v>1657</v>
      </c>
      <c r="K24" s="39"/>
      <c r="L24" s="39"/>
      <c r="M24" s="39"/>
      <c r="N24" s="51" t="s">
        <v>1105</v>
      </c>
      <c r="O24" s="51" t="s">
        <v>1157</v>
      </c>
      <c r="P24" s="51"/>
      <c r="Q24" s="51">
        <v>2.2999999999999998</v>
      </c>
      <c r="R24" s="51">
        <v>2.2999999999999998</v>
      </c>
      <c r="S24" s="51">
        <v>0</v>
      </c>
      <c r="T24" s="51">
        <v>0</v>
      </c>
      <c r="U24" s="51">
        <v>0</v>
      </c>
      <c r="V24" s="51"/>
      <c r="W24" s="39">
        <v>2.2999999999999998</v>
      </c>
      <c r="X24" s="39">
        <v>2009</v>
      </c>
      <c r="Y24" s="39" t="s">
        <v>76</v>
      </c>
      <c r="Z24" s="39"/>
      <c r="AA24" s="39" t="s">
        <v>37</v>
      </c>
      <c r="AB24" s="39"/>
      <c r="AC24" s="38"/>
      <c r="AD24" s="38" t="str">
        <f t="shared" si="0"/>
        <v/>
      </c>
      <c r="AE24" s="38" t="str">
        <f t="shared" si="0"/>
        <v/>
      </c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 t="s">
        <v>1095</v>
      </c>
      <c r="BH24" s="38"/>
      <c r="BJ24" s="68" t="s">
        <v>206</v>
      </c>
      <c r="BK24" s="68" t="s">
        <v>1161</v>
      </c>
    </row>
    <row r="25" spans="1:63" s="69" customFormat="1" ht="30" customHeight="1">
      <c r="A25" s="39" t="s">
        <v>30</v>
      </c>
      <c r="B25" s="67" t="s">
        <v>204</v>
      </c>
      <c r="C25" s="39" t="s">
        <v>1162</v>
      </c>
      <c r="D25" s="39" t="s">
        <v>205</v>
      </c>
      <c r="E25" s="51" t="s">
        <v>1163</v>
      </c>
      <c r="F25" s="39">
        <v>119</v>
      </c>
      <c r="G25" s="39">
        <v>34</v>
      </c>
      <c r="H25" s="39"/>
      <c r="I25" s="39"/>
      <c r="J25" s="39">
        <v>34</v>
      </c>
      <c r="K25" s="39"/>
      <c r="L25" s="39"/>
      <c r="M25" s="39"/>
      <c r="N25" s="51" t="s">
        <v>1093</v>
      </c>
      <c r="O25" s="51" t="s">
        <v>1164</v>
      </c>
      <c r="P25" s="51"/>
      <c r="Q25" s="51">
        <v>0.8</v>
      </c>
      <c r="R25" s="51">
        <v>0.8</v>
      </c>
      <c r="S25" s="51">
        <v>0</v>
      </c>
      <c r="T25" s="51">
        <v>0</v>
      </c>
      <c r="U25" s="51">
        <v>0</v>
      </c>
      <c r="V25" s="51"/>
      <c r="W25" s="39">
        <v>0.8</v>
      </c>
      <c r="X25" s="39">
        <v>2002</v>
      </c>
      <c r="Y25" s="39" t="s">
        <v>76</v>
      </c>
      <c r="Z25" s="39"/>
      <c r="AA25" s="39" t="s">
        <v>37</v>
      </c>
      <c r="AB25" s="39"/>
      <c r="AC25" s="38"/>
      <c r="AD25" s="38" t="str">
        <f t="shared" si="0"/>
        <v/>
      </c>
      <c r="AE25" s="38" t="str">
        <f t="shared" si="0"/>
        <v/>
      </c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 t="s">
        <v>1095</v>
      </c>
      <c r="BH25" s="38"/>
      <c r="BJ25" s="68" t="s">
        <v>206</v>
      </c>
      <c r="BK25" s="68" t="s">
        <v>1165</v>
      </c>
    </row>
    <row r="26" spans="1:63" s="69" customFormat="1" ht="30" customHeight="1">
      <c r="A26" s="39" t="s">
        <v>30</v>
      </c>
      <c r="B26" s="67" t="s">
        <v>523</v>
      </c>
      <c r="C26" s="39" t="s">
        <v>1166</v>
      </c>
      <c r="D26" s="39" t="s">
        <v>525</v>
      </c>
      <c r="E26" s="51" t="s">
        <v>782</v>
      </c>
      <c r="F26" s="39">
        <v>604</v>
      </c>
      <c r="G26" s="39">
        <v>604</v>
      </c>
      <c r="H26" s="39"/>
      <c r="I26" s="39"/>
      <c r="J26" s="39">
        <v>604</v>
      </c>
      <c r="K26" s="39"/>
      <c r="L26" s="39"/>
      <c r="M26" s="39"/>
      <c r="N26" s="51" t="s">
        <v>98</v>
      </c>
      <c r="O26" s="51" t="s">
        <v>1038</v>
      </c>
      <c r="P26" s="51"/>
      <c r="Q26" s="51">
        <v>0</v>
      </c>
      <c r="R26" s="51">
        <v>0</v>
      </c>
      <c r="S26" s="51">
        <v>0</v>
      </c>
      <c r="T26" s="51">
        <v>0</v>
      </c>
      <c r="U26" s="51">
        <v>5</v>
      </c>
      <c r="V26" s="51" t="s">
        <v>1167</v>
      </c>
      <c r="W26" s="39">
        <v>5</v>
      </c>
      <c r="X26" s="39">
        <v>2013</v>
      </c>
      <c r="Y26" s="39" t="s">
        <v>165</v>
      </c>
      <c r="Z26" s="39"/>
      <c r="AA26" s="39" t="s">
        <v>37</v>
      </c>
      <c r="AB26" s="39"/>
      <c r="AC26" s="38"/>
      <c r="AD26" s="38" t="str">
        <f t="shared" si="0"/>
        <v/>
      </c>
      <c r="AE26" s="38" t="str">
        <f t="shared" si="0"/>
        <v/>
      </c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 t="s">
        <v>1095</v>
      </c>
      <c r="BH26" s="38"/>
      <c r="BJ26" s="68" t="s">
        <v>527</v>
      </c>
      <c r="BK26" s="68" t="s">
        <v>1168</v>
      </c>
    </row>
    <row r="27" spans="1:63" s="69" customFormat="1" ht="30" customHeight="1">
      <c r="A27" s="39" t="s">
        <v>30</v>
      </c>
      <c r="B27" s="67" t="s">
        <v>935</v>
      </c>
      <c r="C27" s="39" t="s">
        <v>1169</v>
      </c>
      <c r="D27" s="39" t="s">
        <v>937</v>
      </c>
      <c r="E27" s="51" t="s">
        <v>938</v>
      </c>
      <c r="F27" s="39">
        <v>23</v>
      </c>
      <c r="G27" s="39">
        <v>23</v>
      </c>
      <c r="H27" s="39"/>
      <c r="I27" s="39"/>
      <c r="J27" s="39"/>
      <c r="K27" s="39"/>
      <c r="L27" s="39"/>
      <c r="M27" s="39"/>
      <c r="N27" s="51" t="s">
        <v>1093</v>
      </c>
      <c r="O27" s="51" t="s">
        <v>1170</v>
      </c>
      <c r="P27" s="51"/>
      <c r="Q27" s="51">
        <v>1</v>
      </c>
      <c r="R27" s="51">
        <v>1</v>
      </c>
      <c r="S27" s="51">
        <v>0</v>
      </c>
      <c r="T27" s="51">
        <v>0</v>
      </c>
      <c r="U27" s="51">
        <v>0</v>
      </c>
      <c r="V27" s="51"/>
      <c r="W27" s="39">
        <v>8</v>
      </c>
      <c r="X27" s="39">
        <v>1993</v>
      </c>
      <c r="Y27" s="39" t="s">
        <v>165</v>
      </c>
      <c r="Z27" s="39"/>
      <c r="AA27" s="39" t="s">
        <v>37</v>
      </c>
      <c r="AB27" s="39"/>
      <c r="AC27" s="38"/>
      <c r="AD27" s="38" t="str">
        <f t="shared" si="0"/>
        <v/>
      </c>
      <c r="AE27" s="38" t="str">
        <f t="shared" si="0"/>
        <v/>
      </c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 t="s">
        <v>1095</v>
      </c>
      <c r="BH27" s="38"/>
      <c r="BJ27" s="68" t="s">
        <v>939</v>
      </c>
      <c r="BK27" s="68" t="s">
        <v>1171</v>
      </c>
    </row>
    <row r="28" spans="1:63" s="69" customFormat="1" ht="30" customHeight="1">
      <c r="A28" s="39" t="s">
        <v>30</v>
      </c>
      <c r="B28" s="67" t="s">
        <v>391</v>
      </c>
      <c r="C28" s="39" t="s">
        <v>1172</v>
      </c>
      <c r="D28" s="39" t="s">
        <v>393</v>
      </c>
      <c r="E28" s="51" t="s">
        <v>881</v>
      </c>
      <c r="F28" s="39">
        <v>372</v>
      </c>
      <c r="G28" s="39">
        <v>328</v>
      </c>
      <c r="H28" s="39"/>
      <c r="I28" s="39"/>
      <c r="J28" s="39">
        <v>328</v>
      </c>
      <c r="K28" s="39"/>
      <c r="L28" s="39"/>
      <c r="M28" s="39"/>
      <c r="N28" s="51" t="s">
        <v>1093</v>
      </c>
      <c r="O28" s="51" t="s">
        <v>1173</v>
      </c>
      <c r="P28" s="51"/>
      <c r="Q28" s="51">
        <v>0</v>
      </c>
      <c r="R28" s="51">
        <v>3</v>
      </c>
      <c r="S28" s="51">
        <v>0</v>
      </c>
      <c r="T28" s="51">
        <v>0</v>
      </c>
      <c r="U28" s="51">
        <v>0</v>
      </c>
      <c r="V28" s="51"/>
      <c r="W28" s="39">
        <v>3</v>
      </c>
      <c r="X28" s="39">
        <v>2000</v>
      </c>
      <c r="Y28" s="39" t="s">
        <v>165</v>
      </c>
      <c r="Z28" s="39"/>
      <c r="AA28" s="39" t="s">
        <v>668</v>
      </c>
      <c r="AB28" s="39">
        <v>18.5</v>
      </c>
      <c r="AC28" s="38"/>
      <c r="AD28" s="38" t="str">
        <f t="shared" si="0"/>
        <v/>
      </c>
      <c r="AE28" s="38" t="str">
        <f t="shared" si="0"/>
        <v/>
      </c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 t="s">
        <v>1095</v>
      </c>
      <c r="BH28" s="38"/>
      <c r="BJ28" s="68" t="s">
        <v>395</v>
      </c>
      <c r="BK28" s="68" t="s">
        <v>1174</v>
      </c>
    </row>
    <row r="29" spans="1:63" s="69" customFormat="1" ht="30" customHeight="1">
      <c r="A29" s="39" t="s">
        <v>30</v>
      </c>
      <c r="B29" s="67" t="s">
        <v>547</v>
      </c>
      <c r="C29" s="39" t="s">
        <v>1175</v>
      </c>
      <c r="D29" s="39" t="s">
        <v>549</v>
      </c>
      <c r="E29" s="51" t="s">
        <v>942</v>
      </c>
      <c r="F29" s="39">
        <v>1525</v>
      </c>
      <c r="G29" s="39">
        <v>1525</v>
      </c>
      <c r="H29" s="39"/>
      <c r="I29" s="39"/>
      <c r="J29" s="39">
        <v>1397</v>
      </c>
      <c r="K29" s="39"/>
      <c r="L29" s="39">
        <v>128</v>
      </c>
      <c r="M29" s="39"/>
      <c r="N29" s="51" t="s">
        <v>849</v>
      </c>
      <c r="O29" s="51" t="s">
        <v>1176</v>
      </c>
      <c r="P29" s="51"/>
      <c r="Q29" s="51">
        <v>0</v>
      </c>
      <c r="R29" s="51">
        <v>13</v>
      </c>
      <c r="S29" s="51">
        <v>0</v>
      </c>
      <c r="T29" s="51">
        <v>0</v>
      </c>
      <c r="U29" s="51">
        <v>0</v>
      </c>
      <c r="V29" s="51"/>
      <c r="W29" s="39">
        <v>12.5</v>
      </c>
      <c r="X29" s="39">
        <v>1997</v>
      </c>
      <c r="Y29" s="39" t="s">
        <v>165</v>
      </c>
      <c r="Z29" s="39"/>
      <c r="AA29" s="39" t="s">
        <v>37</v>
      </c>
      <c r="AB29" s="39"/>
      <c r="AC29" s="38"/>
      <c r="AD29" s="38" t="str">
        <f t="shared" si="0"/>
        <v/>
      </c>
      <c r="AE29" s="38" t="str">
        <f t="shared" si="0"/>
        <v/>
      </c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 t="s">
        <v>1095</v>
      </c>
      <c r="BH29" s="38"/>
      <c r="BJ29" s="68" t="s">
        <v>551</v>
      </c>
      <c r="BK29" s="68" t="s">
        <v>1177</v>
      </c>
    </row>
    <row r="30" spans="1:63" s="69" customFormat="1" ht="30" customHeight="1">
      <c r="A30" s="39" t="s">
        <v>30</v>
      </c>
      <c r="B30" s="67" t="s">
        <v>807</v>
      </c>
      <c r="C30" s="39" t="s">
        <v>1178</v>
      </c>
      <c r="D30" s="39" t="s">
        <v>809</v>
      </c>
      <c r="E30" s="51" t="s">
        <v>1117</v>
      </c>
      <c r="F30" s="39">
        <v>1224</v>
      </c>
      <c r="G30" s="39">
        <v>1162</v>
      </c>
      <c r="H30" s="39"/>
      <c r="I30" s="39"/>
      <c r="J30" s="39">
        <v>1162</v>
      </c>
      <c r="K30" s="39"/>
      <c r="L30" s="39"/>
      <c r="M30" s="39"/>
      <c r="N30" s="51" t="s">
        <v>1117</v>
      </c>
      <c r="O30" s="51" t="s">
        <v>1179</v>
      </c>
      <c r="P30" s="51"/>
      <c r="Q30" s="51">
        <v>8</v>
      </c>
      <c r="R30" s="51">
        <v>7</v>
      </c>
      <c r="S30" s="51">
        <v>0</v>
      </c>
      <c r="T30" s="51">
        <v>0</v>
      </c>
      <c r="U30" s="51">
        <v>5</v>
      </c>
      <c r="V30" s="51" t="s">
        <v>1180</v>
      </c>
      <c r="W30" s="39">
        <v>20</v>
      </c>
      <c r="X30" s="39">
        <v>1996</v>
      </c>
      <c r="Y30" s="39" t="s">
        <v>121</v>
      </c>
      <c r="Z30" s="39"/>
      <c r="AA30" s="39" t="s">
        <v>37</v>
      </c>
      <c r="AB30" s="39"/>
      <c r="AC30" s="38">
        <v>436</v>
      </c>
      <c r="AD30" s="38" t="str">
        <f t="shared" si="0"/>
        <v/>
      </c>
      <c r="AE30" s="38">
        <f t="shared" si="0"/>
        <v>7953</v>
      </c>
      <c r="AF30" s="38" t="s">
        <v>1107</v>
      </c>
      <c r="AG30" s="38"/>
      <c r="AH30" s="38">
        <v>74</v>
      </c>
      <c r="AI30" s="38" t="s">
        <v>1107</v>
      </c>
      <c r="AJ30" s="38"/>
      <c r="AK30" s="38">
        <v>12</v>
      </c>
      <c r="AL30" s="38" t="s">
        <v>1107</v>
      </c>
      <c r="AM30" s="38"/>
      <c r="AN30" s="38">
        <v>1139</v>
      </c>
      <c r="AO30" s="38" t="s">
        <v>1107</v>
      </c>
      <c r="AP30" s="38"/>
      <c r="AQ30" s="38">
        <v>183</v>
      </c>
      <c r="AR30" s="38"/>
      <c r="AS30" s="38"/>
      <c r="AT30" s="38"/>
      <c r="AU30" s="38"/>
      <c r="AV30" s="38"/>
      <c r="AW30" s="38">
        <v>0</v>
      </c>
      <c r="AX30" s="38" t="s">
        <v>1107</v>
      </c>
      <c r="AY30" s="38"/>
      <c r="AZ30" s="38">
        <v>6199</v>
      </c>
      <c r="BA30" s="38" t="s">
        <v>1107</v>
      </c>
      <c r="BB30" s="38"/>
      <c r="BC30" s="38"/>
      <c r="BD30" s="38" t="s">
        <v>1107</v>
      </c>
      <c r="BE30" s="38"/>
      <c r="BF30" s="38">
        <v>346</v>
      </c>
      <c r="BG30" s="38" t="s">
        <v>1119</v>
      </c>
      <c r="BH30" s="38"/>
      <c r="BJ30" s="68" t="s">
        <v>813</v>
      </c>
      <c r="BK30" s="68" t="s">
        <v>1181</v>
      </c>
    </row>
    <row r="31" spans="1:63" s="69" customFormat="1" ht="30" customHeight="1">
      <c r="A31" s="39" t="s">
        <v>30</v>
      </c>
      <c r="B31" s="67" t="s">
        <v>566</v>
      </c>
      <c r="C31" s="39" t="s">
        <v>1182</v>
      </c>
      <c r="D31" s="39" t="s">
        <v>568</v>
      </c>
      <c r="E31" s="51" t="s">
        <v>1183</v>
      </c>
      <c r="F31" s="39">
        <v>749</v>
      </c>
      <c r="G31" s="39">
        <v>723</v>
      </c>
      <c r="H31" s="39"/>
      <c r="I31" s="39"/>
      <c r="J31" s="39">
        <v>723</v>
      </c>
      <c r="K31" s="39"/>
      <c r="L31" s="39"/>
      <c r="M31" s="39"/>
      <c r="N31" s="51" t="s">
        <v>899</v>
      </c>
      <c r="O31" s="51" t="s">
        <v>1184</v>
      </c>
      <c r="P31" s="51"/>
      <c r="Q31" s="51">
        <v>0</v>
      </c>
      <c r="R31" s="51">
        <v>10</v>
      </c>
      <c r="S31" s="51">
        <v>0</v>
      </c>
      <c r="T31" s="51">
        <v>0</v>
      </c>
      <c r="U31" s="51">
        <v>8</v>
      </c>
      <c r="V31" s="51" t="s">
        <v>1038</v>
      </c>
      <c r="W31" s="39">
        <v>18</v>
      </c>
      <c r="X31" s="39">
        <v>2001</v>
      </c>
      <c r="Y31" s="39" t="s">
        <v>121</v>
      </c>
      <c r="Z31" s="39"/>
      <c r="AA31" s="39" t="s">
        <v>37</v>
      </c>
      <c r="AB31" s="39"/>
      <c r="AC31" s="38"/>
      <c r="AD31" s="38" t="str">
        <f t="shared" si="0"/>
        <v/>
      </c>
      <c r="AE31" s="38" t="str">
        <f t="shared" si="0"/>
        <v/>
      </c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 t="s">
        <v>1095</v>
      </c>
      <c r="BH31" s="38"/>
      <c r="BJ31" s="68" t="s">
        <v>570</v>
      </c>
      <c r="BK31" s="68" t="s">
        <v>1185</v>
      </c>
    </row>
    <row r="32" spans="1:63" s="69" customFormat="1" ht="30" customHeight="1">
      <c r="A32" s="39" t="s">
        <v>30</v>
      </c>
      <c r="B32" s="67" t="s">
        <v>1023</v>
      </c>
      <c r="C32" s="39" t="s">
        <v>1186</v>
      </c>
      <c r="D32" s="39" t="s">
        <v>1025</v>
      </c>
      <c r="E32" s="51" t="s">
        <v>1187</v>
      </c>
      <c r="F32" s="39">
        <v>2043</v>
      </c>
      <c r="G32" s="39">
        <v>1619</v>
      </c>
      <c r="H32" s="39"/>
      <c r="I32" s="39"/>
      <c r="J32" s="39"/>
      <c r="K32" s="39"/>
      <c r="L32" s="39"/>
      <c r="M32" s="39"/>
      <c r="N32" s="51" t="s">
        <v>1105</v>
      </c>
      <c r="O32" s="51" t="s">
        <v>1188</v>
      </c>
      <c r="P32" s="51"/>
      <c r="Q32" s="51">
        <v>7</v>
      </c>
      <c r="R32" s="51">
        <v>5</v>
      </c>
      <c r="S32" s="51">
        <v>0</v>
      </c>
      <c r="T32" s="51">
        <v>0</v>
      </c>
      <c r="U32" s="51">
        <v>5</v>
      </c>
      <c r="V32" s="51" t="s">
        <v>983</v>
      </c>
      <c r="W32" s="39">
        <v>17</v>
      </c>
      <c r="X32" s="39">
        <v>2013</v>
      </c>
      <c r="Y32" s="39" t="s">
        <v>165</v>
      </c>
      <c r="Z32" s="39"/>
      <c r="AA32" s="39" t="s">
        <v>37</v>
      </c>
      <c r="AB32" s="39"/>
      <c r="AC32" s="38">
        <v>130</v>
      </c>
      <c r="AD32" s="38" t="str">
        <f t="shared" si="0"/>
        <v/>
      </c>
      <c r="AE32" s="38">
        <f t="shared" si="0"/>
        <v>344</v>
      </c>
      <c r="AF32" s="38" t="s">
        <v>1107</v>
      </c>
      <c r="AG32" s="38"/>
      <c r="AH32" s="38">
        <v>8</v>
      </c>
      <c r="AI32" s="38" t="s">
        <v>1107</v>
      </c>
      <c r="AJ32" s="38"/>
      <c r="AK32" s="38">
        <v>5</v>
      </c>
      <c r="AL32" s="38" t="s">
        <v>1107</v>
      </c>
      <c r="AM32" s="38"/>
      <c r="AN32" s="38">
        <v>0</v>
      </c>
      <c r="AO32" s="38" t="s">
        <v>1107</v>
      </c>
      <c r="AP32" s="38"/>
      <c r="AQ32" s="38">
        <v>92</v>
      </c>
      <c r="AR32" s="38" t="s">
        <v>1107</v>
      </c>
      <c r="AS32" s="38"/>
      <c r="AT32" s="38">
        <v>0</v>
      </c>
      <c r="AU32" s="38" t="s">
        <v>1107</v>
      </c>
      <c r="AV32" s="38"/>
      <c r="AW32" s="38">
        <v>0</v>
      </c>
      <c r="AX32" s="38" t="s">
        <v>1107</v>
      </c>
      <c r="AY32" s="38"/>
      <c r="AZ32" s="38">
        <v>69</v>
      </c>
      <c r="BA32" s="38" t="s">
        <v>1107</v>
      </c>
      <c r="BB32" s="38"/>
      <c r="BC32" s="38">
        <v>0</v>
      </c>
      <c r="BD32" s="38" t="s">
        <v>1107</v>
      </c>
      <c r="BE32" s="38"/>
      <c r="BF32" s="38">
        <v>170</v>
      </c>
      <c r="BG32" s="38" t="s">
        <v>1146</v>
      </c>
      <c r="BH32" s="38"/>
      <c r="BJ32" s="68" t="s">
        <v>1030</v>
      </c>
      <c r="BK32" s="68" t="s">
        <v>1189</v>
      </c>
    </row>
    <row r="33" spans="1:63" s="69" customFormat="1" ht="30" customHeight="1">
      <c r="A33" s="39" t="s">
        <v>30</v>
      </c>
      <c r="B33" s="67" t="s">
        <v>944</v>
      </c>
      <c r="C33" s="39" t="s">
        <v>1190</v>
      </c>
      <c r="D33" s="39" t="s">
        <v>946</v>
      </c>
      <c r="E33" s="51" t="s">
        <v>947</v>
      </c>
      <c r="F33" s="39">
        <v>1020</v>
      </c>
      <c r="G33" s="39">
        <v>926</v>
      </c>
      <c r="H33" s="39"/>
      <c r="I33" s="39"/>
      <c r="J33" s="39">
        <v>769</v>
      </c>
      <c r="K33" s="39"/>
      <c r="L33" s="39">
        <v>157</v>
      </c>
      <c r="M33" s="39"/>
      <c r="N33" s="51" t="s">
        <v>1117</v>
      </c>
      <c r="O33" s="51" t="s">
        <v>1157</v>
      </c>
      <c r="P33" s="51"/>
      <c r="Q33" s="51">
        <v>4</v>
      </c>
      <c r="R33" s="51">
        <v>7</v>
      </c>
      <c r="S33" s="51">
        <v>0</v>
      </c>
      <c r="T33" s="51">
        <v>0</v>
      </c>
      <c r="U33" s="51">
        <v>0</v>
      </c>
      <c r="V33" s="51"/>
      <c r="W33" s="39">
        <v>10</v>
      </c>
      <c r="X33" s="39">
        <v>2003</v>
      </c>
      <c r="Y33" s="39" t="s">
        <v>76</v>
      </c>
      <c r="Z33" s="39"/>
      <c r="AA33" s="39" t="s">
        <v>37</v>
      </c>
      <c r="AB33" s="39"/>
      <c r="AC33" s="38"/>
      <c r="AD33" s="38" t="str">
        <f t="shared" si="0"/>
        <v/>
      </c>
      <c r="AE33" s="38" t="str">
        <f t="shared" si="0"/>
        <v/>
      </c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 t="s">
        <v>1095</v>
      </c>
      <c r="BH33" s="38"/>
      <c r="BJ33" s="68" t="s">
        <v>948</v>
      </c>
      <c r="BK33" s="68" t="s">
        <v>1191</v>
      </c>
    </row>
    <row r="34" spans="1:63" s="69" customFormat="1" ht="30" customHeight="1">
      <c r="A34" s="39" t="s">
        <v>30</v>
      </c>
      <c r="B34" s="67" t="s">
        <v>950</v>
      </c>
      <c r="C34" s="39" t="s">
        <v>1192</v>
      </c>
      <c r="D34" s="39" t="s">
        <v>952</v>
      </c>
      <c r="E34" s="51" t="s">
        <v>1193</v>
      </c>
      <c r="F34" s="39">
        <v>51</v>
      </c>
      <c r="G34" s="39">
        <v>51</v>
      </c>
      <c r="H34" s="39"/>
      <c r="I34" s="39"/>
      <c r="J34" s="39">
        <v>51</v>
      </c>
      <c r="K34" s="39"/>
      <c r="L34" s="39"/>
      <c r="M34" s="39"/>
      <c r="N34" s="51" t="s">
        <v>1093</v>
      </c>
      <c r="O34" s="51" t="s">
        <v>856</v>
      </c>
      <c r="P34" s="51"/>
      <c r="Q34" s="51">
        <v>0.75</v>
      </c>
      <c r="R34" s="51">
        <v>0.75</v>
      </c>
      <c r="S34" s="51">
        <v>0</v>
      </c>
      <c r="T34" s="51">
        <v>0</v>
      </c>
      <c r="U34" s="51">
        <v>0</v>
      </c>
      <c r="V34" s="51"/>
      <c r="W34" s="39">
        <v>0.75</v>
      </c>
      <c r="X34" s="39">
        <v>1998</v>
      </c>
      <c r="Y34" s="39" t="s">
        <v>76</v>
      </c>
      <c r="Z34" s="39"/>
      <c r="AA34" s="39" t="s">
        <v>37</v>
      </c>
      <c r="AB34" s="39"/>
      <c r="AC34" s="38"/>
      <c r="AD34" s="38" t="str">
        <f t="shared" si="0"/>
        <v/>
      </c>
      <c r="AE34" s="38" t="str">
        <f t="shared" si="0"/>
        <v/>
      </c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 t="s">
        <v>1095</v>
      </c>
      <c r="BH34" s="38"/>
      <c r="BJ34" s="68" t="s">
        <v>954</v>
      </c>
      <c r="BK34" s="68" t="s">
        <v>1194</v>
      </c>
    </row>
    <row r="35" spans="1:63" s="69" customFormat="1" ht="30" customHeight="1">
      <c r="A35" s="39" t="s">
        <v>30</v>
      </c>
      <c r="B35" s="67" t="s">
        <v>1195</v>
      </c>
      <c r="C35" s="39" t="s">
        <v>1196</v>
      </c>
      <c r="D35" s="39" t="s">
        <v>1197</v>
      </c>
      <c r="E35" s="51" t="s">
        <v>1198</v>
      </c>
      <c r="F35" s="39">
        <v>1477</v>
      </c>
      <c r="G35" s="39">
        <v>1322</v>
      </c>
      <c r="H35" s="39"/>
      <c r="I35" s="39"/>
      <c r="J35" s="39">
        <v>1322</v>
      </c>
      <c r="K35" s="39"/>
      <c r="L35" s="39"/>
      <c r="M35" s="39"/>
      <c r="N35" s="51" t="s">
        <v>1105</v>
      </c>
      <c r="O35" s="51" t="s">
        <v>1199</v>
      </c>
      <c r="P35" s="51"/>
      <c r="Q35" s="51">
        <v>8.44</v>
      </c>
      <c r="R35" s="51">
        <v>4.9800000000000004</v>
      </c>
      <c r="S35" s="51">
        <v>0</v>
      </c>
      <c r="T35" s="51">
        <v>0</v>
      </c>
      <c r="U35" s="51">
        <v>0.38</v>
      </c>
      <c r="V35" s="51" t="s">
        <v>1200</v>
      </c>
      <c r="W35" s="39">
        <v>9</v>
      </c>
      <c r="X35" s="39">
        <v>2016</v>
      </c>
      <c r="Y35" s="39" t="s">
        <v>76</v>
      </c>
      <c r="Z35" s="39"/>
      <c r="AA35" s="39" t="s">
        <v>37</v>
      </c>
      <c r="AB35" s="39"/>
      <c r="AC35" s="38"/>
      <c r="AD35" s="38" t="str">
        <f t="shared" si="0"/>
        <v/>
      </c>
      <c r="AE35" s="38" t="str">
        <f t="shared" si="0"/>
        <v/>
      </c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 t="s">
        <v>1095</v>
      </c>
      <c r="BH35" s="38"/>
      <c r="BJ35" s="68" t="s">
        <v>1201</v>
      </c>
      <c r="BK35" s="68" t="s">
        <v>1202</v>
      </c>
    </row>
    <row r="36" spans="1:63" s="69" customFormat="1" ht="30" customHeight="1">
      <c r="A36" s="39" t="s">
        <v>30</v>
      </c>
      <c r="B36" s="67" t="s">
        <v>956</v>
      </c>
      <c r="C36" s="39" t="s">
        <v>1203</v>
      </c>
      <c r="D36" s="39" t="s">
        <v>958</v>
      </c>
      <c r="E36" s="51" t="s">
        <v>959</v>
      </c>
      <c r="F36" s="39">
        <v>2591.31</v>
      </c>
      <c r="G36" s="39">
        <v>2591.3200000000002</v>
      </c>
      <c r="H36" s="39"/>
      <c r="I36" s="39"/>
      <c r="J36" s="39">
        <v>2576</v>
      </c>
      <c r="K36" s="39"/>
      <c r="L36" s="39">
        <v>15</v>
      </c>
      <c r="M36" s="39"/>
      <c r="N36" s="51" t="s">
        <v>1117</v>
      </c>
      <c r="O36" s="51" t="s">
        <v>1204</v>
      </c>
      <c r="P36" s="51"/>
      <c r="Q36" s="51">
        <v>15</v>
      </c>
      <c r="R36" s="51">
        <v>15</v>
      </c>
      <c r="S36" s="51">
        <v>0</v>
      </c>
      <c r="T36" s="51">
        <v>0</v>
      </c>
      <c r="U36" s="51">
        <v>0</v>
      </c>
      <c r="V36" s="51"/>
      <c r="W36" s="39">
        <v>21</v>
      </c>
      <c r="X36" s="39">
        <v>2008</v>
      </c>
      <c r="Y36" s="39" t="s">
        <v>121</v>
      </c>
      <c r="Z36" s="39"/>
      <c r="AA36" s="39" t="s">
        <v>37</v>
      </c>
      <c r="AB36" s="39"/>
      <c r="AC36" s="38"/>
      <c r="AD36" s="38" t="str">
        <f t="shared" si="0"/>
        <v/>
      </c>
      <c r="AE36" s="38" t="str">
        <f t="shared" si="0"/>
        <v/>
      </c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 t="s">
        <v>1095</v>
      </c>
      <c r="BH36" s="38"/>
      <c r="BJ36" s="68" t="s">
        <v>960</v>
      </c>
      <c r="BK36" s="68" t="s">
        <v>1205</v>
      </c>
    </row>
    <row r="37" spans="1:63" s="69" customFormat="1" ht="30" customHeight="1">
      <c r="A37" s="39" t="s">
        <v>30</v>
      </c>
      <c r="B37" s="67" t="s">
        <v>1206</v>
      </c>
      <c r="C37" s="39" t="s">
        <v>1207</v>
      </c>
      <c r="D37" s="39" t="s">
        <v>1208</v>
      </c>
      <c r="E37" s="51" t="s">
        <v>1209</v>
      </c>
      <c r="F37" s="39">
        <v>3872</v>
      </c>
      <c r="G37" s="39">
        <v>1491</v>
      </c>
      <c r="H37" s="39"/>
      <c r="I37" s="39"/>
      <c r="J37" s="39">
        <v>1349</v>
      </c>
      <c r="K37" s="39"/>
      <c r="L37" s="39">
        <v>63</v>
      </c>
      <c r="M37" s="39"/>
      <c r="N37" s="51" t="s">
        <v>1105</v>
      </c>
      <c r="O37" s="51" t="s">
        <v>1157</v>
      </c>
      <c r="P37" s="51"/>
      <c r="Q37" s="51">
        <v>26</v>
      </c>
      <c r="R37" s="51">
        <v>6</v>
      </c>
      <c r="S37" s="51">
        <v>0</v>
      </c>
      <c r="T37" s="51">
        <v>0</v>
      </c>
      <c r="U37" s="51">
        <v>0</v>
      </c>
      <c r="V37" s="51"/>
      <c r="W37" s="39">
        <v>25</v>
      </c>
      <c r="X37" s="39">
        <v>2013</v>
      </c>
      <c r="Y37" s="39" t="s">
        <v>76</v>
      </c>
      <c r="Z37" s="39"/>
      <c r="AA37" s="39" t="s">
        <v>37</v>
      </c>
      <c r="AB37" s="39"/>
      <c r="AC37" s="38">
        <v>40</v>
      </c>
      <c r="AD37" s="38" t="str">
        <f t="shared" si="0"/>
        <v/>
      </c>
      <c r="AE37" s="38">
        <f t="shared" si="0"/>
        <v>27</v>
      </c>
      <c r="AF37" s="38" t="s">
        <v>1107</v>
      </c>
      <c r="AG37" s="38"/>
      <c r="AH37" s="38">
        <v>4</v>
      </c>
      <c r="AI37" s="38" t="s">
        <v>1107</v>
      </c>
      <c r="AJ37" s="38"/>
      <c r="AK37" s="38">
        <v>5</v>
      </c>
      <c r="AL37" s="38"/>
      <c r="AM37" s="38"/>
      <c r="AN37" s="38"/>
      <c r="AO37" s="38"/>
      <c r="AP37" s="38"/>
      <c r="AQ37" s="38"/>
      <c r="AR37" s="38" t="s">
        <v>1107</v>
      </c>
      <c r="AS37" s="38"/>
      <c r="AT37" s="38">
        <v>2</v>
      </c>
      <c r="AU37" s="38"/>
      <c r="AV37" s="38"/>
      <c r="AW37" s="38"/>
      <c r="AX37" s="38"/>
      <c r="AY37" s="38"/>
      <c r="AZ37" s="38"/>
      <c r="BA37" s="38" t="s">
        <v>1107</v>
      </c>
      <c r="BB37" s="38"/>
      <c r="BC37" s="38">
        <v>2</v>
      </c>
      <c r="BD37" s="38" t="s">
        <v>1107</v>
      </c>
      <c r="BE37" s="38"/>
      <c r="BF37" s="38">
        <v>14</v>
      </c>
      <c r="BG37" s="38" t="s">
        <v>1210</v>
      </c>
      <c r="BH37" s="38"/>
      <c r="BJ37" s="68" t="s">
        <v>1211</v>
      </c>
      <c r="BK37" s="68" t="s">
        <v>1212</v>
      </c>
    </row>
  </sheetData>
  <mergeCells count="34">
    <mergeCell ref="E2:E6"/>
    <mergeCell ref="A2:A6"/>
    <mergeCell ref="B2:B6"/>
    <mergeCell ref="C2:C6"/>
    <mergeCell ref="D2:D6"/>
    <mergeCell ref="P5:P6"/>
    <mergeCell ref="F2:F5"/>
    <mergeCell ref="G2:H5"/>
    <mergeCell ref="J2:K5"/>
    <mergeCell ref="L2:M5"/>
    <mergeCell ref="N2:N6"/>
    <mergeCell ref="BH2:BH6"/>
    <mergeCell ref="I4:I6"/>
    <mergeCell ref="AD4:AE4"/>
    <mergeCell ref="AF4:AH4"/>
    <mergeCell ref="AI4:AK4"/>
    <mergeCell ref="AL4:AN4"/>
    <mergeCell ref="W2:W5"/>
    <mergeCell ref="X2:X6"/>
    <mergeCell ref="Y2:Y6"/>
    <mergeCell ref="Z2:Z6"/>
    <mergeCell ref="AA2:AA6"/>
    <mergeCell ref="O2:O6"/>
    <mergeCell ref="Q2:V4"/>
    <mergeCell ref="BD4:BF4"/>
    <mergeCell ref="AB2:AB5"/>
    <mergeCell ref="AC2:AC5"/>
    <mergeCell ref="AD2:BF3"/>
    <mergeCell ref="BG2:BG6"/>
    <mergeCell ref="AO4:AQ4"/>
    <mergeCell ref="AR4:AT4"/>
    <mergeCell ref="AU4:AW4"/>
    <mergeCell ref="AX4:AZ4"/>
    <mergeCell ref="BA4:BC4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75" man="1"/>
    <brk id="37" min="1" max="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S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1" customWidth="1"/>
    <col min="2" max="2" width="7.77734375" style="80" customWidth="1"/>
    <col min="3" max="3" width="12.33203125" style="41" customWidth="1"/>
    <col min="4" max="4" width="20.109375" style="41" customWidth="1"/>
    <col min="5" max="5" width="24.44140625" style="75" customWidth="1"/>
    <col min="6" max="7" width="7.77734375" style="41" customWidth="1"/>
    <col min="8" max="13" width="8.77734375" style="41" customWidth="1"/>
    <col min="14" max="14" width="19.21875" style="75" customWidth="1"/>
    <col min="15" max="15" width="10.33203125" style="75" customWidth="1"/>
    <col min="16" max="16" width="17.21875" style="75" customWidth="1"/>
    <col min="17" max="17" width="9" style="75" customWidth="1"/>
    <col min="18" max="18" width="10.109375" style="41" customWidth="1"/>
    <col min="19" max="19" width="11.44140625" style="41" customWidth="1"/>
    <col min="20" max="20" width="8.88671875" style="41" customWidth="1"/>
    <col min="21" max="25" width="9.5546875" style="41" customWidth="1"/>
    <col min="26" max="43" width="8.88671875" style="41"/>
    <col min="44" max="45" width="8.88671875" style="81"/>
    <col min="46" max="16384" width="8.88671875" style="41"/>
  </cols>
  <sheetData>
    <row r="1" spans="1:45" s="3" customFormat="1" ht="15" customHeight="1">
      <c r="A1" s="1" t="s">
        <v>986</v>
      </c>
      <c r="E1" s="43"/>
      <c r="N1" s="43"/>
      <c r="O1" s="43"/>
      <c r="P1" s="43"/>
      <c r="Q1" s="43"/>
      <c r="AA1" s="58"/>
      <c r="AC1" s="59"/>
      <c r="AK1" s="59"/>
      <c r="AR1" s="59"/>
      <c r="AS1" s="59"/>
    </row>
    <row r="2" spans="1:45" s="75" customFormat="1" ht="13.5" customHeight="1">
      <c r="A2" s="120" t="s">
        <v>1</v>
      </c>
      <c r="B2" s="228" t="s">
        <v>2</v>
      </c>
      <c r="C2" s="120" t="s">
        <v>3</v>
      </c>
      <c r="D2" s="120" t="s">
        <v>4</v>
      </c>
      <c r="E2" s="120" t="s">
        <v>5</v>
      </c>
      <c r="F2" s="212" t="s">
        <v>41</v>
      </c>
      <c r="G2" s="242"/>
      <c r="H2" s="215" t="s">
        <v>987</v>
      </c>
      <c r="I2" s="219"/>
      <c r="J2" s="215" t="s">
        <v>988</v>
      </c>
      <c r="K2" s="219"/>
      <c r="L2" s="215" t="s">
        <v>989</v>
      </c>
      <c r="M2" s="219"/>
      <c r="N2" s="215" t="s">
        <v>576</v>
      </c>
      <c r="O2" s="84"/>
      <c r="P2" s="120" t="s">
        <v>990</v>
      </c>
      <c r="Q2" s="120" t="s">
        <v>991</v>
      </c>
      <c r="R2" s="210" t="s">
        <v>992</v>
      </c>
      <c r="S2" s="120" t="s">
        <v>44</v>
      </c>
      <c r="T2" s="210" t="s">
        <v>47</v>
      </c>
      <c r="U2" s="210" t="s">
        <v>48</v>
      </c>
      <c r="V2" s="236" t="s">
        <v>993</v>
      </c>
      <c r="W2" s="237"/>
      <c r="X2" s="237"/>
      <c r="Y2" s="238"/>
      <c r="Z2" s="214" t="s">
        <v>585</v>
      </c>
      <c r="AA2" s="120" t="s">
        <v>586</v>
      </c>
      <c r="AB2" s="185" t="s">
        <v>994</v>
      </c>
      <c r="AC2" s="217"/>
      <c r="AD2" s="217"/>
      <c r="AE2" s="217"/>
      <c r="AF2" s="217"/>
      <c r="AG2" s="217"/>
      <c r="AH2" s="217"/>
      <c r="AI2" s="187"/>
      <c r="AJ2" s="120" t="s">
        <v>995</v>
      </c>
      <c r="AK2" s="215" t="s">
        <v>996</v>
      </c>
      <c r="AL2" s="232"/>
      <c r="AM2" s="232"/>
      <c r="AN2" s="219"/>
      <c r="AO2" s="212" t="s">
        <v>997</v>
      </c>
      <c r="AP2" s="219"/>
      <c r="AQ2" s="207" t="s">
        <v>998</v>
      </c>
      <c r="AR2" s="74"/>
      <c r="AS2" s="74"/>
    </row>
    <row r="3" spans="1:45" s="75" customFormat="1" ht="13.5" customHeight="1">
      <c r="A3" s="199"/>
      <c r="B3" s="229"/>
      <c r="C3" s="199"/>
      <c r="D3" s="199"/>
      <c r="E3" s="199"/>
      <c r="F3" s="213"/>
      <c r="G3" s="224"/>
      <c r="H3" s="216"/>
      <c r="I3" s="220"/>
      <c r="J3" s="216"/>
      <c r="K3" s="220"/>
      <c r="L3" s="216"/>
      <c r="M3" s="220"/>
      <c r="N3" s="216"/>
      <c r="O3" s="85"/>
      <c r="P3" s="199"/>
      <c r="Q3" s="199"/>
      <c r="R3" s="211"/>
      <c r="S3" s="199"/>
      <c r="T3" s="199"/>
      <c r="U3" s="211"/>
      <c r="V3" s="239"/>
      <c r="W3" s="240"/>
      <c r="X3" s="240"/>
      <c r="Y3" s="241"/>
      <c r="Z3" s="214"/>
      <c r="AA3" s="199"/>
      <c r="AB3" s="186"/>
      <c r="AC3" s="218"/>
      <c r="AD3" s="218"/>
      <c r="AE3" s="218"/>
      <c r="AF3" s="218"/>
      <c r="AG3" s="218"/>
      <c r="AH3" s="218"/>
      <c r="AI3" s="188"/>
      <c r="AJ3" s="199"/>
      <c r="AK3" s="216"/>
      <c r="AL3" s="233"/>
      <c r="AM3" s="233"/>
      <c r="AN3" s="220"/>
      <c r="AO3" s="227"/>
      <c r="AP3" s="221"/>
      <c r="AQ3" s="138"/>
      <c r="AR3" s="74"/>
      <c r="AS3" s="74"/>
    </row>
    <row r="4" spans="1:45" s="75" customFormat="1" ht="18.75" customHeight="1">
      <c r="A4" s="199"/>
      <c r="B4" s="229"/>
      <c r="C4" s="199"/>
      <c r="D4" s="199"/>
      <c r="E4" s="199"/>
      <c r="F4" s="213"/>
      <c r="G4" s="224"/>
      <c r="H4" s="216"/>
      <c r="I4" s="220"/>
      <c r="J4" s="216"/>
      <c r="K4" s="220"/>
      <c r="L4" s="216"/>
      <c r="M4" s="220"/>
      <c r="N4" s="216"/>
      <c r="O4" s="86"/>
      <c r="P4" s="199"/>
      <c r="Q4" s="199"/>
      <c r="R4" s="211"/>
      <c r="S4" s="199"/>
      <c r="T4" s="199"/>
      <c r="U4" s="211"/>
      <c r="V4" s="234" t="s">
        <v>999</v>
      </c>
      <c r="W4" s="120" t="s">
        <v>1000</v>
      </c>
      <c r="X4" s="120" t="s">
        <v>1001</v>
      </c>
      <c r="Y4" s="120" t="s">
        <v>1002</v>
      </c>
      <c r="Z4" s="214"/>
      <c r="AA4" s="199"/>
      <c r="AB4" s="120" t="s">
        <v>1003</v>
      </c>
      <c r="AC4" s="120" t="s">
        <v>49</v>
      </c>
      <c r="AD4" s="210" t="s">
        <v>1004</v>
      </c>
      <c r="AE4" s="120" t="s">
        <v>1005</v>
      </c>
      <c r="AF4" s="120" t="s">
        <v>1006</v>
      </c>
      <c r="AG4" s="210" t="s">
        <v>1007</v>
      </c>
      <c r="AH4" s="120" t="s">
        <v>1008</v>
      </c>
      <c r="AI4" s="120" t="s">
        <v>23</v>
      </c>
      <c r="AJ4" s="199"/>
      <c r="AK4" s="216" t="s">
        <v>49</v>
      </c>
      <c r="AL4" s="120" t="s">
        <v>1009</v>
      </c>
      <c r="AM4" s="120" t="s">
        <v>1010</v>
      </c>
      <c r="AN4" s="120" t="s">
        <v>1011</v>
      </c>
      <c r="AO4" s="120" t="s">
        <v>1012</v>
      </c>
      <c r="AP4" s="120" t="s">
        <v>1013</v>
      </c>
      <c r="AQ4" s="138"/>
      <c r="AR4" s="74"/>
      <c r="AS4" s="74"/>
    </row>
    <row r="5" spans="1:45" s="75" customFormat="1" ht="26.25" customHeight="1">
      <c r="A5" s="199"/>
      <c r="B5" s="229"/>
      <c r="C5" s="199"/>
      <c r="D5" s="199"/>
      <c r="E5" s="199"/>
      <c r="F5" s="213"/>
      <c r="G5" s="224"/>
      <c r="H5" s="216"/>
      <c r="I5" s="221"/>
      <c r="J5" s="216"/>
      <c r="K5" s="221"/>
      <c r="L5" s="216"/>
      <c r="M5" s="221"/>
      <c r="N5" s="199"/>
      <c r="O5" s="120" t="s">
        <v>1014</v>
      </c>
      <c r="P5" s="199"/>
      <c r="Q5" s="199"/>
      <c r="R5" s="211"/>
      <c r="S5" s="199"/>
      <c r="T5" s="199"/>
      <c r="U5" s="211"/>
      <c r="V5" s="235"/>
      <c r="W5" s="199"/>
      <c r="X5" s="199"/>
      <c r="Y5" s="199"/>
      <c r="Z5" s="214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216"/>
      <c r="AL5" s="199"/>
      <c r="AM5" s="199"/>
      <c r="AN5" s="199"/>
      <c r="AO5" s="199"/>
      <c r="AP5" s="199"/>
      <c r="AQ5" s="138"/>
      <c r="AR5" s="74"/>
      <c r="AS5" s="74"/>
    </row>
    <row r="6" spans="1:45" s="79" customFormat="1" ht="13.5" customHeight="1">
      <c r="A6" s="199"/>
      <c r="B6" s="229"/>
      <c r="C6" s="199"/>
      <c r="D6" s="199"/>
      <c r="E6" s="199"/>
      <c r="F6" s="88" t="s">
        <v>1015</v>
      </c>
      <c r="G6" s="89" t="s">
        <v>1016</v>
      </c>
      <c r="H6" s="89" t="s">
        <v>1015</v>
      </c>
      <c r="I6" s="89" t="s">
        <v>69</v>
      </c>
      <c r="J6" s="89" t="s">
        <v>1015</v>
      </c>
      <c r="K6" s="89" t="s">
        <v>69</v>
      </c>
      <c r="L6" s="89" t="s">
        <v>1015</v>
      </c>
      <c r="M6" s="89" t="s">
        <v>69</v>
      </c>
      <c r="N6" s="199"/>
      <c r="O6" s="199"/>
      <c r="P6" s="199"/>
      <c r="Q6" s="199"/>
      <c r="R6" s="61" t="s">
        <v>1017</v>
      </c>
      <c r="S6" s="199"/>
      <c r="T6" s="199"/>
      <c r="U6" s="211"/>
      <c r="V6" s="90" t="s">
        <v>1018</v>
      </c>
      <c r="W6" s="61" t="s">
        <v>1019</v>
      </c>
      <c r="X6" s="61" t="s">
        <v>1020</v>
      </c>
      <c r="Y6" s="61" t="s">
        <v>1020</v>
      </c>
      <c r="Z6" s="120"/>
      <c r="AA6" s="61" t="s">
        <v>608</v>
      </c>
      <c r="AB6" s="91"/>
      <c r="AC6" s="87" t="s">
        <v>608</v>
      </c>
      <c r="AD6" s="61" t="s">
        <v>608</v>
      </c>
      <c r="AE6" s="61" t="s">
        <v>608</v>
      </c>
      <c r="AF6" s="61" t="s">
        <v>608</v>
      </c>
      <c r="AG6" s="61" t="s">
        <v>608</v>
      </c>
      <c r="AH6" s="61" t="s">
        <v>608</v>
      </c>
      <c r="AI6" s="61" t="s">
        <v>608</v>
      </c>
      <c r="AJ6" s="61" t="s">
        <v>1021</v>
      </c>
      <c r="AK6" s="61" t="s">
        <v>608</v>
      </c>
      <c r="AL6" s="61" t="s">
        <v>608</v>
      </c>
      <c r="AM6" s="61" t="s">
        <v>608</v>
      </c>
      <c r="AN6" s="61" t="s">
        <v>608</v>
      </c>
      <c r="AO6" s="61" t="s">
        <v>1022</v>
      </c>
      <c r="AP6" s="61" t="s">
        <v>1022</v>
      </c>
      <c r="AQ6" s="139"/>
      <c r="AR6" s="78"/>
      <c r="AS6" s="78"/>
    </row>
    <row r="7" spans="1:45" s="69" customFormat="1" ht="30" customHeight="1">
      <c r="A7" s="39" t="s">
        <v>30</v>
      </c>
      <c r="B7" s="67" t="s">
        <v>1023</v>
      </c>
      <c r="C7" s="39" t="s">
        <v>1024</v>
      </c>
      <c r="D7" s="39" t="s">
        <v>1025</v>
      </c>
      <c r="E7" s="51" t="s">
        <v>1026</v>
      </c>
      <c r="F7" s="39">
        <v>6653</v>
      </c>
      <c r="G7" s="39"/>
      <c r="H7" s="39"/>
      <c r="I7" s="39"/>
      <c r="J7" s="39">
        <v>505</v>
      </c>
      <c r="K7" s="39"/>
      <c r="L7" s="39">
        <v>0</v>
      </c>
      <c r="M7" s="39"/>
      <c r="N7" s="51" t="s">
        <v>1027</v>
      </c>
      <c r="O7" s="51"/>
      <c r="P7" s="51" t="s">
        <v>1028</v>
      </c>
      <c r="Q7" s="51" t="s">
        <v>1029</v>
      </c>
      <c r="R7" s="39">
        <v>36</v>
      </c>
      <c r="S7" s="39">
        <v>2013</v>
      </c>
      <c r="T7" s="39" t="s">
        <v>76</v>
      </c>
      <c r="U7" s="39"/>
      <c r="V7" s="39">
        <v>382</v>
      </c>
      <c r="W7" s="39">
        <v>35</v>
      </c>
      <c r="X7" s="39">
        <v>2225</v>
      </c>
      <c r="Y7" s="39">
        <v>0</v>
      </c>
      <c r="Z7" s="39" t="s">
        <v>37</v>
      </c>
      <c r="AA7" s="39"/>
      <c r="AB7" s="39"/>
      <c r="AC7" s="39">
        <f>IF(AD7&amp;AE7&amp;AF7&amp;AG7&amp;AH7&amp;AI7="","",SUM(AD7:AI7))</f>
        <v>0</v>
      </c>
      <c r="AD7" s="39">
        <v>0</v>
      </c>
      <c r="AE7" s="39">
        <v>0</v>
      </c>
      <c r="AF7" s="39">
        <v>0</v>
      </c>
      <c r="AG7" s="39">
        <v>0</v>
      </c>
      <c r="AH7" s="39">
        <v>0</v>
      </c>
      <c r="AI7" s="39">
        <v>0</v>
      </c>
      <c r="AJ7" s="39">
        <v>0</v>
      </c>
      <c r="AK7" s="39">
        <f>IF(AL7&amp;AM7&amp;AN7="","",SUM(AL7:AN7))</f>
        <v>0</v>
      </c>
      <c r="AL7" s="39">
        <v>0</v>
      </c>
      <c r="AM7" s="39">
        <v>0</v>
      </c>
      <c r="AN7" s="39">
        <v>0</v>
      </c>
      <c r="AO7" s="39">
        <v>0</v>
      </c>
      <c r="AP7" s="39">
        <v>0</v>
      </c>
      <c r="AQ7" s="39"/>
      <c r="AR7" s="68" t="s">
        <v>1030</v>
      </c>
      <c r="AS7" s="68" t="s">
        <v>1031</v>
      </c>
    </row>
    <row r="8" spans="1:45" s="69" customFormat="1" ht="30" customHeight="1">
      <c r="A8" s="39" t="s">
        <v>30</v>
      </c>
      <c r="B8" s="67" t="s">
        <v>944</v>
      </c>
      <c r="C8" s="39" t="s">
        <v>1032</v>
      </c>
      <c r="D8" s="39" t="s">
        <v>946</v>
      </c>
      <c r="E8" s="51" t="s">
        <v>947</v>
      </c>
      <c r="F8" s="39">
        <v>4910</v>
      </c>
      <c r="G8" s="39"/>
      <c r="H8" s="39">
        <v>0</v>
      </c>
      <c r="I8" s="39"/>
      <c r="J8" s="39">
        <v>2662</v>
      </c>
      <c r="K8" s="39"/>
      <c r="L8" s="39">
        <v>2662</v>
      </c>
      <c r="M8" s="39"/>
      <c r="N8" s="51" t="s">
        <v>1033</v>
      </c>
      <c r="O8" s="51"/>
      <c r="P8" s="51" t="s">
        <v>1034</v>
      </c>
      <c r="Q8" s="51" t="s">
        <v>1035</v>
      </c>
      <c r="R8" s="39">
        <v>27</v>
      </c>
      <c r="S8" s="39">
        <v>2003</v>
      </c>
      <c r="T8" s="39" t="s">
        <v>76</v>
      </c>
      <c r="U8" s="39"/>
      <c r="V8" s="39"/>
      <c r="W8" s="39"/>
      <c r="X8" s="39"/>
      <c r="Y8" s="39"/>
      <c r="Z8" s="39" t="s">
        <v>37</v>
      </c>
      <c r="AA8" s="39"/>
      <c r="AB8" s="39" t="s">
        <v>1036</v>
      </c>
      <c r="AC8" s="39">
        <f>IF(AD8&amp;AE8&amp;AF8&amp;AG8&amp;AH8&amp;AI8="","",SUM(AD8:AI8))</f>
        <v>100</v>
      </c>
      <c r="AD8" s="39">
        <v>47.2</v>
      </c>
      <c r="AE8" s="39">
        <v>30.6</v>
      </c>
      <c r="AF8" s="39">
        <v>6.1</v>
      </c>
      <c r="AG8" s="39">
        <v>11.8</v>
      </c>
      <c r="AH8" s="39">
        <v>1</v>
      </c>
      <c r="AI8" s="39">
        <v>3.3</v>
      </c>
      <c r="AJ8" s="39">
        <v>147.5</v>
      </c>
      <c r="AK8" s="39">
        <f>IF(AL8&amp;AM8&amp;AN8="","",SUM(AL8:AN8))</f>
        <v>99.999999999999986</v>
      </c>
      <c r="AL8" s="39">
        <v>49.3</v>
      </c>
      <c r="AM8" s="39">
        <v>46.9</v>
      </c>
      <c r="AN8" s="39">
        <v>3.8</v>
      </c>
      <c r="AO8" s="39">
        <v>7675</v>
      </c>
      <c r="AP8" s="39">
        <v>19250</v>
      </c>
      <c r="AQ8" s="39"/>
      <c r="AR8" s="68" t="s">
        <v>948</v>
      </c>
      <c r="AS8" s="68" t="s">
        <v>1037</v>
      </c>
    </row>
  </sheetData>
  <mergeCells count="43">
    <mergeCell ref="A2:A6"/>
    <mergeCell ref="B2:B6"/>
    <mergeCell ref="C2:C6"/>
    <mergeCell ref="D2:D6"/>
    <mergeCell ref="E2:E6"/>
    <mergeCell ref="F2:G5"/>
    <mergeCell ref="H2:I5"/>
    <mergeCell ref="J2:K5"/>
    <mergeCell ref="L2:M5"/>
    <mergeCell ref="P2:P6"/>
    <mergeCell ref="Q2:Q6"/>
    <mergeCell ref="AK2:AN3"/>
    <mergeCell ref="AO2:AP3"/>
    <mergeCell ref="AQ2:AQ6"/>
    <mergeCell ref="V4:V5"/>
    <mergeCell ref="W4:W5"/>
    <mergeCell ref="X4:X5"/>
    <mergeCell ref="Y4:Y5"/>
    <mergeCell ref="Z2:Z6"/>
    <mergeCell ref="AA2:AA5"/>
    <mergeCell ref="AB2:AI3"/>
    <mergeCell ref="AJ2:AJ5"/>
    <mergeCell ref="AM4:AM5"/>
    <mergeCell ref="AN4:AN5"/>
    <mergeCell ref="AO4:AO5"/>
    <mergeCell ref="AP4:AP5"/>
    <mergeCell ref="AD4:AD5"/>
    <mergeCell ref="AE4:AE5"/>
    <mergeCell ref="AF4:AF5"/>
    <mergeCell ref="AG4:AG5"/>
    <mergeCell ref="AH4:AH5"/>
    <mergeCell ref="AI4:AI5"/>
    <mergeCell ref="O5:O6"/>
    <mergeCell ref="AK4:AK5"/>
    <mergeCell ref="AL4:AL5"/>
    <mergeCell ref="AB4:AB5"/>
    <mergeCell ref="AC4:AC5"/>
    <mergeCell ref="R2:R5"/>
    <mergeCell ref="S2:S6"/>
    <mergeCell ref="T2:T6"/>
    <mergeCell ref="U2:U6"/>
    <mergeCell ref="V2:Y3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0" man="1"/>
    <brk id="21" min="1" max="1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9.5546875" style="41" customWidth="1"/>
    <col min="2" max="2" width="7.77734375" style="80" customWidth="1"/>
    <col min="3" max="3" width="12.33203125" style="41" customWidth="1"/>
    <col min="4" max="4" width="20.109375" style="41" customWidth="1"/>
    <col min="5" max="5" width="24.44140625" style="75" customWidth="1"/>
    <col min="6" max="6" width="7.77734375" style="41" customWidth="1"/>
    <col min="7" max="7" width="15.21875" style="75" customWidth="1"/>
    <col min="8" max="8" width="9.33203125" style="75" customWidth="1"/>
    <col min="9" max="9" width="11.6640625" style="75" customWidth="1"/>
    <col min="10" max="10" width="9" style="75" customWidth="1"/>
    <col min="11" max="11" width="6.6640625" style="41" customWidth="1"/>
    <col min="12" max="12" width="5.5546875" style="41" customWidth="1"/>
    <col min="13" max="13" width="9.5546875" style="41" customWidth="1"/>
    <col min="14" max="14" width="8.88671875" style="41" customWidth="1"/>
    <col min="15" max="16" width="10.109375" style="41" customWidth="1"/>
    <col min="17" max="18" width="8.88671875" style="81"/>
    <col min="19" max="16384" width="8.88671875" style="41"/>
  </cols>
  <sheetData>
    <row r="1" spans="1:18" s="3" customFormat="1" ht="15" customHeight="1">
      <c r="A1" s="1" t="s">
        <v>962</v>
      </c>
      <c r="E1" s="43"/>
      <c r="G1" s="43"/>
      <c r="H1" s="43"/>
      <c r="I1" s="43"/>
      <c r="J1" s="43"/>
      <c r="P1" s="58"/>
      <c r="Q1" s="59"/>
      <c r="R1" s="59"/>
    </row>
    <row r="2" spans="1:18" s="75" customFormat="1" ht="13.5" customHeight="1">
      <c r="A2" s="120" t="s">
        <v>963</v>
      </c>
      <c r="B2" s="228" t="s">
        <v>964</v>
      </c>
      <c r="C2" s="120" t="s">
        <v>965</v>
      </c>
      <c r="D2" s="120" t="s">
        <v>966</v>
      </c>
      <c r="E2" s="120" t="s">
        <v>5</v>
      </c>
      <c r="F2" s="210" t="s">
        <v>967</v>
      </c>
      <c r="G2" s="215" t="s">
        <v>968</v>
      </c>
      <c r="H2" s="84"/>
      <c r="I2" s="215" t="s">
        <v>969</v>
      </c>
      <c r="J2" s="84"/>
      <c r="K2" s="210" t="s">
        <v>970</v>
      </c>
      <c r="L2" s="120" t="s">
        <v>971</v>
      </c>
      <c r="M2" s="210" t="s">
        <v>972</v>
      </c>
      <c r="N2" s="210" t="s">
        <v>973</v>
      </c>
      <c r="O2" s="120" t="s">
        <v>974</v>
      </c>
      <c r="P2" s="120" t="s">
        <v>975</v>
      </c>
      <c r="Q2" s="74"/>
      <c r="R2" s="74"/>
    </row>
    <row r="3" spans="1:18" s="75" customFormat="1" ht="13.5" customHeight="1">
      <c r="A3" s="199"/>
      <c r="B3" s="229"/>
      <c r="C3" s="199"/>
      <c r="D3" s="199"/>
      <c r="E3" s="199"/>
      <c r="F3" s="211"/>
      <c r="G3" s="216"/>
      <c r="H3" s="85"/>
      <c r="I3" s="216"/>
      <c r="J3" s="85"/>
      <c r="K3" s="211"/>
      <c r="L3" s="199"/>
      <c r="M3" s="199"/>
      <c r="N3" s="211"/>
      <c r="O3" s="199"/>
      <c r="P3" s="199"/>
      <c r="Q3" s="74"/>
      <c r="R3" s="74"/>
    </row>
    <row r="4" spans="1:18" s="75" customFormat="1" ht="18.75" customHeight="1">
      <c r="A4" s="199"/>
      <c r="B4" s="229"/>
      <c r="C4" s="199"/>
      <c r="D4" s="199"/>
      <c r="E4" s="199"/>
      <c r="F4" s="211"/>
      <c r="G4" s="216"/>
      <c r="H4" s="86"/>
      <c r="I4" s="216"/>
      <c r="J4" s="86"/>
      <c r="K4" s="211"/>
      <c r="L4" s="199"/>
      <c r="M4" s="199"/>
      <c r="N4" s="211"/>
      <c r="O4" s="199"/>
      <c r="P4" s="199"/>
      <c r="Q4" s="74"/>
      <c r="R4" s="74"/>
    </row>
    <row r="5" spans="1:18" s="75" customFormat="1" ht="26.25" customHeight="1">
      <c r="A5" s="199"/>
      <c r="B5" s="229"/>
      <c r="C5" s="199"/>
      <c r="D5" s="199"/>
      <c r="E5" s="199"/>
      <c r="F5" s="211"/>
      <c r="G5" s="199"/>
      <c r="H5" s="199" t="s">
        <v>976</v>
      </c>
      <c r="I5" s="199"/>
      <c r="J5" s="120" t="s">
        <v>976</v>
      </c>
      <c r="K5" s="211"/>
      <c r="L5" s="199"/>
      <c r="M5" s="199"/>
      <c r="N5" s="211"/>
      <c r="O5" s="199"/>
      <c r="P5" s="199"/>
      <c r="Q5" s="74"/>
      <c r="R5" s="74"/>
    </row>
    <row r="6" spans="1:18" s="79" customFormat="1" ht="13.5" customHeight="1">
      <c r="A6" s="199"/>
      <c r="B6" s="229"/>
      <c r="C6" s="199"/>
      <c r="D6" s="199"/>
      <c r="E6" s="199"/>
      <c r="F6" s="87" t="s">
        <v>977</v>
      </c>
      <c r="G6" s="199"/>
      <c r="H6" s="199"/>
      <c r="I6" s="199"/>
      <c r="J6" s="199"/>
      <c r="K6" s="61" t="s">
        <v>978</v>
      </c>
      <c r="L6" s="199"/>
      <c r="M6" s="199"/>
      <c r="N6" s="211"/>
      <c r="O6" s="199"/>
      <c r="P6" s="61" t="s">
        <v>979</v>
      </c>
      <c r="Q6" s="78"/>
      <c r="R6" s="78"/>
    </row>
    <row r="7" spans="1:18" s="69" customFormat="1" ht="30" customHeight="1">
      <c r="A7" s="39" t="s">
        <v>30</v>
      </c>
      <c r="B7" s="67" t="s">
        <v>696</v>
      </c>
      <c r="C7" s="39" t="s">
        <v>980</v>
      </c>
      <c r="D7" s="39" t="s">
        <v>698</v>
      </c>
      <c r="E7" s="51" t="s">
        <v>981</v>
      </c>
      <c r="F7" s="39">
        <v>159</v>
      </c>
      <c r="G7" s="51" t="s">
        <v>982</v>
      </c>
      <c r="H7" s="51"/>
      <c r="I7" s="51" t="s">
        <v>983</v>
      </c>
      <c r="J7" s="51"/>
      <c r="K7" s="39">
        <v>10</v>
      </c>
      <c r="L7" s="39">
        <v>1997</v>
      </c>
      <c r="M7" s="39" t="s">
        <v>165</v>
      </c>
      <c r="N7" s="39"/>
      <c r="O7" s="39" t="s">
        <v>37</v>
      </c>
      <c r="P7" s="39"/>
      <c r="Q7" s="68" t="s">
        <v>704</v>
      </c>
      <c r="R7" s="68" t="s">
        <v>984</v>
      </c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3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3" customWidth="1"/>
    <col min="2" max="2" width="7.77734375" style="24" customWidth="1"/>
    <col min="3" max="3" width="12.33203125" style="23" customWidth="1"/>
    <col min="4" max="4" width="20.109375" style="23" customWidth="1"/>
    <col min="5" max="5" width="37" style="23" customWidth="1"/>
    <col min="6" max="6" width="10.5546875" style="23" customWidth="1"/>
    <col min="7" max="7" width="23.109375" style="23" customWidth="1"/>
    <col min="8" max="8" width="26.33203125" style="6" customWidth="1"/>
    <col min="9" max="9" width="8" style="23" bestFit="1" customWidth="1"/>
    <col min="10" max="11" width="7.109375" style="23" customWidth="1"/>
    <col min="12" max="12" width="5.5546875" style="23" customWidth="1"/>
    <col min="13" max="13" width="8.88671875" style="23" customWidth="1"/>
    <col min="14" max="16" width="9.5546875" style="23" customWidth="1"/>
    <col min="17" max="18" width="8.88671875" style="25"/>
    <col min="19" max="16384" width="8.88671875" style="23"/>
  </cols>
  <sheetData>
    <row r="1" spans="1:18" s="2" customFormat="1" ht="15" customHeight="1">
      <c r="A1" s="1" t="s">
        <v>828</v>
      </c>
      <c r="H1" s="82"/>
      <c r="P1" s="4"/>
      <c r="Q1" s="5"/>
      <c r="R1" s="5"/>
    </row>
    <row r="2" spans="1:18" s="6" customFormat="1" ht="13.5" customHeight="1">
      <c r="A2" s="246" t="s">
        <v>829</v>
      </c>
      <c r="B2" s="248" t="s">
        <v>830</v>
      </c>
      <c r="C2" s="246" t="s">
        <v>831</v>
      </c>
      <c r="D2" s="246" t="s">
        <v>832</v>
      </c>
      <c r="E2" s="246" t="s">
        <v>5</v>
      </c>
      <c r="F2" s="246" t="s">
        <v>833</v>
      </c>
      <c r="G2" s="246" t="s">
        <v>834</v>
      </c>
      <c r="H2" s="243" t="s">
        <v>835</v>
      </c>
      <c r="I2" s="246" t="s">
        <v>836</v>
      </c>
      <c r="J2" s="243" t="s">
        <v>837</v>
      </c>
      <c r="K2" s="246" t="s">
        <v>838</v>
      </c>
      <c r="L2" s="246" t="s">
        <v>839</v>
      </c>
      <c r="M2" s="243" t="s">
        <v>840</v>
      </c>
      <c r="N2" s="243" t="s">
        <v>841</v>
      </c>
      <c r="O2" s="246" t="s">
        <v>842</v>
      </c>
      <c r="P2" s="246" t="s">
        <v>843</v>
      </c>
      <c r="Q2" s="7"/>
      <c r="R2" s="7"/>
    </row>
    <row r="3" spans="1:18" s="6" customFormat="1" ht="13.5" customHeight="1">
      <c r="A3" s="247"/>
      <c r="B3" s="249"/>
      <c r="C3" s="247"/>
      <c r="D3" s="247"/>
      <c r="E3" s="247"/>
      <c r="F3" s="247"/>
      <c r="G3" s="247"/>
      <c r="H3" s="247"/>
      <c r="I3" s="247"/>
      <c r="J3" s="244"/>
      <c r="K3" s="247"/>
      <c r="L3" s="247"/>
      <c r="M3" s="247"/>
      <c r="N3" s="244"/>
      <c r="O3" s="247"/>
      <c r="P3" s="247"/>
      <c r="Q3" s="7"/>
      <c r="R3" s="7"/>
    </row>
    <row r="4" spans="1:18" s="6" customFormat="1" ht="18.75" customHeight="1">
      <c r="A4" s="247"/>
      <c r="B4" s="249"/>
      <c r="C4" s="247"/>
      <c r="D4" s="247"/>
      <c r="E4" s="247"/>
      <c r="F4" s="247"/>
      <c r="G4" s="247"/>
      <c r="H4" s="247"/>
      <c r="I4" s="247"/>
      <c r="J4" s="244"/>
      <c r="K4" s="247"/>
      <c r="L4" s="247"/>
      <c r="M4" s="247"/>
      <c r="N4" s="244"/>
      <c r="O4" s="247"/>
      <c r="P4" s="247"/>
      <c r="Q4" s="7"/>
      <c r="R4" s="7"/>
    </row>
    <row r="5" spans="1:18" s="6" customFormat="1" ht="18.75" customHeight="1">
      <c r="A5" s="247"/>
      <c r="B5" s="249"/>
      <c r="C5" s="247"/>
      <c r="D5" s="247"/>
      <c r="E5" s="247"/>
      <c r="F5" s="247"/>
      <c r="G5" s="247"/>
      <c r="H5" s="247"/>
      <c r="I5" s="247"/>
      <c r="J5" s="244"/>
      <c r="K5" s="247"/>
      <c r="L5" s="247"/>
      <c r="M5" s="247"/>
      <c r="N5" s="244"/>
      <c r="O5" s="247"/>
      <c r="P5" s="247"/>
      <c r="Q5" s="7"/>
      <c r="R5" s="7"/>
    </row>
    <row r="6" spans="1:18" s="17" customFormat="1" ht="13.5" customHeight="1">
      <c r="A6" s="247"/>
      <c r="B6" s="249"/>
      <c r="C6" s="247"/>
      <c r="D6" s="247"/>
      <c r="E6" s="247"/>
      <c r="F6" s="9" t="s">
        <v>844</v>
      </c>
      <c r="G6" s="247"/>
      <c r="H6" s="247"/>
      <c r="I6" s="247"/>
      <c r="J6" s="9" t="s">
        <v>845</v>
      </c>
      <c r="K6" s="9" t="s">
        <v>845</v>
      </c>
      <c r="L6" s="247"/>
      <c r="M6" s="247"/>
      <c r="N6" s="244"/>
      <c r="O6" s="247"/>
      <c r="P6" s="9" t="s">
        <v>846</v>
      </c>
      <c r="Q6" s="18"/>
      <c r="R6" s="18"/>
    </row>
    <row r="7" spans="1:18" s="21" customFormat="1" ht="30" customHeight="1">
      <c r="A7" s="19" t="s">
        <v>30</v>
      </c>
      <c r="B7" s="20" t="s">
        <v>657</v>
      </c>
      <c r="C7" s="19" t="s">
        <v>847</v>
      </c>
      <c r="D7" s="19" t="s">
        <v>659</v>
      </c>
      <c r="E7" s="19" t="s">
        <v>848</v>
      </c>
      <c r="F7" s="19">
        <v>1439</v>
      </c>
      <c r="G7" s="19" t="s">
        <v>849</v>
      </c>
      <c r="H7" s="83" t="s">
        <v>850</v>
      </c>
      <c r="I7" s="19">
        <v>5</v>
      </c>
      <c r="J7" s="19">
        <v>260</v>
      </c>
      <c r="K7" s="19">
        <v>250</v>
      </c>
      <c r="L7" s="19">
        <v>1999</v>
      </c>
      <c r="M7" s="19" t="s">
        <v>76</v>
      </c>
      <c r="N7" s="19"/>
      <c r="O7" s="19" t="s">
        <v>37</v>
      </c>
      <c r="P7" s="19"/>
      <c r="Q7" s="22" t="s">
        <v>663</v>
      </c>
      <c r="R7" s="22" t="s">
        <v>851</v>
      </c>
    </row>
    <row r="8" spans="1:18" s="21" customFormat="1" ht="30" customHeight="1">
      <c r="A8" s="19" t="s">
        <v>30</v>
      </c>
      <c r="B8" s="20" t="s">
        <v>852</v>
      </c>
      <c r="C8" s="19" t="s">
        <v>853</v>
      </c>
      <c r="D8" s="19" t="s">
        <v>854</v>
      </c>
      <c r="E8" s="19" t="s">
        <v>855</v>
      </c>
      <c r="F8" s="19">
        <v>612</v>
      </c>
      <c r="G8" s="19" t="s">
        <v>849</v>
      </c>
      <c r="H8" s="83" t="s">
        <v>856</v>
      </c>
      <c r="I8" s="19">
        <v>1</v>
      </c>
      <c r="J8" s="19">
        <v>40</v>
      </c>
      <c r="K8" s="19">
        <v>0</v>
      </c>
      <c r="L8" s="19">
        <v>2000</v>
      </c>
      <c r="M8" s="19" t="s">
        <v>76</v>
      </c>
      <c r="N8" s="19"/>
      <c r="O8" s="19" t="s">
        <v>37</v>
      </c>
      <c r="P8" s="19"/>
      <c r="Q8" s="22" t="s">
        <v>857</v>
      </c>
      <c r="R8" s="22" t="s">
        <v>858</v>
      </c>
    </row>
    <row r="9" spans="1:18" s="21" customFormat="1" ht="30" customHeight="1">
      <c r="A9" s="19" t="s">
        <v>30</v>
      </c>
      <c r="B9" s="20" t="s">
        <v>852</v>
      </c>
      <c r="C9" s="19" t="s">
        <v>859</v>
      </c>
      <c r="D9" s="19" t="s">
        <v>854</v>
      </c>
      <c r="E9" s="19" t="s">
        <v>860</v>
      </c>
      <c r="F9" s="19">
        <v>3322</v>
      </c>
      <c r="G9" s="19" t="s">
        <v>849</v>
      </c>
      <c r="H9" s="83" t="s">
        <v>861</v>
      </c>
      <c r="I9" s="19">
        <v>5</v>
      </c>
      <c r="J9" s="19">
        <v>150</v>
      </c>
      <c r="K9" s="19">
        <v>0</v>
      </c>
      <c r="L9" s="19">
        <v>1997</v>
      </c>
      <c r="M9" s="19" t="s">
        <v>76</v>
      </c>
      <c r="N9" s="19"/>
      <c r="O9" s="19" t="s">
        <v>37</v>
      </c>
      <c r="P9" s="19"/>
      <c r="Q9" s="22" t="s">
        <v>857</v>
      </c>
      <c r="R9" s="22" t="s">
        <v>862</v>
      </c>
    </row>
    <row r="10" spans="1:18" s="21" customFormat="1" ht="30" customHeight="1">
      <c r="A10" s="19" t="s">
        <v>30</v>
      </c>
      <c r="B10" s="20" t="s">
        <v>100</v>
      </c>
      <c r="C10" s="19" t="s">
        <v>863</v>
      </c>
      <c r="D10" s="19" t="s">
        <v>102</v>
      </c>
      <c r="E10" s="19" t="s">
        <v>864</v>
      </c>
      <c r="F10" s="19">
        <v>554</v>
      </c>
      <c r="G10" s="19" t="s">
        <v>849</v>
      </c>
      <c r="H10" s="83" t="s">
        <v>865</v>
      </c>
      <c r="I10" s="19">
        <v>13</v>
      </c>
      <c r="J10" s="19">
        <v>117</v>
      </c>
      <c r="K10" s="19">
        <v>0</v>
      </c>
      <c r="L10" s="19">
        <v>1996</v>
      </c>
      <c r="M10" s="19" t="s">
        <v>165</v>
      </c>
      <c r="N10" s="19"/>
      <c r="O10" s="19" t="s">
        <v>37</v>
      </c>
      <c r="P10" s="19"/>
      <c r="Q10" s="22" t="s">
        <v>104</v>
      </c>
      <c r="R10" s="22" t="s">
        <v>866</v>
      </c>
    </row>
    <row r="11" spans="1:18" s="21" customFormat="1" ht="30" customHeight="1">
      <c r="A11" s="19" t="s">
        <v>30</v>
      </c>
      <c r="B11" s="20" t="s">
        <v>100</v>
      </c>
      <c r="C11" s="19" t="s">
        <v>867</v>
      </c>
      <c r="D11" s="19" t="s">
        <v>102</v>
      </c>
      <c r="E11" s="19" t="s">
        <v>868</v>
      </c>
      <c r="F11" s="19">
        <v>253</v>
      </c>
      <c r="G11" s="19" t="s">
        <v>849</v>
      </c>
      <c r="H11" s="83" t="s">
        <v>865</v>
      </c>
      <c r="I11" s="19">
        <v>12</v>
      </c>
      <c r="J11" s="19">
        <v>105</v>
      </c>
      <c r="K11" s="19">
        <v>0</v>
      </c>
      <c r="L11" s="19">
        <v>2010</v>
      </c>
      <c r="M11" s="19" t="s">
        <v>165</v>
      </c>
      <c r="N11" s="19"/>
      <c r="O11" s="19" t="s">
        <v>37</v>
      </c>
      <c r="P11" s="19"/>
      <c r="Q11" s="22" t="s">
        <v>104</v>
      </c>
      <c r="R11" s="22" t="s">
        <v>869</v>
      </c>
    </row>
    <row r="12" spans="1:18" s="21" customFormat="1" ht="30" customHeight="1">
      <c r="A12" s="19" t="s">
        <v>30</v>
      </c>
      <c r="B12" s="20" t="s">
        <v>100</v>
      </c>
      <c r="C12" s="19" t="s">
        <v>870</v>
      </c>
      <c r="D12" s="19" t="s">
        <v>102</v>
      </c>
      <c r="E12" s="19" t="s">
        <v>871</v>
      </c>
      <c r="F12" s="19">
        <v>562</v>
      </c>
      <c r="G12" s="19" t="s">
        <v>849</v>
      </c>
      <c r="H12" s="83" t="s">
        <v>865</v>
      </c>
      <c r="I12" s="19">
        <v>14</v>
      </c>
      <c r="J12" s="19">
        <v>640</v>
      </c>
      <c r="K12" s="19">
        <v>0</v>
      </c>
      <c r="L12" s="19">
        <v>2012</v>
      </c>
      <c r="M12" s="19" t="s">
        <v>165</v>
      </c>
      <c r="N12" s="19"/>
      <c r="O12" s="19" t="s">
        <v>37</v>
      </c>
      <c r="P12" s="19"/>
      <c r="Q12" s="22" t="s">
        <v>104</v>
      </c>
      <c r="R12" s="22" t="s">
        <v>872</v>
      </c>
    </row>
    <row r="13" spans="1:18" s="21" customFormat="1" ht="30" customHeight="1">
      <c r="A13" s="19" t="s">
        <v>30</v>
      </c>
      <c r="B13" s="20" t="s">
        <v>873</v>
      </c>
      <c r="C13" s="19" t="s">
        <v>874</v>
      </c>
      <c r="D13" s="19" t="s">
        <v>875</v>
      </c>
      <c r="E13" s="19" t="s">
        <v>876</v>
      </c>
      <c r="F13" s="19">
        <v>714</v>
      </c>
      <c r="G13" s="19" t="s">
        <v>849</v>
      </c>
      <c r="H13" s="83" t="s">
        <v>877</v>
      </c>
      <c r="I13" s="19">
        <v>10</v>
      </c>
      <c r="J13" s="19">
        <v>48</v>
      </c>
      <c r="K13" s="19">
        <v>108</v>
      </c>
      <c r="L13" s="19">
        <v>1981</v>
      </c>
      <c r="M13" s="19" t="s">
        <v>76</v>
      </c>
      <c r="N13" s="19"/>
      <c r="O13" s="19" t="s">
        <v>37</v>
      </c>
      <c r="P13" s="19"/>
      <c r="Q13" s="22" t="s">
        <v>878</v>
      </c>
      <c r="R13" s="22" t="s">
        <v>879</v>
      </c>
    </row>
    <row r="14" spans="1:18" s="21" customFormat="1" ht="30" customHeight="1">
      <c r="A14" s="19" t="s">
        <v>30</v>
      </c>
      <c r="B14" s="20" t="s">
        <v>670</v>
      </c>
      <c r="C14" s="19" t="s">
        <v>880</v>
      </c>
      <c r="D14" s="19" t="s">
        <v>672</v>
      </c>
      <c r="E14" s="19" t="s">
        <v>881</v>
      </c>
      <c r="F14" s="19">
        <v>1227</v>
      </c>
      <c r="G14" s="19" t="s">
        <v>849</v>
      </c>
      <c r="H14" s="83" t="s">
        <v>882</v>
      </c>
      <c r="I14" s="19">
        <v>8</v>
      </c>
      <c r="J14" s="19">
        <v>0</v>
      </c>
      <c r="K14" s="19">
        <v>198</v>
      </c>
      <c r="L14" s="19">
        <v>1998</v>
      </c>
      <c r="M14" s="19" t="s">
        <v>121</v>
      </c>
      <c r="N14" s="19"/>
      <c r="O14" s="19" t="s">
        <v>37</v>
      </c>
      <c r="P14" s="19"/>
      <c r="Q14" s="22" t="s">
        <v>677</v>
      </c>
      <c r="R14" s="22" t="s">
        <v>883</v>
      </c>
    </row>
    <row r="15" spans="1:18" s="21" customFormat="1" ht="30" customHeight="1">
      <c r="A15" s="19" t="s">
        <v>30</v>
      </c>
      <c r="B15" s="20" t="s">
        <v>670</v>
      </c>
      <c r="C15" s="19" t="s">
        <v>884</v>
      </c>
      <c r="D15" s="19" t="s">
        <v>672</v>
      </c>
      <c r="E15" s="19" t="s">
        <v>673</v>
      </c>
      <c r="F15" s="19">
        <v>374</v>
      </c>
      <c r="G15" s="19" t="s">
        <v>849</v>
      </c>
      <c r="H15" s="83" t="s">
        <v>885</v>
      </c>
      <c r="I15" s="19">
        <v>5</v>
      </c>
      <c r="J15" s="19">
        <v>0</v>
      </c>
      <c r="K15" s="19">
        <v>630</v>
      </c>
      <c r="L15" s="19">
        <v>1998</v>
      </c>
      <c r="M15" s="19" t="s">
        <v>165</v>
      </c>
      <c r="N15" s="19"/>
      <c r="O15" s="19" t="s">
        <v>37</v>
      </c>
      <c r="P15" s="19"/>
      <c r="Q15" s="22" t="s">
        <v>677</v>
      </c>
      <c r="R15" s="22" t="s">
        <v>886</v>
      </c>
    </row>
    <row r="16" spans="1:18" s="21" customFormat="1" ht="30" customHeight="1">
      <c r="A16" s="19" t="s">
        <v>30</v>
      </c>
      <c r="B16" s="20" t="s">
        <v>31</v>
      </c>
      <c r="C16" s="19" t="s">
        <v>887</v>
      </c>
      <c r="D16" s="19" t="s">
        <v>33</v>
      </c>
      <c r="E16" s="19" t="s">
        <v>888</v>
      </c>
      <c r="F16" s="19">
        <v>4571</v>
      </c>
      <c r="G16" s="19" t="s">
        <v>849</v>
      </c>
      <c r="H16" s="83" t="s">
        <v>889</v>
      </c>
      <c r="I16" s="19">
        <v>5</v>
      </c>
      <c r="J16" s="19">
        <v>1599</v>
      </c>
      <c r="K16" s="19">
        <v>1599</v>
      </c>
      <c r="L16" s="19">
        <v>1999</v>
      </c>
      <c r="M16" s="19" t="s">
        <v>76</v>
      </c>
      <c r="N16" s="19"/>
      <c r="O16" s="19" t="s">
        <v>37</v>
      </c>
      <c r="P16" s="19"/>
      <c r="Q16" s="22" t="s">
        <v>38</v>
      </c>
      <c r="R16" s="22" t="s">
        <v>890</v>
      </c>
    </row>
    <row r="17" spans="1:18" s="21" customFormat="1" ht="30" customHeight="1">
      <c r="A17" s="19" t="s">
        <v>30</v>
      </c>
      <c r="B17" s="20" t="s">
        <v>480</v>
      </c>
      <c r="C17" s="19" t="s">
        <v>891</v>
      </c>
      <c r="D17" s="19" t="s">
        <v>482</v>
      </c>
      <c r="E17" s="19" t="s">
        <v>892</v>
      </c>
      <c r="F17" s="19">
        <v>66</v>
      </c>
      <c r="G17" s="19" t="s">
        <v>849</v>
      </c>
      <c r="H17" s="83" t="s">
        <v>893</v>
      </c>
      <c r="I17" s="19">
        <v>1</v>
      </c>
      <c r="J17" s="19">
        <v>60</v>
      </c>
      <c r="K17" s="19">
        <v>0</v>
      </c>
      <c r="L17" s="19">
        <v>1996</v>
      </c>
      <c r="M17" s="19" t="s">
        <v>121</v>
      </c>
      <c r="N17" s="19"/>
      <c r="O17" s="19" t="s">
        <v>37</v>
      </c>
      <c r="P17" s="19"/>
      <c r="Q17" s="22" t="s">
        <v>484</v>
      </c>
      <c r="R17" s="22" t="s">
        <v>894</v>
      </c>
    </row>
    <row r="18" spans="1:18" s="21" customFormat="1" ht="30" customHeight="1">
      <c r="A18" s="19" t="s">
        <v>30</v>
      </c>
      <c r="B18" s="20" t="s">
        <v>480</v>
      </c>
      <c r="C18" s="19" t="s">
        <v>895</v>
      </c>
      <c r="D18" s="19" t="s">
        <v>482</v>
      </c>
      <c r="E18" s="19" t="s">
        <v>743</v>
      </c>
      <c r="F18" s="19">
        <v>995</v>
      </c>
      <c r="G18" s="19" t="s">
        <v>849</v>
      </c>
      <c r="H18" s="83" t="s">
        <v>893</v>
      </c>
      <c r="I18" s="19">
        <v>1</v>
      </c>
      <c r="J18" s="19">
        <v>324</v>
      </c>
      <c r="K18" s="19">
        <v>0</v>
      </c>
      <c r="L18" s="19">
        <v>2007</v>
      </c>
      <c r="M18" s="19" t="s">
        <v>76</v>
      </c>
      <c r="N18" s="19"/>
      <c r="O18" s="19" t="s">
        <v>37</v>
      </c>
      <c r="P18" s="19"/>
      <c r="Q18" s="22" t="s">
        <v>484</v>
      </c>
      <c r="R18" s="22" t="s">
        <v>896</v>
      </c>
    </row>
    <row r="19" spans="1:18" s="21" customFormat="1" ht="30" customHeight="1">
      <c r="A19" s="19" t="s">
        <v>30</v>
      </c>
      <c r="B19" s="20" t="s">
        <v>730</v>
      </c>
      <c r="C19" s="19" t="s">
        <v>897</v>
      </c>
      <c r="D19" s="19" t="s">
        <v>732</v>
      </c>
      <c r="E19" s="19" t="s">
        <v>898</v>
      </c>
      <c r="F19" s="19">
        <v>65</v>
      </c>
      <c r="G19" s="19" t="s">
        <v>899</v>
      </c>
      <c r="H19" s="83" t="s">
        <v>900</v>
      </c>
      <c r="I19" s="19">
        <v>1</v>
      </c>
      <c r="J19" s="19">
        <v>108</v>
      </c>
      <c r="K19" s="19">
        <v>0</v>
      </c>
      <c r="L19" s="19">
        <v>2007</v>
      </c>
      <c r="M19" s="19" t="s">
        <v>165</v>
      </c>
      <c r="N19" s="19"/>
      <c r="O19" s="19" t="s">
        <v>37</v>
      </c>
      <c r="P19" s="19"/>
      <c r="Q19" s="22" t="s">
        <v>735</v>
      </c>
      <c r="R19" s="22" t="s">
        <v>901</v>
      </c>
    </row>
    <row r="20" spans="1:18" s="21" customFormat="1" ht="30" customHeight="1">
      <c r="A20" s="19" t="s">
        <v>30</v>
      </c>
      <c r="B20" s="20" t="s">
        <v>131</v>
      </c>
      <c r="C20" s="19" t="s">
        <v>902</v>
      </c>
      <c r="D20" s="19" t="s">
        <v>133</v>
      </c>
      <c r="E20" s="19" t="s">
        <v>881</v>
      </c>
      <c r="F20" s="19">
        <v>6</v>
      </c>
      <c r="G20" s="19" t="s">
        <v>899</v>
      </c>
      <c r="H20" s="83" t="s">
        <v>903</v>
      </c>
      <c r="I20" s="19">
        <v>3</v>
      </c>
      <c r="J20" s="19">
        <v>45</v>
      </c>
      <c r="K20" s="19">
        <v>200</v>
      </c>
      <c r="L20" s="19">
        <v>2000</v>
      </c>
      <c r="M20" s="19" t="s">
        <v>165</v>
      </c>
      <c r="N20" s="19"/>
      <c r="O20" s="19" t="s">
        <v>37</v>
      </c>
      <c r="P20" s="19"/>
      <c r="Q20" s="22" t="s">
        <v>135</v>
      </c>
      <c r="R20" s="22" t="s">
        <v>904</v>
      </c>
    </row>
    <row r="21" spans="1:18" s="21" customFormat="1" ht="30" customHeight="1">
      <c r="A21" s="19" t="s">
        <v>30</v>
      </c>
      <c r="B21" s="20" t="s">
        <v>152</v>
      </c>
      <c r="C21" s="19" t="s">
        <v>905</v>
      </c>
      <c r="D21" s="19" t="s">
        <v>154</v>
      </c>
      <c r="E21" s="19" t="s">
        <v>743</v>
      </c>
      <c r="F21" s="19">
        <v>782</v>
      </c>
      <c r="G21" s="19" t="s">
        <v>849</v>
      </c>
      <c r="H21" s="83" t="s">
        <v>865</v>
      </c>
      <c r="I21" s="19">
        <v>10</v>
      </c>
      <c r="J21" s="19">
        <v>211</v>
      </c>
      <c r="K21" s="19">
        <v>0</v>
      </c>
      <c r="L21" s="19">
        <v>2002</v>
      </c>
      <c r="M21" s="19" t="s">
        <v>165</v>
      </c>
      <c r="N21" s="19"/>
      <c r="O21" s="19" t="s">
        <v>37</v>
      </c>
      <c r="P21" s="19"/>
      <c r="Q21" s="22" t="s">
        <v>156</v>
      </c>
      <c r="R21" s="22" t="s">
        <v>906</v>
      </c>
    </row>
    <row r="22" spans="1:18" s="21" customFormat="1" ht="30" customHeight="1">
      <c r="A22" s="19" t="s">
        <v>30</v>
      </c>
      <c r="B22" s="20" t="s">
        <v>258</v>
      </c>
      <c r="C22" s="19" t="s">
        <v>907</v>
      </c>
      <c r="D22" s="19" t="s">
        <v>260</v>
      </c>
      <c r="E22" s="19" t="s">
        <v>908</v>
      </c>
      <c r="F22" s="19">
        <v>386</v>
      </c>
      <c r="G22" s="19" t="s">
        <v>899</v>
      </c>
      <c r="H22" s="83" t="s">
        <v>909</v>
      </c>
      <c r="I22" s="19">
        <v>15</v>
      </c>
      <c r="J22" s="19">
        <v>530</v>
      </c>
      <c r="K22" s="19">
        <v>0</v>
      </c>
      <c r="L22" s="19">
        <v>1997</v>
      </c>
      <c r="M22" s="19" t="s">
        <v>76</v>
      </c>
      <c r="N22" s="19"/>
      <c r="O22" s="19" t="s">
        <v>37</v>
      </c>
      <c r="P22" s="19"/>
      <c r="Q22" s="22" t="s">
        <v>262</v>
      </c>
      <c r="R22" s="22" t="s">
        <v>910</v>
      </c>
    </row>
    <row r="23" spans="1:18" s="21" customFormat="1" ht="30" customHeight="1">
      <c r="A23" s="19" t="s">
        <v>30</v>
      </c>
      <c r="B23" s="20" t="s">
        <v>258</v>
      </c>
      <c r="C23" s="19" t="s">
        <v>911</v>
      </c>
      <c r="D23" s="19" t="s">
        <v>260</v>
      </c>
      <c r="E23" s="19" t="s">
        <v>912</v>
      </c>
      <c r="F23" s="19">
        <v>440</v>
      </c>
      <c r="G23" s="19" t="s">
        <v>899</v>
      </c>
      <c r="H23" s="83" t="s">
        <v>909</v>
      </c>
      <c r="I23" s="19">
        <v>14</v>
      </c>
      <c r="J23" s="19">
        <v>997</v>
      </c>
      <c r="K23" s="19">
        <v>0</v>
      </c>
      <c r="L23" s="19">
        <v>2004</v>
      </c>
      <c r="M23" s="19" t="s">
        <v>76</v>
      </c>
      <c r="N23" s="19"/>
      <c r="O23" s="19" t="s">
        <v>37</v>
      </c>
      <c r="P23" s="19"/>
      <c r="Q23" s="22" t="s">
        <v>262</v>
      </c>
      <c r="R23" s="22" t="s">
        <v>913</v>
      </c>
    </row>
    <row r="24" spans="1:18" s="21" customFormat="1" ht="30" customHeight="1">
      <c r="A24" s="19" t="s">
        <v>30</v>
      </c>
      <c r="B24" s="20" t="s">
        <v>258</v>
      </c>
      <c r="C24" s="19" t="s">
        <v>914</v>
      </c>
      <c r="D24" s="19" t="s">
        <v>260</v>
      </c>
      <c r="E24" s="19" t="s">
        <v>915</v>
      </c>
      <c r="F24" s="19">
        <v>208</v>
      </c>
      <c r="G24" s="19" t="s">
        <v>899</v>
      </c>
      <c r="H24" s="83" t="s">
        <v>909</v>
      </c>
      <c r="I24" s="19">
        <v>14</v>
      </c>
      <c r="J24" s="19">
        <v>788</v>
      </c>
      <c r="K24" s="19">
        <v>0</v>
      </c>
      <c r="L24" s="19">
        <v>1999</v>
      </c>
      <c r="M24" s="19" t="s">
        <v>76</v>
      </c>
      <c r="N24" s="19"/>
      <c r="O24" s="19" t="s">
        <v>37</v>
      </c>
      <c r="P24" s="19"/>
      <c r="Q24" s="22" t="s">
        <v>262</v>
      </c>
      <c r="R24" s="22" t="s">
        <v>916</v>
      </c>
    </row>
    <row r="25" spans="1:18" s="21" customFormat="1" ht="30" customHeight="1">
      <c r="A25" s="19" t="s">
        <v>30</v>
      </c>
      <c r="B25" s="20" t="s">
        <v>258</v>
      </c>
      <c r="C25" s="19" t="s">
        <v>917</v>
      </c>
      <c r="D25" s="19" t="s">
        <v>260</v>
      </c>
      <c r="E25" s="19" t="s">
        <v>918</v>
      </c>
      <c r="F25" s="19">
        <v>170</v>
      </c>
      <c r="G25" s="19" t="s">
        <v>899</v>
      </c>
      <c r="H25" s="83" t="s">
        <v>909</v>
      </c>
      <c r="I25" s="19">
        <v>14</v>
      </c>
      <c r="J25" s="19">
        <v>195</v>
      </c>
      <c r="K25" s="19">
        <v>310</v>
      </c>
      <c r="L25" s="19">
        <v>1997</v>
      </c>
      <c r="M25" s="19" t="s">
        <v>76</v>
      </c>
      <c r="N25" s="19"/>
      <c r="O25" s="19" t="s">
        <v>37</v>
      </c>
      <c r="P25" s="19"/>
      <c r="Q25" s="22" t="s">
        <v>262</v>
      </c>
      <c r="R25" s="22" t="s">
        <v>919</v>
      </c>
    </row>
    <row r="26" spans="1:18" s="21" customFormat="1" ht="30" customHeight="1">
      <c r="A26" s="19" t="s">
        <v>30</v>
      </c>
      <c r="B26" s="20" t="s">
        <v>258</v>
      </c>
      <c r="C26" s="19" t="s">
        <v>920</v>
      </c>
      <c r="D26" s="19" t="s">
        <v>260</v>
      </c>
      <c r="E26" s="19" t="s">
        <v>921</v>
      </c>
      <c r="F26" s="19">
        <v>164</v>
      </c>
      <c r="G26" s="19" t="s">
        <v>849</v>
      </c>
      <c r="H26" s="83" t="s">
        <v>922</v>
      </c>
      <c r="I26" s="19">
        <v>6</v>
      </c>
      <c r="J26" s="19">
        <v>502</v>
      </c>
      <c r="K26" s="19">
        <v>0</v>
      </c>
      <c r="L26" s="19">
        <v>2006</v>
      </c>
      <c r="M26" s="19" t="s">
        <v>76</v>
      </c>
      <c r="N26" s="19"/>
      <c r="O26" s="19" t="s">
        <v>37</v>
      </c>
      <c r="P26" s="19"/>
      <c r="Q26" s="22" t="s">
        <v>262</v>
      </c>
      <c r="R26" s="22" t="s">
        <v>923</v>
      </c>
    </row>
    <row r="27" spans="1:18" s="21" customFormat="1" ht="30" customHeight="1">
      <c r="A27" s="19" t="s">
        <v>30</v>
      </c>
      <c r="B27" s="20" t="s">
        <v>258</v>
      </c>
      <c r="C27" s="19" t="s">
        <v>924</v>
      </c>
      <c r="D27" s="19" t="s">
        <v>260</v>
      </c>
      <c r="E27" s="19" t="s">
        <v>925</v>
      </c>
      <c r="F27" s="19">
        <v>2</v>
      </c>
      <c r="G27" s="19" t="s">
        <v>849</v>
      </c>
      <c r="H27" s="83" t="s">
        <v>893</v>
      </c>
      <c r="I27" s="19">
        <v>1</v>
      </c>
      <c r="J27" s="19">
        <v>60</v>
      </c>
      <c r="K27" s="19">
        <v>0</v>
      </c>
      <c r="L27" s="19">
        <v>2006</v>
      </c>
      <c r="M27" s="19" t="s">
        <v>165</v>
      </c>
      <c r="N27" s="19"/>
      <c r="O27" s="19" t="s">
        <v>37</v>
      </c>
      <c r="P27" s="19"/>
      <c r="Q27" s="22" t="s">
        <v>262</v>
      </c>
      <c r="R27" s="22" t="s">
        <v>926</v>
      </c>
    </row>
    <row r="28" spans="1:18" s="21" customFormat="1" ht="30" customHeight="1">
      <c r="A28" s="19" t="s">
        <v>30</v>
      </c>
      <c r="B28" s="20" t="s">
        <v>300</v>
      </c>
      <c r="C28" s="19" t="s">
        <v>927</v>
      </c>
      <c r="D28" s="19" t="s">
        <v>302</v>
      </c>
      <c r="E28" s="19" t="s">
        <v>928</v>
      </c>
      <c r="F28" s="19">
        <v>271</v>
      </c>
      <c r="G28" s="19" t="s">
        <v>849</v>
      </c>
      <c r="H28" s="83" t="s">
        <v>929</v>
      </c>
      <c r="I28" s="19">
        <v>3</v>
      </c>
      <c r="J28" s="19">
        <v>280.83</v>
      </c>
      <c r="K28" s="19">
        <v>0</v>
      </c>
      <c r="L28" s="19">
        <v>2017</v>
      </c>
      <c r="M28" s="19" t="s">
        <v>165</v>
      </c>
      <c r="N28" s="19" t="s">
        <v>930</v>
      </c>
      <c r="O28" s="19" t="s">
        <v>37</v>
      </c>
      <c r="P28" s="19"/>
      <c r="Q28" s="22" t="s">
        <v>304</v>
      </c>
      <c r="R28" s="22" t="s">
        <v>931</v>
      </c>
    </row>
    <row r="29" spans="1:18" s="21" customFormat="1" ht="30" customHeight="1">
      <c r="A29" s="19" t="s">
        <v>30</v>
      </c>
      <c r="B29" s="20" t="s">
        <v>523</v>
      </c>
      <c r="C29" s="19" t="s">
        <v>932</v>
      </c>
      <c r="D29" s="19" t="s">
        <v>525</v>
      </c>
      <c r="E29" s="19" t="s">
        <v>782</v>
      </c>
      <c r="F29" s="19">
        <v>95</v>
      </c>
      <c r="G29" s="19" t="s">
        <v>98</v>
      </c>
      <c r="H29" s="83" t="s">
        <v>933</v>
      </c>
      <c r="I29" s="19">
        <v>2</v>
      </c>
      <c r="J29" s="19">
        <v>808</v>
      </c>
      <c r="K29" s="19">
        <v>0</v>
      </c>
      <c r="L29" s="19">
        <v>1999</v>
      </c>
      <c r="M29" s="19" t="s">
        <v>165</v>
      </c>
      <c r="N29" s="19"/>
      <c r="O29" s="19" t="s">
        <v>37</v>
      </c>
      <c r="P29" s="19"/>
      <c r="Q29" s="22" t="s">
        <v>527</v>
      </c>
      <c r="R29" s="22" t="s">
        <v>934</v>
      </c>
    </row>
    <row r="30" spans="1:18" s="21" customFormat="1" ht="30" customHeight="1">
      <c r="A30" s="19" t="s">
        <v>30</v>
      </c>
      <c r="B30" s="20" t="s">
        <v>935</v>
      </c>
      <c r="C30" s="19" t="s">
        <v>936</v>
      </c>
      <c r="D30" s="19" t="s">
        <v>937</v>
      </c>
      <c r="E30" s="19" t="s">
        <v>938</v>
      </c>
      <c r="F30" s="19">
        <v>95</v>
      </c>
      <c r="G30" s="19" t="s">
        <v>98</v>
      </c>
      <c r="H30" s="83" t="s">
        <v>933</v>
      </c>
      <c r="I30" s="19">
        <v>4</v>
      </c>
      <c r="J30" s="19">
        <v>84</v>
      </c>
      <c r="K30" s="19">
        <v>10</v>
      </c>
      <c r="L30" s="19">
        <v>2001</v>
      </c>
      <c r="M30" s="19" t="s">
        <v>165</v>
      </c>
      <c r="N30" s="19"/>
      <c r="O30" s="19" t="s">
        <v>37</v>
      </c>
      <c r="P30" s="19"/>
      <c r="Q30" s="22" t="s">
        <v>939</v>
      </c>
      <c r="R30" s="22" t="s">
        <v>940</v>
      </c>
    </row>
    <row r="31" spans="1:18" s="21" customFormat="1" ht="30" customHeight="1">
      <c r="A31" s="19" t="s">
        <v>30</v>
      </c>
      <c r="B31" s="20" t="s">
        <v>547</v>
      </c>
      <c r="C31" s="19" t="s">
        <v>941</v>
      </c>
      <c r="D31" s="19" t="s">
        <v>549</v>
      </c>
      <c r="E31" s="19" t="s">
        <v>942</v>
      </c>
      <c r="F31" s="19">
        <v>1525</v>
      </c>
      <c r="G31" s="19" t="s">
        <v>849</v>
      </c>
      <c r="H31" s="83" t="s">
        <v>865</v>
      </c>
      <c r="I31" s="19">
        <v>12</v>
      </c>
      <c r="J31" s="19">
        <v>50</v>
      </c>
      <c r="K31" s="19">
        <v>650</v>
      </c>
      <c r="L31" s="19">
        <v>1997</v>
      </c>
      <c r="M31" s="19" t="s">
        <v>165</v>
      </c>
      <c r="N31" s="19"/>
      <c r="O31" s="19" t="s">
        <v>37</v>
      </c>
      <c r="P31" s="19"/>
      <c r="Q31" s="22" t="s">
        <v>551</v>
      </c>
      <c r="R31" s="22" t="s">
        <v>943</v>
      </c>
    </row>
    <row r="32" spans="1:18" s="21" customFormat="1" ht="30" customHeight="1">
      <c r="A32" s="19" t="s">
        <v>30</v>
      </c>
      <c r="B32" s="20" t="s">
        <v>944</v>
      </c>
      <c r="C32" s="19" t="s">
        <v>945</v>
      </c>
      <c r="D32" s="19" t="s">
        <v>946</v>
      </c>
      <c r="E32" s="19" t="s">
        <v>947</v>
      </c>
      <c r="F32" s="19">
        <v>926</v>
      </c>
      <c r="G32" s="19" t="s">
        <v>849</v>
      </c>
      <c r="H32" s="83" t="s">
        <v>865</v>
      </c>
      <c r="I32" s="19">
        <v>7</v>
      </c>
      <c r="J32" s="19">
        <v>265</v>
      </c>
      <c r="K32" s="19">
        <v>75</v>
      </c>
      <c r="L32" s="19">
        <v>2004</v>
      </c>
      <c r="M32" s="19" t="s">
        <v>76</v>
      </c>
      <c r="N32" s="19"/>
      <c r="O32" s="19" t="s">
        <v>37</v>
      </c>
      <c r="P32" s="19"/>
      <c r="Q32" s="22" t="s">
        <v>948</v>
      </c>
      <c r="R32" s="22" t="s">
        <v>949</v>
      </c>
    </row>
    <row r="33" spans="1:18" s="21" customFormat="1" ht="30" customHeight="1">
      <c r="A33" s="19" t="s">
        <v>30</v>
      </c>
      <c r="B33" s="20" t="s">
        <v>950</v>
      </c>
      <c r="C33" s="19" t="s">
        <v>951</v>
      </c>
      <c r="D33" s="19" t="s">
        <v>952</v>
      </c>
      <c r="E33" s="19" t="s">
        <v>881</v>
      </c>
      <c r="F33" s="19">
        <v>77</v>
      </c>
      <c r="G33" s="19" t="s">
        <v>98</v>
      </c>
      <c r="H33" s="83" t="s">
        <v>953</v>
      </c>
      <c r="I33" s="19">
        <v>1</v>
      </c>
      <c r="J33" s="19">
        <v>261</v>
      </c>
      <c r="K33" s="19">
        <v>131</v>
      </c>
      <c r="L33" s="19">
        <v>1999</v>
      </c>
      <c r="M33" s="19" t="s">
        <v>76</v>
      </c>
      <c r="N33" s="19"/>
      <c r="O33" s="19" t="s">
        <v>37</v>
      </c>
      <c r="P33" s="19"/>
      <c r="Q33" s="22" t="s">
        <v>954</v>
      </c>
      <c r="R33" s="22" t="s">
        <v>955</v>
      </c>
    </row>
    <row r="34" spans="1:18" s="21" customFormat="1" ht="30" customHeight="1">
      <c r="A34" s="19" t="s">
        <v>30</v>
      </c>
      <c r="B34" s="20" t="s">
        <v>956</v>
      </c>
      <c r="C34" s="19" t="s">
        <v>957</v>
      </c>
      <c r="D34" s="19" t="s">
        <v>958</v>
      </c>
      <c r="E34" s="19" t="s">
        <v>959</v>
      </c>
      <c r="F34" s="19">
        <v>4549</v>
      </c>
      <c r="G34" s="19" t="s">
        <v>899</v>
      </c>
      <c r="H34" s="83" t="s">
        <v>865</v>
      </c>
      <c r="I34" s="19">
        <v>11</v>
      </c>
      <c r="J34" s="19">
        <v>335</v>
      </c>
      <c r="K34" s="19">
        <v>0</v>
      </c>
      <c r="L34" s="19">
        <v>2008</v>
      </c>
      <c r="M34" s="19" t="s">
        <v>121</v>
      </c>
      <c r="N34" s="19"/>
      <c r="O34" s="19" t="s">
        <v>37</v>
      </c>
      <c r="P34" s="19"/>
      <c r="Q34" s="22" t="s">
        <v>960</v>
      </c>
      <c r="R34" s="22" t="s">
        <v>961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3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M43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9.5546875" style="41" customWidth="1"/>
    <col min="2" max="2" width="7.77734375" style="80" customWidth="1"/>
    <col min="3" max="3" width="12.33203125" style="41" customWidth="1"/>
    <col min="4" max="4" width="20.109375" style="41" customWidth="1"/>
    <col min="5" max="5" width="24.44140625" style="75" customWidth="1"/>
    <col min="6" max="7" width="11.109375" style="41" customWidth="1"/>
    <col min="8" max="8" width="11" style="41" customWidth="1"/>
    <col min="9" max="9" width="33" style="75" customWidth="1"/>
    <col min="10" max="10" width="8.77734375" style="41" customWidth="1"/>
    <col min="11" max="11" width="5.5546875" style="41" customWidth="1"/>
    <col min="12" max="12" width="11" style="41" customWidth="1"/>
    <col min="13" max="13" width="11.33203125" style="41" customWidth="1"/>
    <col min="14" max="14" width="5.5546875" style="41" customWidth="1"/>
    <col min="15" max="16" width="19" style="75" customWidth="1"/>
    <col min="17" max="18" width="8.88671875" style="41" customWidth="1"/>
    <col min="19" max="19" width="9.5546875" style="41" customWidth="1"/>
    <col min="20" max="20" width="9.33203125" style="41" customWidth="1"/>
    <col min="21" max="21" width="8.88671875" style="41"/>
    <col min="22" max="25" width="19" style="75" customWidth="1"/>
    <col min="26" max="32" width="9.88671875" style="75" customWidth="1"/>
    <col min="33" max="33" width="11.21875" style="75" customWidth="1"/>
    <col min="34" max="36" width="10.21875" style="75" customWidth="1"/>
    <col min="37" max="37" width="16.33203125" style="75" customWidth="1"/>
    <col min="38" max="39" width="8.88671875" style="81"/>
    <col min="40" max="16384" width="8.88671875" style="41"/>
  </cols>
  <sheetData>
    <row r="1" spans="1:39" s="3" customFormat="1" ht="15" customHeight="1">
      <c r="A1" s="1" t="s">
        <v>572</v>
      </c>
      <c r="E1" s="43"/>
      <c r="I1" s="43"/>
      <c r="O1" s="43"/>
      <c r="P1" s="43"/>
      <c r="U1" s="58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59"/>
      <c r="AM1" s="59"/>
    </row>
    <row r="2" spans="1:39" s="75" customFormat="1" ht="13.5" customHeight="1">
      <c r="A2" s="120" t="s">
        <v>1</v>
      </c>
      <c r="B2" s="228" t="s">
        <v>2</v>
      </c>
      <c r="C2" s="120" t="s">
        <v>3</v>
      </c>
      <c r="D2" s="120" t="s">
        <v>4</v>
      </c>
      <c r="E2" s="120" t="s">
        <v>5</v>
      </c>
      <c r="F2" s="210" t="s">
        <v>573</v>
      </c>
      <c r="G2" s="210" t="s">
        <v>574</v>
      </c>
      <c r="H2" s="210" t="s">
        <v>575</v>
      </c>
      <c r="I2" s="120" t="s">
        <v>576</v>
      </c>
      <c r="J2" s="120" t="s">
        <v>577</v>
      </c>
      <c r="K2" s="120" t="s">
        <v>578</v>
      </c>
      <c r="L2" s="252" t="s">
        <v>579</v>
      </c>
      <c r="M2" s="252" t="s">
        <v>580</v>
      </c>
      <c r="N2" s="120" t="s">
        <v>581</v>
      </c>
      <c r="O2" s="120" t="s">
        <v>582</v>
      </c>
      <c r="P2" s="210" t="s">
        <v>583</v>
      </c>
      <c r="Q2" s="210" t="s">
        <v>47</v>
      </c>
      <c r="R2" s="120" t="s">
        <v>584</v>
      </c>
      <c r="S2" s="210" t="s">
        <v>48</v>
      </c>
      <c r="T2" s="120" t="s">
        <v>585</v>
      </c>
      <c r="U2" s="120" t="s">
        <v>586</v>
      </c>
      <c r="V2" s="215" t="s">
        <v>587</v>
      </c>
      <c r="W2" s="73"/>
      <c r="X2" s="214" t="s">
        <v>588</v>
      </c>
      <c r="Y2" s="250" t="s">
        <v>589</v>
      </c>
      <c r="Z2" s="222" t="s">
        <v>590</v>
      </c>
      <c r="AA2" s="232"/>
      <c r="AB2" s="232"/>
      <c r="AC2" s="232"/>
      <c r="AD2" s="232"/>
      <c r="AE2" s="219"/>
      <c r="AF2" s="120" t="s">
        <v>591</v>
      </c>
      <c r="AG2" s="215" t="s">
        <v>592</v>
      </c>
      <c r="AH2" s="232"/>
      <c r="AI2" s="232"/>
      <c r="AJ2" s="232"/>
      <c r="AK2" s="219"/>
      <c r="AL2" s="74"/>
      <c r="AM2" s="74"/>
    </row>
    <row r="3" spans="1:39" s="75" customFormat="1" ht="13.5" customHeight="1">
      <c r="A3" s="199"/>
      <c r="B3" s="229"/>
      <c r="C3" s="199"/>
      <c r="D3" s="199"/>
      <c r="E3" s="199"/>
      <c r="F3" s="211"/>
      <c r="G3" s="211"/>
      <c r="H3" s="211"/>
      <c r="I3" s="199"/>
      <c r="J3" s="199"/>
      <c r="K3" s="199"/>
      <c r="L3" s="253"/>
      <c r="M3" s="253"/>
      <c r="N3" s="199"/>
      <c r="O3" s="199"/>
      <c r="P3" s="199"/>
      <c r="Q3" s="199"/>
      <c r="R3" s="199"/>
      <c r="S3" s="211"/>
      <c r="T3" s="199"/>
      <c r="U3" s="199"/>
      <c r="V3" s="216"/>
      <c r="W3" s="76"/>
      <c r="X3" s="214"/>
      <c r="Y3" s="250"/>
      <c r="Z3" s="251"/>
      <c r="AA3" s="251"/>
      <c r="AB3" s="251"/>
      <c r="AC3" s="251"/>
      <c r="AD3" s="251"/>
      <c r="AE3" s="221"/>
      <c r="AF3" s="199"/>
      <c r="AG3" s="227"/>
      <c r="AH3" s="251"/>
      <c r="AI3" s="251"/>
      <c r="AJ3" s="251"/>
      <c r="AK3" s="221"/>
      <c r="AL3" s="74"/>
      <c r="AM3" s="74"/>
    </row>
    <row r="4" spans="1:39" s="75" customFormat="1" ht="18.75" customHeight="1">
      <c r="A4" s="199"/>
      <c r="B4" s="229"/>
      <c r="C4" s="199"/>
      <c r="D4" s="199"/>
      <c r="E4" s="199"/>
      <c r="F4" s="211"/>
      <c r="G4" s="211"/>
      <c r="H4" s="211"/>
      <c r="I4" s="199"/>
      <c r="J4" s="199"/>
      <c r="K4" s="199"/>
      <c r="L4" s="253"/>
      <c r="M4" s="253"/>
      <c r="N4" s="199"/>
      <c r="O4" s="199"/>
      <c r="P4" s="199"/>
      <c r="Q4" s="199"/>
      <c r="R4" s="199"/>
      <c r="S4" s="211"/>
      <c r="T4" s="199"/>
      <c r="U4" s="199"/>
      <c r="V4" s="216"/>
      <c r="W4" s="215" t="s">
        <v>593</v>
      </c>
      <c r="X4" s="214"/>
      <c r="Y4" s="250"/>
      <c r="Z4" s="242" t="s">
        <v>594</v>
      </c>
      <c r="AA4" s="210" t="s">
        <v>595</v>
      </c>
      <c r="AB4" s="210" t="s">
        <v>596</v>
      </c>
      <c r="AC4" s="210" t="s">
        <v>597</v>
      </c>
      <c r="AD4" s="210" t="s">
        <v>598</v>
      </c>
      <c r="AE4" s="210" t="s">
        <v>599</v>
      </c>
      <c r="AF4" s="199"/>
      <c r="AG4" s="210" t="s">
        <v>600</v>
      </c>
      <c r="AH4" s="210" t="s">
        <v>601</v>
      </c>
      <c r="AI4" s="210" t="s">
        <v>602</v>
      </c>
      <c r="AJ4" s="210" t="s">
        <v>603</v>
      </c>
      <c r="AK4" s="120" t="s">
        <v>604</v>
      </c>
      <c r="AL4" s="74"/>
      <c r="AM4" s="74"/>
    </row>
    <row r="5" spans="1:39" s="75" customFormat="1" ht="26.25" customHeight="1">
      <c r="A5" s="199"/>
      <c r="B5" s="229"/>
      <c r="C5" s="199"/>
      <c r="D5" s="199"/>
      <c r="E5" s="199"/>
      <c r="F5" s="211"/>
      <c r="G5" s="211"/>
      <c r="H5" s="211"/>
      <c r="I5" s="199"/>
      <c r="J5" s="199"/>
      <c r="K5" s="199"/>
      <c r="L5" s="253"/>
      <c r="M5" s="253"/>
      <c r="N5" s="199"/>
      <c r="O5" s="199"/>
      <c r="P5" s="199"/>
      <c r="Q5" s="199"/>
      <c r="R5" s="199"/>
      <c r="S5" s="211"/>
      <c r="T5" s="199"/>
      <c r="U5" s="199"/>
      <c r="V5" s="216"/>
      <c r="W5" s="216"/>
      <c r="X5" s="214"/>
      <c r="Y5" s="250"/>
      <c r="Z5" s="220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74"/>
      <c r="AM5" s="74"/>
    </row>
    <row r="6" spans="1:39" s="79" customFormat="1" ht="13.5" customHeight="1">
      <c r="A6" s="199"/>
      <c r="B6" s="229"/>
      <c r="C6" s="199"/>
      <c r="D6" s="199"/>
      <c r="E6" s="199"/>
      <c r="F6" s="61" t="s">
        <v>69</v>
      </c>
      <c r="G6" s="61" t="s">
        <v>605</v>
      </c>
      <c r="H6" s="61" t="s">
        <v>606</v>
      </c>
      <c r="I6" s="199"/>
      <c r="J6" s="199"/>
      <c r="K6" s="199"/>
      <c r="L6" s="77" t="s">
        <v>607</v>
      </c>
      <c r="M6" s="77" t="s">
        <v>606</v>
      </c>
      <c r="N6" s="199"/>
      <c r="O6" s="199"/>
      <c r="P6" s="199"/>
      <c r="Q6" s="199"/>
      <c r="R6" s="199"/>
      <c r="S6" s="211"/>
      <c r="T6" s="199"/>
      <c r="U6" s="61" t="s">
        <v>608</v>
      </c>
      <c r="V6" s="227"/>
      <c r="W6" s="227"/>
      <c r="X6" s="214"/>
      <c r="Y6" s="250"/>
      <c r="Z6" s="62" t="s">
        <v>609</v>
      </c>
      <c r="AA6" s="61" t="s">
        <v>609</v>
      </c>
      <c r="AB6" s="61" t="s">
        <v>609</v>
      </c>
      <c r="AC6" s="61" t="s">
        <v>609</v>
      </c>
      <c r="AD6" s="61" t="s">
        <v>609</v>
      </c>
      <c r="AE6" s="61" t="s">
        <v>609</v>
      </c>
      <c r="AF6" s="199"/>
      <c r="AG6" s="61" t="s">
        <v>610</v>
      </c>
      <c r="AH6" s="61" t="s">
        <v>608</v>
      </c>
      <c r="AI6" s="61" t="s">
        <v>611</v>
      </c>
      <c r="AJ6" s="61"/>
      <c r="AK6" s="61" t="s">
        <v>612</v>
      </c>
      <c r="AL6" s="78"/>
      <c r="AM6" s="78"/>
    </row>
    <row r="7" spans="1:39" s="69" customFormat="1" ht="30" customHeight="1">
      <c r="A7" s="39" t="s">
        <v>30</v>
      </c>
      <c r="B7" s="67" t="s">
        <v>613</v>
      </c>
      <c r="C7" s="39" t="s">
        <v>614</v>
      </c>
      <c r="D7" s="39" t="s">
        <v>615</v>
      </c>
      <c r="E7" s="51" t="s">
        <v>616</v>
      </c>
      <c r="F7" s="39">
        <v>94878</v>
      </c>
      <c r="G7" s="39">
        <v>16506</v>
      </c>
      <c r="H7" s="39">
        <v>4570000</v>
      </c>
      <c r="I7" s="51" t="s">
        <v>617</v>
      </c>
      <c r="J7" s="39" t="s">
        <v>618</v>
      </c>
      <c r="K7" s="39">
        <v>1972</v>
      </c>
      <c r="L7" s="39">
        <v>1020000</v>
      </c>
      <c r="M7" s="39">
        <v>23500000</v>
      </c>
      <c r="N7" s="39">
        <v>2046</v>
      </c>
      <c r="O7" s="51" t="s">
        <v>619</v>
      </c>
      <c r="P7" s="51" t="s">
        <v>620</v>
      </c>
      <c r="Q7" s="39" t="s">
        <v>165</v>
      </c>
      <c r="R7" s="39" t="s">
        <v>621</v>
      </c>
      <c r="S7" s="39"/>
      <c r="T7" s="39" t="s">
        <v>37</v>
      </c>
      <c r="U7" s="39"/>
      <c r="V7" s="51" t="s">
        <v>622</v>
      </c>
      <c r="W7" s="51" t="s">
        <v>623</v>
      </c>
      <c r="X7" s="51" t="s">
        <v>624</v>
      </c>
      <c r="Y7" s="51" t="s">
        <v>625</v>
      </c>
      <c r="Z7" s="51">
        <v>17</v>
      </c>
      <c r="AA7" s="51">
        <v>2.6</v>
      </c>
      <c r="AB7" s="51">
        <v>51</v>
      </c>
      <c r="AC7" s="51">
        <v>20</v>
      </c>
      <c r="AD7" s="51">
        <v>30</v>
      </c>
      <c r="AE7" s="51">
        <v>26</v>
      </c>
      <c r="AF7" s="51" t="s">
        <v>626</v>
      </c>
      <c r="AG7" s="51"/>
      <c r="AH7" s="51"/>
      <c r="AI7" s="51"/>
      <c r="AJ7" s="51"/>
      <c r="AK7" s="51"/>
      <c r="AL7" s="68" t="s">
        <v>627</v>
      </c>
      <c r="AM7" s="68" t="s">
        <v>628</v>
      </c>
    </row>
    <row r="8" spans="1:39" s="69" customFormat="1" ht="30" customHeight="1">
      <c r="A8" s="39" t="s">
        <v>30</v>
      </c>
      <c r="B8" s="67" t="s">
        <v>613</v>
      </c>
      <c r="C8" s="39" t="s">
        <v>629</v>
      </c>
      <c r="D8" s="39" t="s">
        <v>615</v>
      </c>
      <c r="E8" s="51" t="s">
        <v>630</v>
      </c>
      <c r="F8" s="39">
        <v>29866</v>
      </c>
      <c r="G8" s="39">
        <v>0</v>
      </c>
      <c r="H8" s="39">
        <v>5750000</v>
      </c>
      <c r="I8" s="51" t="s">
        <v>631</v>
      </c>
      <c r="J8" s="39" t="s">
        <v>618</v>
      </c>
      <c r="K8" s="39">
        <v>1990</v>
      </c>
      <c r="L8" s="39">
        <v>355000</v>
      </c>
      <c r="M8" s="39">
        <v>7700000</v>
      </c>
      <c r="N8" s="39">
        <v>2046</v>
      </c>
      <c r="O8" s="51" t="s">
        <v>619</v>
      </c>
      <c r="P8" s="51" t="s">
        <v>632</v>
      </c>
      <c r="Q8" s="39" t="s">
        <v>165</v>
      </c>
      <c r="R8" s="39" t="s">
        <v>621</v>
      </c>
      <c r="S8" s="39"/>
      <c r="T8" s="39" t="s">
        <v>37</v>
      </c>
      <c r="U8" s="39"/>
      <c r="V8" s="51" t="s">
        <v>622</v>
      </c>
      <c r="W8" s="51" t="s">
        <v>623</v>
      </c>
      <c r="X8" s="51" t="s">
        <v>624</v>
      </c>
      <c r="Y8" s="51" t="s">
        <v>625</v>
      </c>
      <c r="Z8" s="51">
        <v>3.7</v>
      </c>
      <c r="AA8" s="51">
        <v>1.2</v>
      </c>
      <c r="AB8" s="51">
        <v>5.4</v>
      </c>
      <c r="AC8" s="51">
        <v>1.5</v>
      </c>
      <c r="AD8" s="51">
        <v>13</v>
      </c>
      <c r="AE8" s="51">
        <v>1.2</v>
      </c>
      <c r="AF8" s="51" t="s">
        <v>626</v>
      </c>
      <c r="AG8" s="51"/>
      <c r="AH8" s="51"/>
      <c r="AI8" s="51"/>
      <c r="AJ8" s="51"/>
      <c r="AK8" s="51"/>
      <c r="AL8" s="68" t="s">
        <v>627</v>
      </c>
      <c r="AM8" s="68" t="s">
        <v>633</v>
      </c>
    </row>
    <row r="9" spans="1:39" s="69" customFormat="1" ht="30" customHeight="1">
      <c r="A9" s="39" t="s">
        <v>30</v>
      </c>
      <c r="B9" s="67" t="s">
        <v>71</v>
      </c>
      <c r="C9" s="39" t="s">
        <v>638</v>
      </c>
      <c r="D9" s="39" t="s">
        <v>73</v>
      </c>
      <c r="E9" s="51" t="s">
        <v>639</v>
      </c>
      <c r="F9" s="39">
        <v>82</v>
      </c>
      <c r="G9" s="39">
        <v>69.66</v>
      </c>
      <c r="H9" s="39">
        <v>13626</v>
      </c>
      <c r="I9" s="51" t="s">
        <v>634</v>
      </c>
      <c r="J9" s="39" t="s">
        <v>640</v>
      </c>
      <c r="K9" s="39">
        <v>1993</v>
      </c>
      <c r="L9" s="39">
        <v>13900</v>
      </c>
      <c r="M9" s="39">
        <v>42500</v>
      </c>
      <c r="N9" s="39">
        <v>2031</v>
      </c>
      <c r="O9" s="51" t="s">
        <v>641</v>
      </c>
      <c r="P9" s="51" t="s">
        <v>642</v>
      </c>
      <c r="Q9" s="39" t="s">
        <v>165</v>
      </c>
      <c r="R9" s="39" t="s">
        <v>621</v>
      </c>
      <c r="S9" s="39"/>
      <c r="T9" s="39" t="s">
        <v>37</v>
      </c>
      <c r="U9" s="39"/>
      <c r="V9" s="51" t="s">
        <v>622</v>
      </c>
      <c r="W9" s="51" t="s">
        <v>643</v>
      </c>
      <c r="X9" s="51" t="s">
        <v>637</v>
      </c>
      <c r="Y9" s="51" t="s">
        <v>625</v>
      </c>
      <c r="Z9" s="51"/>
      <c r="AA9" s="51">
        <v>0.55000000000000004</v>
      </c>
      <c r="AB9" s="51"/>
      <c r="AC9" s="51">
        <v>2.1800000000000002</v>
      </c>
      <c r="AD9" s="51"/>
      <c r="AE9" s="51">
        <v>0.26</v>
      </c>
      <c r="AF9" s="51" t="s">
        <v>626</v>
      </c>
      <c r="AG9" s="51"/>
      <c r="AH9" s="51"/>
      <c r="AI9" s="51"/>
      <c r="AJ9" s="51"/>
      <c r="AK9" s="51"/>
      <c r="AL9" s="68" t="s">
        <v>77</v>
      </c>
      <c r="AM9" s="68" t="s">
        <v>644</v>
      </c>
    </row>
    <row r="10" spans="1:39" s="69" customFormat="1" ht="30" customHeight="1">
      <c r="A10" s="39" t="s">
        <v>30</v>
      </c>
      <c r="B10" s="67" t="s">
        <v>71</v>
      </c>
      <c r="C10" s="39" t="s">
        <v>645</v>
      </c>
      <c r="D10" s="39" t="s">
        <v>73</v>
      </c>
      <c r="E10" s="51" t="s">
        <v>646</v>
      </c>
      <c r="F10" s="39">
        <v>199</v>
      </c>
      <c r="G10" s="39">
        <v>295</v>
      </c>
      <c r="H10" s="39">
        <v>33058</v>
      </c>
      <c r="I10" s="51" t="s">
        <v>631</v>
      </c>
      <c r="J10" s="39" t="s">
        <v>618</v>
      </c>
      <c r="K10" s="39">
        <v>1998</v>
      </c>
      <c r="L10" s="39">
        <v>7640</v>
      </c>
      <c r="M10" s="39">
        <v>38842</v>
      </c>
      <c r="N10" s="39" t="s">
        <v>647</v>
      </c>
      <c r="O10" s="51" t="s">
        <v>648</v>
      </c>
      <c r="P10" s="51" t="s">
        <v>649</v>
      </c>
      <c r="Q10" s="39" t="s">
        <v>121</v>
      </c>
      <c r="R10" s="39" t="s">
        <v>621</v>
      </c>
      <c r="S10" s="39"/>
      <c r="T10" s="39" t="s">
        <v>37</v>
      </c>
      <c r="U10" s="39"/>
      <c r="V10" s="51" t="s">
        <v>650</v>
      </c>
      <c r="W10" s="51"/>
      <c r="X10" s="51"/>
      <c r="Y10" s="51"/>
      <c r="Z10" s="51"/>
      <c r="AA10" s="51">
        <v>8.3000000000000007</v>
      </c>
      <c r="AB10" s="51"/>
      <c r="AC10" s="51">
        <v>2.4</v>
      </c>
      <c r="AD10" s="51"/>
      <c r="AE10" s="51">
        <v>7.4</v>
      </c>
      <c r="AF10" s="51" t="s">
        <v>626</v>
      </c>
      <c r="AG10" s="51"/>
      <c r="AH10" s="51"/>
      <c r="AI10" s="51"/>
      <c r="AJ10" s="51"/>
      <c r="AK10" s="51"/>
      <c r="AL10" s="68" t="s">
        <v>77</v>
      </c>
      <c r="AM10" s="68" t="s">
        <v>651</v>
      </c>
    </row>
    <row r="11" spans="1:39" s="69" customFormat="1" ht="30" customHeight="1">
      <c r="A11" s="39" t="s">
        <v>30</v>
      </c>
      <c r="B11" s="67" t="s">
        <v>71</v>
      </c>
      <c r="C11" s="39" t="s">
        <v>652</v>
      </c>
      <c r="D11" s="39" t="s">
        <v>73</v>
      </c>
      <c r="E11" s="51" t="s">
        <v>653</v>
      </c>
      <c r="F11" s="39">
        <v>3003</v>
      </c>
      <c r="G11" s="39">
        <v>4511</v>
      </c>
      <c r="H11" s="39">
        <v>124405</v>
      </c>
      <c r="I11" s="51" t="s">
        <v>634</v>
      </c>
      <c r="J11" s="39" t="s">
        <v>618</v>
      </c>
      <c r="K11" s="39">
        <v>2006</v>
      </c>
      <c r="L11" s="39">
        <v>24460</v>
      </c>
      <c r="M11" s="39">
        <v>184766</v>
      </c>
      <c r="N11" s="39">
        <v>2020</v>
      </c>
      <c r="O11" s="51" t="s">
        <v>654</v>
      </c>
      <c r="P11" s="51" t="s">
        <v>655</v>
      </c>
      <c r="Q11" s="39" t="s">
        <v>121</v>
      </c>
      <c r="R11" s="39" t="s">
        <v>621</v>
      </c>
      <c r="S11" s="39"/>
      <c r="T11" s="39" t="s">
        <v>37</v>
      </c>
      <c r="U11" s="39"/>
      <c r="V11" s="51" t="s">
        <v>622</v>
      </c>
      <c r="W11" s="51" t="s">
        <v>623</v>
      </c>
      <c r="X11" s="51" t="s">
        <v>637</v>
      </c>
      <c r="Y11" s="51" t="s">
        <v>625</v>
      </c>
      <c r="Z11" s="51">
        <v>8.6999999999999993</v>
      </c>
      <c r="AA11" s="51">
        <v>7.7</v>
      </c>
      <c r="AB11" s="51">
        <v>1</v>
      </c>
      <c r="AC11" s="51">
        <v>1</v>
      </c>
      <c r="AD11" s="51">
        <v>8</v>
      </c>
      <c r="AE11" s="51">
        <v>7.7</v>
      </c>
      <c r="AF11" s="51" t="s">
        <v>626</v>
      </c>
      <c r="AG11" s="51"/>
      <c r="AH11" s="51"/>
      <c r="AI11" s="51"/>
      <c r="AJ11" s="51"/>
      <c r="AK11" s="51"/>
      <c r="AL11" s="68" t="s">
        <v>77</v>
      </c>
      <c r="AM11" s="68" t="s">
        <v>656</v>
      </c>
    </row>
    <row r="12" spans="1:39" s="69" customFormat="1" ht="30" customHeight="1">
      <c r="A12" s="39" t="s">
        <v>30</v>
      </c>
      <c r="B12" s="67" t="s">
        <v>657</v>
      </c>
      <c r="C12" s="39" t="s">
        <v>658</v>
      </c>
      <c r="D12" s="39" t="s">
        <v>659</v>
      </c>
      <c r="E12" s="51" t="s">
        <v>660</v>
      </c>
      <c r="F12" s="39">
        <v>902</v>
      </c>
      <c r="G12" s="39">
        <v>1064</v>
      </c>
      <c r="H12" s="39">
        <v>64864</v>
      </c>
      <c r="I12" s="51" t="s">
        <v>634</v>
      </c>
      <c r="J12" s="39" t="s">
        <v>661</v>
      </c>
      <c r="K12" s="39">
        <v>1984</v>
      </c>
      <c r="L12" s="39">
        <v>72000</v>
      </c>
      <c r="M12" s="39">
        <v>1192000</v>
      </c>
      <c r="N12" s="39" t="s">
        <v>621</v>
      </c>
      <c r="O12" s="51" t="s">
        <v>654</v>
      </c>
      <c r="P12" s="51" t="s">
        <v>655</v>
      </c>
      <c r="Q12" s="39" t="s">
        <v>76</v>
      </c>
      <c r="R12" s="39" t="s">
        <v>621</v>
      </c>
      <c r="S12" s="39"/>
      <c r="T12" s="39" t="s">
        <v>37</v>
      </c>
      <c r="U12" s="39"/>
      <c r="V12" s="51" t="s">
        <v>622</v>
      </c>
      <c r="W12" s="51" t="s">
        <v>623</v>
      </c>
      <c r="X12" s="51" t="s">
        <v>624</v>
      </c>
      <c r="Y12" s="51" t="s">
        <v>662</v>
      </c>
      <c r="Z12" s="51">
        <v>18</v>
      </c>
      <c r="AA12" s="51"/>
      <c r="AB12" s="51"/>
      <c r="AC12" s="51"/>
      <c r="AD12" s="51"/>
      <c r="AE12" s="51"/>
      <c r="AF12" s="51" t="s">
        <v>626</v>
      </c>
      <c r="AG12" s="51"/>
      <c r="AH12" s="51"/>
      <c r="AI12" s="51"/>
      <c r="AJ12" s="51"/>
      <c r="AK12" s="51"/>
      <c r="AL12" s="68" t="s">
        <v>663</v>
      </c>
      <c r="AM12" s="68" t="s">
        <v>664</v>
      </c>
    </row>
    <row r="13" spans="1:39" s="69" customFormat="1" ht="30" customHeight="1">
      <c r="A13" s="39" t="s">
        <v>30</v>
      </c>
      <c r="B13" s="67" t="s">
        <v>657</v>
      </c>
      <c r="C13" s="39" t="s">
        <v>665</v>
      </c>
      <c r="D13" s="39" t="s">
        <v>659</v>
      </c>
      <c r="E13" s="51" t="s">
        <v>666</v>
      </c>
      <c r="F13" s="39">
        <v>9174</v>
      </c>
      <c r="G13" s="39">
        <v>10223</v>
      </c>
      <c r="H13" s="39">
        <v>335720</v>
      </c>
      <c r="I13" s="51" t="s">
        <v>667</v>
      </c>
      <c r="J13" s="39" t="s">
        <v>661</v>
      </c>
      <c r="K13" s="39">
        <v>2007</v>
      </c>
      <c r="L13" s="39">
        <v>59000</v>
      </c>
      <c r="M13" s="39">
        <v>420000</v>
      </c>
      <c r="N13" s="39">
        <v>2025</v>
      </c>
      <c r="O13" s="51" t="s">
        <v>654</v>
      </c>
      <c r="P13" s="51" t="s">
        <v>655</v>
      </c>
      <c r="Q13" s="39" t="s">
        <v>76</v>
      </c>
      <c r="R13" s="39" t="s">
        <v>621</v>
      </c>
      <c r="S13" s="39"/>
      <c r="T13" s="39" t="s">
        <v>668</v>
      </c>
      <c r="U13" s="39">
        <v>98.9</v>
      </c>
      <c r="V13" s="51" t="s">
        <v>622</v>
      </c>
      <c r="W13" s="51" t="s">
        <v>623</v>
      </c>
      <c r="X13" s="51" t="s">
        <v>637</v>
      </c>
      <c r="Y13" s="51" t="s">
        <v>662</v>
      </c>
      <c r="Z13" s="51">
        <v>37</v>
      </c>
      <c r="AA13" s="51"/>
      <c r="AB13" s="51"/>
      <c r="AC13" s="51"/>
      <c r="AD13" s="51"/>
      <c r="AE13" s="51"/>
      <c r="AF13" s="51" t="s">
        <v>626</v>
      </c>
      <c r="AG13" s="51"/>
      <c r="AH13" s="51"/>
      <c r="AI13" s="51"/>
      <c r="AJ13" s="51"/>
      <c r="AK13" s="51"/>
      <c r="AL13" s="68" t="s">
        <v>663</v>
      </c>
      <c r="AM13" s="68" t="s">
        <v>669</v>
      </c>
    </row>
    <row r="14" spans="1:39" s="69" customFormat="1" ht="30" customHeight="1">
      <c r="A14" s="39" t="s">
        <v>30</v>
      </c>
      <c r="B14" s="67" t="s">
        <v>670</v>
      </c>
      <c r="C14" s="39" t="s">
        <v>671</v>
      </c>
      <c r="D14" s="39" t="s">
        <v>672</v>
      </c>
      <c r="E14" s="51" t="s">
        <v>673</v>
      </c>
      <c r="F14" s="39">
        <v>883</v>
      </c>
      <c r="G14" s="39">
        <v>883</v>
      </c>
      <c r="H14" s="39">
        <v>30929</v>
      </c>
      <c r="I14" s="51" t="s">
        <v>674</v>
      </c>
      <c r="J14" s="39" t="s">
        <v>618</v>
      </c>
      <c r="K14" s="39">
        <v>1984</v>
      </c>
      <c r="L14" s="39">
        <v>5105</v>
      </c>
      <c r="M14" s="39">
        <v>86000</v>
      </c>
      <c r="N14" s="39">
        <v>2031</v>
      </c>
      <c r="O14" s="51" t="s">
        <v>675</v>
      </c>
      <c r="P14" s="51" t="s">
        <v>676</v>
      </c>
      <c r="Q14" s="39" t="s">
        <v>165</v>
      </c>
      <c r="R14" s="39" t="s">
        <v>621</v>
      </c>
      <c r="S14" s="39"/>
      <c r="T14" s="39" t="s">
        <v>37</v>
      </c>
      <c r="U14" s="39"/>
      <c r="V14" s="51" t="s">
        <v>622</v>
      </c>
      <c r="W14" s="51" t="s">
        <v>623</v>
      </c>
      <c r="X14" s="51" t="s">
        <v>624</v>
      </c>
      <c r="Y14" s="51" t="s">
        <v>625</v>
      </c>
      <c r="Z14" s="51"/>
      <c r="AA14" s="51">
        <v>1.5</v>
      </c>
      <c r="AB14" s="51"/>
      <c r="AC14" s="51">
        <v>5.2</v>
      </c>
      <c r="AD14" s="51"/>
      <c r="AE14" s="51"/>
      <c r="AF14" s="51" t="s">
        <v>626</v>
      </c>
      <c r="AG14" s="51"/>
      <c r="AH14" s="51"/>
      <c r="AI14" s="51"/>
      <c r="AJ14" s="51"/>
      <c r="AK14" s="51"/>
      <c r="AL14" s="68" t="s">
        <v>677</v>
      </c>
      <c r="AM14" s="68" t="s">
        <v>678</v>
      </c>
    </row>
    <row r="15" spans="1:39" s="69" customFormat="1" ht="30" customHeight="1">
      <c r="A15" s="39" t="s">
        <v>30</v>
      </c>
      <c r="B15" s="67" t="s">
        <v>106</v>
      </c>
      <c r="C15" s="39" t="s">
        <v>679</v>
      </c>
      <c r="D15" s="39" t="s">
        <v>108</v>
      </c>
      <c r="E15" s="51" t="s">
        <v>680</v>
      </c>
      <c r="F15" s="39">
        <v>0</v>
      </c>
      <c r="G15" s="39">
        <v>0</v>
      </c>
      <c r="H15" s="39">
        <v>53831</v>
      </c>
      <c r="I15" s="51" t="s">
        <v>681</v>
      </c>
      <c r="J15" s="39" t="s">
        <v>618</v>
      </c>
      <c r="K15" s="39">
        <v>2000</v>
      </c>
      <c r="L15" s="39">
        <v>16100</v>
      </c>
      <c r="M15" s="39">
        <v>135000</v>
      </c>
      <c r="N15" s="39">
        <v>2020</v>
      </c>
      <c r="O15" s="51" t="s">
        <v>675</v>
      </c>
      <c r="P15" s="51" t="s">
        <v>682</v>
      </c>
      <c r="Q15" s="39" t="s">
        <v>76</v>
      </c>
      <c r="R15" s="39" t="s">
        <v>621</v>
      </c>
      <c r="S15" s="39"/>
      <c r="T15" s="39" t="s">
        <v>37</v>
      </c>
      <c r="U15" s="39"/>
      <c r="V15" s="51" t="s">
        <v>622</v>
      </c>
      <c r="W15" s="51" t="s">
        <v>623</v>
      </c>
      <c r="X15" s="51" t="s">
        <v>637</v>
      </c>
      <c r="Y15" s="51" t="s">
        <v>625</v>
      </c>
      <c r="Z15" s="51">
        <v>1.82</v>
      </c>
      <c r="AA15" s="51">
        <v>0.92</v>
      </c>
      <c r="AB15" s="51">
        <v>18.28</v>
      </c>
      <c r="AC15" s="51">
        <v>14.43</v>
      </c>
      <c r="AD15" s="51" t="s">
        <v>683</v>
      </c>
      <c r="AE15" s="51">
        <v>22.83</v>
      </c>
      <c r="AF15" s="51" t="s">
        <v>626</v>
      </c>
      <c r="AG15" s="51"/>
      <c r="AH15" s="51"/>
      <c r="AI15" s="51"/>
      <c r="AJ15" s="51"/>
      <c r="AK15" s="51"/>
      <c r="AL15" s="68" t="s">
        <v>110</v>
      </c>
      <c r="AM15" s="68" t="s">
        <v>684</v>
      </c>
    </row>
    <row r="16" spans="1:39" s="69" customFormat="1" ht="30" customHeight="1">
      <c r="A16" s="39" t="s">
        <v>30</v>
      </c>
      <c r="B16" s="67" t="s">
        <v>470</v>
      </c>
      <c r="C16" s="39" t="s">
        <v>685</v>
      </c>
      <c r="D16" s="39" t="s">
        <v>472</v>
      </c>
      <c r="E16" s="51" t="s">
        <v>686</v>
      </c>
      <c r="F16" s="39">
        <v>0</v>
      </c>
      <c r="G16" s="39">
        <v>0</v>
      </c>
      <c r="H16" s="39">
        <v>19387</v>
      </c>
      <c r="I16" s="51" t="s">
        <v>687</v>
      </c>
      <c r="J16" s="39" t="s">
        <v>618</v>
      </c>
      <c r="K16" s="39">
        <v>1979</v>
      </c>
      <c r="L16" s="39">
        <v>10095</v>
      </c>
      <c r="M16" s="39">
        <v>121600</v>
      </c>
      <c r="N16" s="39">
        <v>2021</v>
      </c>
      <c r="O16" s="51" t="s">
        <v>688</v>
      </c>
      <c r="P16" s="51" t="s">
        <v>689</v>
      </c>
      <c r="Q16" s="39" t="s">
        <v>76</v>
      </c>
      <c r="R16" s="39" t="s">
        <v>621</v>
      </c>
      <c r="S16" s="39"/>
      <c r="T16" s="39" t="s">
        <v>37</v>
      </c>
      <c r="U16" s="39"/>
      <c r="V16" s="51" t="s">
        <v>622</v>
      </c>
      <c r="W16" s="51" t="s">
        <v>623</v>
      </c>
      <c r="X16" s="51" t="s">
        <v>637</v>
      </c>
      <c r="Y16" s="51" t="s">
        <v>662</v>
      </c>
      <c r="Z16" s="51">
        <v>4.2</v>
      </c>
      <c r="AA16" s="51" t="s">
        <v>690</v>
      </c>
      <c r="AB16" s="51">
        <v>2.6</v>
      </c>
      <c r="AC16" s="51">
        <v>0.6</v>
      </c>
      <c r="AD16" s="51">
        <v>1.5</v>
      </c>
      <c r="AE16" s="51">
        <v>0.9</v>
      </c>
      <c r="AF16" s="51" t="s">
        <v>626</v>
      </c>
      <c r="AG16" s="51"/>
      <c r="AH16" s="51"/>
      <c r="AI16" s="51"/>
      <c r="AJ16" s="51"/>
      <c r="AK16" s="51"/>
      <c r="AL16" s="68" t="s">
        <v>474</v>
      </c>
      <c r="AM16" s="68" t="s">
        <v>691</v>
      </c>
    </row>
    <row r="17" spans="1:39" s="69" customFormat="1" ht="30" customHeight="1">
      <c r="A17" s="39" t="s">
        <v>30</v>
      </c>
      <c r="B17" s="67" t="s">
        <v>470</v>
      </c>
      <c r="C17" s="39" t="s">
        <v>692</v>
      </c>
      <c r="D17" s="39" t="s">
        <v>472</v>
      </c>
      <c r="E17" s="51" t="s">
        <v>693</v>
      </c>
      <c r="F17" s="39">
        <v>466</v>
      </c>
      <c r="G17" s="39">
        <v>343</v>
      </c>
      <c r="H17" s="39">
        <v>51473</v>
      </c>
      <c r="I17" s="51" t="s">
        <v>694</v>
      </c>
      <c r="J17" s="39" t="s">
        <v>618</v>
      </c>
      <c r="K17" s="39">
        <v>1987</v>
      </c>
      <c r="L17" s="39">
        <v>16500</v>
      </c>
      <c r="M17" s="39">
        <v>120730</v>
      </c>
      <c r="N17" s="39">
        <v>2021</v>
      </c>
      <c r="O17" s="51" t="s">
        <v>688</v>
      </c>
      <c r="P17" s="51" t="s">
        <v>655</v>
      </c>
      <c r="Q17" s="39" t="s">
        <v>76</v>
      </c>
      <c r="R17" s="39" t="s">
        <v>621</v>
      </c>
      <c r="S17" s="39"/>
      <c r="T17" s="39" t="s">
        <v>37</v>
      </c>
      <c r="U17" s="39"/>
      <c r="V17" s="51" t="s">
        <v>622</v>
      </c>
      <c r="W17" s="51" t="s">
        <v>623</v>
      </c>
      <c r="X17" s="51" t="s">
        <v>624</v>
      </c>
      <c r="Y17" s="51" t="s">
        <v>662</v>
      </c>
      <c r="Z17" s="51">
        <v>27</v>
      </c>
      <c r="AA17" s="51"/>
      <c r="AB17" s="51"/>
      <c r="AC17" s="51"/>
      <c r="AD17" s="51">
        <v>22</v>
      </c>
      <c r="AE17" s="51"/>
      <c r="AF17" s="51" t="s">
        <v>626</v>
      </c>
      <c r="AG17" s="51"/>
      <c r="AH17" s="51"/>
      <c r="AI17" s="51"/>
      <c r="AJ17" s="51"/>
      <c r="AK17" s="51"/>
      <c r="AL17" s="68" t="s">
        <v>474</v>
      </c>
      <c r="AM17" s="68" t="s">
        <v>695</v>
      </c>
    </row>
    <row r="18" spans="1:39" s="69" customFormat="1" ht="30" customHeight="1">
      <c r="A18" s="39" t="s">
        <v>30</v>
      </c>
      <c r="B18" s="67" t="s">
        <v>696</v>
      </c>
      <c r="C18" s="39" t="s">
        <v>697</v>
      </c>
      <c r="D18" s="39" t="s">
        <v>698</v>
      </c>
      <c r="E18" s="51" t="s">
        <v>699</v>
      </c>
      <c r="F18" s="39">
        <v>2125</v>
      </c>
      <c r="G18" s="39">
        <v>2123</v>
      </c>
      <c r="H18" s="39">
        <v>34814</v>
      </c>
      <c r="I18" s="51" t="s">
        <v>700</v>
      </c>
      <c r="J18" s="39" t="s">
        <v>618</v>
      </c>
      <c r="K18" s="39">
        <v>1985</v>
      </c>
      <c r="L18" s="39">
        <v>35200</v>
      </c>
      <c r="M18" s="39">
        <v>227500</v>
      </c>
      <c r="N18" s="39">
        <v>2038</v>
      </c>
      <c r="O18" s="51" t="s">
        <v>701</v>
      </c>
      <c r="P18" s="51" t="s">
        <v>702</v>
      </c>
      <c r="Q18" s="39" t="s">
        <v>165</v>
      </c>
      <c r="R18" s="39" t="s">
        <v>621</v>
      </c>
      <c r="S18" s="39"/>
      <c r="T18" s="39" t="s">
        <v>37</v>
      </c>
      <c r="U18" s="39"/>
      <c r="V18" s="51" t="s">
        <v>703</v>
      </c>
      <c r="W18" s="51"/>
      <c r="X18" s="51"/>
      <c r="Y18" s="51"/>
      <c r="Z18" s="51">
        <v>31.4</v>
      </c>
      <c r="AA18" s="51">
        <v>3.4</v>
      </c>
      <c r="AB18" s="51">
        <v>12.4</v>
      </c>
      <c r="AC18" s="51">
        <v>6.3</v>
      </c>
      <c r="AD18" s="51"/>
      <c r="AE18" s="51">
        <v>24.5</v>
      </c>
      <c r="AF18" s="51" t="s">
        <v>626</v>
      </c>
      <c r="AG18" s="51"/>
      <c r="AH18" s="51"/>
      <c r="AI18" s="51"/>
      <c r="AJ18" s="51"/>
      <c r="AK18" s="51"/>
      <c r="AL18" s="68" t="s">
        <v>704</v>
      </c>
      <c r="AM18" s="68" t="s">
        <v>705</v>
      </c>
    </row>
    <row r="19" spans="1:39" s="69" customFormat="1" ht="30" customHeight="1">
      <c r="A19" s="39" t="s">
        <v>30</v>
      </c>
      <c r="B19" s="67" t="s">
        <v>31</v>
      </c>
      <c r="C19" s="39" t="s">
        <v>706</v>
      </c>
      <c r="D19" s="39" t="s">
        <v>33</v>
      </c>
      <c r="E19" s="51" t="s">
        <v>707</v>
      </c>
      <c r="F19" s="39">
        <v>0</v>
      </c>
      <c r="G19" s="39">
        <v>0</v>
      </c>
      <c r="H19" s="39">
        <v>0</v>
      </c>
      <c r="I19" s="51" t="s">
        <v>631</v>
      </c>
      <c r="J19" s="39" t="s">
        <v>618</v>
      </c>
      <c r="K19" s="39">
        <v>1975</v>
      </c>
      <c r="L19" s="39">
        <v>12950</v>
      </c>
      <c r="M19" s="39">
        <v>88275</v>
      </c>
      <c r="N19" s="39">
        <v>2013</v>
      </c>
      <c r="O19" s="51" t="s">
        <v>675</v>
      </c>
      <c r="P19" s="51" t="s">
        <v>708</v>
      </c>
      <c r="Q19" s="39" t="s">
        <v>76</v>
      </c>
      <c r="R19" s="39" t="s">
        <v>636</v>
      </c>
      <c r="S19" s="39"/>
      <c r="T19" s="39" t="s">
        <v>37</v>
      </c>
      <c r="U19" s="39"/>
      <c r="V19" s="51" t="s">
        <v>650</v>
      </c>
      <c r="W19" s="51"/>
      <c r="X19" s="51"/>
      <c r="Y19" s="51"/>
      <c r="Z19" s="51">
        <v>1.3</v>
      </c>
      <c r="AA19" s="51">
        <v>0.5</v>
      </c>
      <c r="AB19" s="51">
        <v>1.4</v>
      </c>
      <c r="AC19" s="51">
        <v>4.0999999999999996</v>
      </c>
      <c r="AD19" s="51"/>
      <c r="AE19" s="51"/>
      <c r="AF19" s="51" t="s">
        <v>626</v>
      </c>
      <c r="AG19" s="51"/>
      <c r="AH19" s="51"/>
      <c r="AI19" s="51"/>
      <c r="AJ19" s="51"/>
      <c r="AK19" s="51"/>
      <c r="AL19" s="68" t="s">
        <v>38</v>
      </c>
      <c r="AM19" s="68" t="s">
        <v>709</v>
      </c>
    </row>
    <row r="20" spans="1:39" s="69" customFormat="1" ht="30" customHeight="1">
      <c r="A20" s="39" t="s">
        <v>30</v>
      </c>
      <c r="B20" s="67" t="s">
        <v>480</v>
      </c>
      <c r="C20" s="39" t="s">
        <v>710</v>
      </c>
      <c r="D20" s="39" t="s">
        <v>482</v>
      </c>
      <c r="E20" s="51" t="s">
        <v>711</v>
      </c>
      <c r="F20" s="39">
        <v>0</v>
      </c>
      <c r="G20" s="39">
        <v>0</v>
      </c>
      <c r="H20" s="39">
        <v>0</v>
      </c>
      <c r="I20" s="51" t="s">
        <v>712</v>
      </c>
      <c r="J20" s="39" t="s">
        <v>618</v>
      </c>
      <c r="K20" s="39">
        <v>1985</v>
      </c>
      <c r="L20" s="39">
        <v>23200</v>
      </c>
      <c r="M20" s="39">
        <v>269400</v>
      </c>
      <c r="N20" s="39">
        <v>2013</v>
      </c>
      <c r="O20" s="51" t="s">
        <v>675</v>
      </c>
      <c r="P20" s="51" t="s">
        <v>655</v>
      </c>
      <c r="Q20" s="39" t="s">
        <v>121</v>
      </c>
      <c r="R20" s="39" t="s">
        <v>636</v>
      </c>
      <c r="S20" s="39"/>
      <c r="T20" s="39" t="s">
        <v>37</v>
      </c>
      <c r="U20" s="39"/>
      <c r="V20" s="51" t="s">
        <v>622</v>
      </c>
      <c r="W20" s="51" t="s">
        <v>643</v>
      </c>
      <c r="X20" s="51" t="s">
        <v>624</v>
      </c>
      <c r="Y20" s="51" t="s">
        <v>625</v>
      </c>
      <c r="Z20" s="51">
        <v>7</v>
      </c>
      <c r="AA20" s="51">
        <v>6.4</v>
      </c>
      <c r="AB20" s="51">
        <v>39.700000000000003</v>
      </c>
      <c r="AC20" s="51">
        <v>20.7</v>
      </c>
      <c r="AD20" s="51">
        <v>54.7</v>
      </c>
      <c r="AE20" s="51">
        <v>38.299999999999997</v>
      </c>
      <c r="AF20" s="51" t="s">
        <v>626</v>
      </c>
      <c r="AG20" s="51"/>
      <c r="AH20" s="51"/>
      <c r="AI20" s="51"/>
      <c r="AJ20" s="51"/>
      <c r="AK20" s="51"/>
      <c r="AL20" s="68" t="s">
        <v>484</v>
      </c>
      <c r="AM20" s="68" t="s">
        <v>713</v>
      </c>
    </row>
    <row r="21" spans="1:39" s="69" customFormat="1" ht="30" customHeight="1">
      <c r="A21" s="39" t="s">
        <v>30</v>
      </c>
      <c r="B21" s="67" t="s">
        <v>480</v>
      </c>
      <c r="C21" s="39" t="s">
        <v>714</v>
      </c>
      <c r="D21" s="39" t="s">
        <v>482</v>
      </c>
      <c r="E21" s="51" t="s">
        <v>715</v>
      </c>
      <c r="F21" s="39">
        <v>291</v>
      </c>
      <c r="G21" s="39">
        <v>219</v>
      </c>
      <c r="H21" s="39">
        <v>41472</v>
      </c>
      <c r="I21" s="51" t="s">
        <v>631</v>
      </c>
      <c r="J21" s="39" t="s">
        <v>618</v>
      </c>
      <c r="K21" s="39">
        <v>1998</v>
      </c>
      <c r="L21" s="39">
        <v>11000</v>
      </c>
      <c r="M21" s="39">
        <v>55000</v>
      </c>
      <c r="N21" s="39">
        <v>2025</v>
      </c>
      <c r="O21" s="51" t="s">
        <v>675</v>
      </c>
      <c r="P21" s="51" t="s">
        <v>716</v>
      </c>
      <c r="Q21" s="39" t="s">
        <v>121</v>
      </c>
      <c r="R21" s="39" t="s">
        <v>621</v>
      </c>
      <c r="S21" s="39"/>
      <c r="T21" s="39" t="s">
        <v>37</v>
      </c>
      <c r="U21" s="39"/>
      <c r="V21" s="51" t="s">
        <v>622</v>
      </c>
      <c r="W21" s="51" t="s">
        <v>623</v>
      </c>
      <c r="X21" s="51" t="s">
        <v>624</v>
      </c>
      <c r="Y21" s="51" t="s">
        <v>625</v>
      </c>
      <c r="Z21" s="51">
        <v>8.1999999999999993</v>
      </c>
      <c r="AA21" s="51">
        <v>3.3</v>
      </c>
      <c r="AB21" s="51">
        <v>12</v>
      </c>
      <c r="AC21" s="51">
        <v>4.9000000000000004</v>
      </c>
      <c r="AD21" s="51">
        <v>3.5</v>
      </c>
      <c r="AE21" s="51">
        <v>1.2</v>
      </c>
      <c r="AF21" s="51" t="s">
        <v>626</v>
      </c>
      <c r="AG21" s="51"/>
      <c r="AH21" s="51"/>
      <c r="AI21" s="51"/>
      <c r="AJ21" s="51"/>
      <c r="AK21" s="51"/>
      <c r="AL21" s="68" t="s">
        <v>484</v>
      </c>
      <c r="AM21" s="68" t="s">
        <v>717</v>
      </c>
    </row>
    <row r="22" spans="1:39" s="69" customFormat="1" ht="30" customHeight="1">
      <c r="A22" s="39" t="s">
        <v>30</v>
      </c>
      <c r="B22" s="67" t="s">
        <v>480</v>
      </c>
      <c r="C22" s="39" t="s">
        <v>718</v>
      </c>
      <c r="D22" s="39" t="s">
        <v>482</v>
      </c>
      <c r="E22" s="51" t="s">
        <v>719</v>
      </c>
      <c r="F22" s="39">
        <v>1670</v>
      </c>
      <c r="G22" s="39">
        <v>1028</v>
      </c>
      <c r="H22" s="39">
        <v>155442</v>
      </c>
      <c r="I22" s="51" t="s">
        <v>631</v>
      </c>
      <c r="J22" s="39" t="s">
        <v>618</v>
      </c>
      <c r="K22" s="39">
        <v>2011</v>
      </c>
      <c r="L22" s="39">
        <v>14350</v>
      </c>
      <c r="M22" s="39">
        <v>173600</v>
      </c>
      <c r="N22" s="39">
        <v>2025</v>
      </c>
      <c r="O22" s="51" t="s">
        <v>675</v>
      </c>
      <c r="P22" s="51" t="s">
        <v>720</v>
      </c>
      <c r="Q22" s="39" t="s">
        <v>121</v>
      </c>
      <c r="R22" s="39" t="s">
        <v>621</v>
      </c>
      <c r="S22" s="39"/>
      <c r="T22" s="39" t="s">
        <v>37</v>
      </c>
      <c r="U22" s="39"/>
      <c r="V22" s="51" t="s">
        <v>622</v>
      </c>
      <c r="W22" s="51" t="s">
        <v>643</v>
      </c>
      <c r="X22" s="51" t="s">
        <v>624</v>
      </c>
      <c r="Y22" s="51" t="s">
        <v>625</v>
      </c>
      <c r="Z22" s="51">
        <v>11.7</v>
      </c>
      <c r="AA22" s="51">
        <v>6.4</v>
      </c>
      <c r="AB22" s="51">
        <v>41.6</v>
      </c>
      <c r="AC22" s="51">
        <v>20.7</v>
      </c>
      <c r="AD22" s="51">
        <v>48.8</v>
      </c>
      <c r="AE22" s="51">
        <v>38.299999999999997</v>
      </c>
      <c r="AF22" s="51" t="s">
        <v>626</v>
      </c>
      <c r="AG22" s="51"/>
      <c r="AH22" s="51"/>
      <c r="AI22" s="51"/>
      <c r="AJ22" s="51"/>
      <c r="AK22" s="51"/>
      <c r="AL22" s="68" t="s">
        <v>484</v>
      </c>
      <c r="AM22" s="68" t="s">
        <v>721</v>
      </c>
    </row>
    <row r="23" spans="1:39" s="69" customFormat="1" ht="30" customHeight="1">
      <c r="A23" s="39" t="s">
        <v>30</v>
      </c>
      <c r="B23" s="67" t="s">
        <v>722</v>
      </c>
      <c r="C23" s="39" t="s">
        <v>723</v>
      </c>
      <c r="D23" s="39" t="s">
        <v>724</v>
      </c>
      <c r="E23" s="51" t="s">
        <v>725</v>
      </c>
      <c r="F23" s="39">
        <v>306</v>
      </c>
      <c r="G23" s="39">
        <v>258.14999999999998</v>
      </c>
      <c r="H23" s="39">
        <v>46708</v>
      </c>
      <c r="I23" s="51" t="s">
        <v>631</v>
      </c>
      <c r="J23" s="39" t="s">
        <v>661</v>
      </c>
      <c r="K23" s="39">
        <v>1992</v>
      </c>
      <c r="L23" s="39">
        <v>37912</v>
      </c>
      <c r="M23" s="39">
        <v>123600</v>
      </c>
      <c r="N23" s="39">
        <v>2043</v>
      </c>
      <c r="O23" s="51" t="s">
        <v>675</v>
      </c>
      <c r="P23" s="51" t="s">
        <v>726</v>
      </c>
      <c r="Q23" s="39" t="s">
        <v>165</v>
      </c>
      <c r="R23" s="39" t="s">
        <v>621</v>
      </c>
      <c r="S23" s="39" t="s">
        <v>498</v>
      </c>
      <c r="T23" s="39" t="s">
        <v>37</v>
      </c>
      <c r="U23" s="39"/>
      <c r="V23" s="51" t="s">
        <v>622</v>
      </c>
      <c r="W23" s="51" t="s">
        <v>623</v>
      </c>
      <c r="X23" s="51" t="s">
        <v>727</v>
      </c>
      <c r="Y23" s="51" t="s">
        <v>625</v>
      </c>
      <c r="Z23" s="51">
        <v>25</v>
      </c>
      <c r="AA23" s="51">
        <v>5.0999999999999996</v>
      </c>
      <c r="AB23" s="51">
        <v>26.3</v>
      </c>
      <c r="AC23" s="51">
        <v>20.5</v>
      </c>
      <c r="AD23" s="51"/>
      <c r="AE23" s="51">
        <v>33.1</v>
      </c>
      <c r="AF23" s="51" t="s">
        <v>626</v>
      </c>
      <c r="AG23" s="51"/>
      <c r="AH23" s="51"/>
      <c r="AI23" s="51"/>
      <c r="AJ23" s="51"/>
      <c r="AK23" s="51"/>
      <c r="AL23" s="68" t="s">
        <v>728</v>
      </c>
      <c r="AM23" s="68" t="s">
        <v>729</v>
      </c>
    </row>
    <row r="24" spans="1:39" s="69" customFormat="1" ht="30" customHeight="1">
      <c r="A24" s="39" t="s">
        <v>30</v>
      </c>
      <c r="B24" s="67" t="s">
        <v>730</v>
      </c>
      <c r="C24" s="39" t="s">
        <v>731</v>
      </c>
      <c r="D24" s="39" t="s">
        <v>732</v>
      </c>
      <c r="E24" s="51" t="s">
        <v>733</v>
      </c>
      <c r="F24" s="39">
        <v>706</v>
      </c>
      <c r="G24" s="39">
        <v>978</v>
      </c>
      <c r="H24" s="39">
        <v>30976</v>
      </c>
      <c r="I24" s="51" t="s">
        <v>734</v>
      </c>
      <c r="J24" s="39" t="s">
        <v>618</v>
      </c>
      <c r="K24" s="39">
        <v>1989</v>
      </c>
      <c r="L24" s="39">
        <v>17400</v>
      </c>
      <c r="M24" s="39">
        <v>61000</v>
      </c>
      <c r="N24" s="39">
        <v>2050</v>
      </c>
      <c r="O24" s="51" t="s">
        <v>675</v>
      </c>
      <c r="P24" s="51" t="s">
        <v>702</v>
      </c>
      <c r="Q24" s="39" t="s">
        <v>76</v>
      </c>
      <c r="R24" s="39" t="s">
        <v>621</v>
      </c>
      <c r="S24" s="39"/>
      <c r="T24" s="39" t="s">
        <v>37</v>
      </c>
      <c r="U24" s="39"/>
      <c r="V24" s="51" t="s">
        <v>622</v>
      </c>
      <c r="W24" s="51" t="s">
        <v>623</v>
      </c>
      <c r="X24" s="51" t="s">
        <v>624</v>
      </c>
      <c r="Y24" s="51" t="s">
        <v>625</v>
      </c>
      <c r="Z24" s="51"/>
      <c r="AA24" s="51">
        <v>1.1000000000000001</v>
      </c>
      <c r="AB24" s="51"/>
      <c r="AC24" s="51">
        <v>1.8</v>
      </c>
      <c r="AD24" s="51"/>
      <c r="AE24" s="51">
        <v>3.9</v>
      </c>
      <c r="AF24" s="51" t="s">
        <v>626</v>
      </c>
      <c r="AG24" s="51"/>
      <c r="AH24" s="51"/>
      <c r="AI24" s="51"/>
      <c r="AJ24" s="51"/>
      <c r="AK24" s="51"/>
      <c r="AL24" s="68" t="s">
        <v>735</v>
      </c>
      <c r="AM24" s="68" t="s">
        <v>736</v>
      </c>
    </row>
    <row r="25" spans="1:39" s="69" customFormat="1" ht="30" customHeight="1">
      <c r="A25" s="39" t="s">
        <v>30</v>
      </c>
      <c r="B25" s="67" t="s">
        <v>131</v>
      </c>
      <c r="C25" s="39" t="s">
        <v>737</v>
      </c>
      <c r="D25" s="39" t="s">
        <v>133</v>
      </c>
      <c r="E25" s="51" t="s">
        <v>738</v>
      </c>
      <c r="F25" s="39">
        <v>1103</v>
      </c>
      <c r="G25" s="39">
        <v>965</v>
      </c>
      <c r="H25" s="39">
        <v>1804</v>
      </c>
      <c r="I25" s="51" t="s">
        <v>98</v>
      </c>
      <c r="J25" s="39" t="s">
        <v>618</v>
      </c>
      <c r="K25" s="39">
        <v>1979</v>
      </c>
      <c r="L25" s="39">
        <v>31685</v>
      </c>
      <c r="M25" s="39">
        <v>154000</v>
      </c>
      <c r="N25" s="39">
        <v>2019</v>
      </c>
      <c r="O25" s="51" t="s">
        <v>701</v>
      </c>
      <c r="P25" s="51" t="s">
        <v>739</v>
      </c>
      <c r="Q25" s="39" t="s">
        <v>76</v>
      </c>
      <c r="R25" s="39" t="s">
        <v>621</v>
      </c>
      <c r="S25" s="39"/>
      <c r="T25" s="39" t="s">
        <v>37</v>
      </c>
      <c r="U25" s="39"/>
      <c r="V25" s="51" t="s">
        <v>622</v>
      </c>
      <c r="W25" s="51" t="s">
        <v>623</v>
      </c>
      <c r="X25" s="51" t="s">
        <v>637</v>
      </c>
      <c r="Y25" s="51" t="s">
        <v>625</v>
      </c>
      <c r="Z25" s="51">
        <v>1.5</v>
      </c>
      <c r="AA25" s="51" t="s">
        <v>740</v>
      </c>
      <c r="AB25" s="51">
        <v>7.5</v>
      </c>
      <c r="AC25" s="51">
        <v>2.9</v>
      </c>
      <c r="AD25" s="51">
        <v>3</v>
      </c>
      <c r="AE25" s="51">
        <v>3</v>
      </c>
      <c r="AF25" s="51" t="s">
        <v>626</v>
      </c>
      <c r="AG25" s="51"/>
      <c r="AH25" s="51"/>
      <c r="AI25" s="51"/>
      <c r="AJ25" s="51"/>
      <c r="AK25" s="51"/>
      <c r="AL25" s="68" t="s">
        <v>135</v>
      </c>
      <c r="AM25" s="68" t="s">
        <v>741</v>
      </c>
    </row>
    <row r="26" spans="1:39" s="69" customFormat="1" ht="30" customHeight="1">
      <c r="A26" s="39" t="s">
        <v>30</v>
      </c>
      <c r="B26" s="67" t="s">
        <v>152</v>
      </c>
      <c r="C26" s="39" t="s">
        <v>742</v>
      </c>
      <c r="D26" s="39" t="s">
        <v>154</v>
      </c>
      <c r="E26" s="51" t="s">
        <v>743</v>
      </c>
      <c r="F26" s="39">
        <v>806</v>
      </c>
      <c r="G26" s="39">
        <v>598</v>
      </c>
      <c r="H26" s="39">
        <v>13593</v>
      </c>
      <c r="I26" s="51" t="s">
        <v>744</v>
      </c>
      <c r="J26" s="39" t="s">
        <v>618</v>
      </c>
      <c r="K26" s="39">
        <v>1975</v>
      </c>
      <c r="L26" s="39">
        <v>12000</v>
      </c>
      <c r="M26" s="39">
        <v>182000</v>
      </c>
      <c r="N26" s="39">
        <v>2026</v>
      </c>
      <c r="O26" s="51" t="s">
        <v>745</v>
      </c>
      <c r="P26" s="51" t="s">
        <v>746</v>
      </c>
      <c r="Q26" s="39" t="s">
        <v>121</v>
      </c>
      <c r="R26" s="39" t="s">
        <v>621</v>
      </c>
      <c r="S26" s="39"/>
      <c r="T26" s="39" t="s">
        <v>37</v>
      </c>
      <c r="U26" s="39"/>
      <c r="V26" s="51" t="s">
        <v>703</v>
      </c>
      <c r="W26" s="51"/>
      <c r="X26" s="51"/>
      <c r="Y26" s="51"/>
      <c r="Z26" s="51"/>
      <c r="AA26" s="51">
        <v>1</v>
      </c>
      <c r="AB26" s="51"/>
      <c r="AC26" s="51">
        <v>1.1000000000000001</v>
      </c>
      <c r="AD26" s="51"/>
      <c r="AE26" s="51">
        <v>4.4000000000000004</v>
      </c>
      <c r="AF26" s="51" t="s">
        <v>626</v>
      </c>
      <c r="AG26" s="51"/>
      <c r="AH26" s="51"/>
      <c r="AI26" s="51"/>
      <c r="AJ26" s="51"/>
      <c r="AK26" s="51"/>
      <c r="AL26" s="68" t="s">
        <v>156</v>
      </c>
      <c r="AM26" s="68" t="s">
        <v>747</v>
      </c>
    </row>
    <row r="27" spans="1:39" s="69" customFormat="1" ht="30" customHeight="1">
      <c r="A27" s="39" t="s">
        <v>30</v>
      </c>
      <c r="B27" s="67" t="s">
        <v>186</v>
      </c>
      <c r="C27" s="39" t="s">
        <v>748</v>
      </c>
      <c r="D27" s="39" t="s">
        <v>188</v>
      </c>
      <c r="E27" s="51" t="s">
        <v>749</v>
      </c>
      <c r="F27" s="39">
        <v>307</v>
      </c>
      <c r="G27" s="39">
        <v>325</v>
      </c>
      <c r="H27" s="39">
        <v>9795</v>
      </c>
      <c r="I27" s="51" t="s">
        <v>617</v>
      </c>
      <c r="J27" s="39" t="s">
        <v>618</v>
      </c>
      <c r="K27" s="39">
        <v>2000</v>
      </c>
      <c r="L27" s="39">
        <v>3400</v>
      </c>
      <c r="M27" s="39">
        <v>20500</v>
      </c>
      <c r="N27" s="39">
        <v>2030</v>
      </c>
      <c r="O27" s="51" t="s">
        <v>688</v>
      </c>
      <c r="P27" s="51" t="s">
        <v>750</v>
      </c>
      <c r="Q27" s="39" t="s">
        <v>165</v>
      </c>
      <c r="R27" s="39" t="s">
        <v>621</v>
      </c>
      <c r="S27" s="39"/>
      <c r="T27" s="39" t="s">
        <v>37</v>
      </c>
      <c r="U27" s="39"/>
      <c r="V27" s="51" t="s">
        <v>622</v>
      </c>
      <c r="W27" s="51" t="s">
        <v>643</v>
      </c>
      <c r="X27" s="51" t="s">
        <v>637</v>
      </c>
      <c r="Y27" s="51" t="s">
        <v>662</v>
      </c>
      <c r="Z27" s="51">
        <v>0.9</v>
      </c>
      <c r="AA27" s="51" t="s">
        <v>751</v>
      </c>
      <c r="AB27" s="51">
        <v>7.2</v>
      </c>
      <c r="AC27" s="51" t="s">
        <v>751</v>
      </c>
      <c r="AD27" s="51">
        <v>1.8</v>
      </c>
      <c r="AE27" s="51" t="s">
        <v>752</v>
      </c>
      <c r="AF27" s="51" t="s">
        <v>626</v>
      </c>
      <c r="AG27" s="51"/>
      <c r="AH27" s="51"/>
      <c r="AI27" s="51"/>
      <c r="AJ27" s="51"/>
      <c r="AK27" s="51"/>
      <c r="AL27" s="68" t="s">
        <v>190</v>
      </c>
      <c r="AM27" s="68" t="s">
        <v>753</v>
      </c>
    </row>
    <row r="28" spans="1:39" s="69" customFormat="1" ht="30" customHeight="1">
      <c r="A28" s="39" t="s">
        <v>30</v>
      </c>
      <c r="B28" s="67" t="s">
        <v>212</v>
      </c>
      <c r="C28" s="39" t="s">
        <v>754</v>
      </c>
      <c r="D28" s="39" t="s">
        <v>214</v>
      </c>
      <c r="E28" s="51" t="s">
        <v>755</v>
      </c>
      <c r="F28" s="39">
        <v>881</v>
      </c>
      <c r="G28" s="39">
        <v>881</v>
      </c>
      <c r="H28" s="39">
        <v>38219</v>
      </c>
      <c r="I28" s="51" t="s">
        <v>700</v>
      </c>
      <c r="J28" s="39" t="s">
        <v>618</v>
      </c>
      <c r="K28" s="39">
        <v>1994</v>
      </c>
      <c r="L28" s="39">
        <v>11300</v>
      </c>
      <c r="M28" s="39">
        <v>72600</v>
      </c>
      <c r="N28" s="39">
        <v>2030</v>
      </c>
      <c r="O28" s="51" t="s">
        <v>675</v>
      </c>
      <c r="P28" s="51" t="s">
        <v>756</v>
      </c>
      <c r="Q28" s="39" t="s">
        <v>165</v>
      </c>
      <c r="R28" s="39" t="s">
        <v>621</v>
      </c>
      <c r="S28" s="39"/>
      <c r="T28" s="39" t="s">
        <v>668</v>
      </c>
      <c r="U28" s="39">
        <v>58</v>
      </c>
      <c r="V28" s="51" t="s">
        <v>622</v>
      </c>
      <c r="W28" s="51" t="s">
        <v>623</v>
      </c>
      <c r="X28" s="51" t="s">
        <v>624</v>
      </c>
      <c r="Y28" s="51" t="s">
        <v>625</v>
      </c>
      <c r="Z28" s="51"/>
      <c r="AA28" s="51">
        <v>2.4</v>
      </c>
      <c r="AB28" s="51"/>
      <c r="AC28" s="51">
        <v>5.8</v>
      </c>
      <c r="AD28" s="51"/>
      <c r="AE28" s="51">
        <v>13</v>
      </c>
      <c r="AF28" s="51" t="s">
        <v>626</v>
      </c>
      <c r="AG28" s="51"/>
      <c r="AH28" s="51"/>
      <c r="AI28" s="51"/>
      <c r="AJ28" s="51"/>
      <c r="AK28" s="51"/>
      <c r="AL28" s="68" t="s">
        <v>216</v>
      </c>
      <c r="AM28" s="68" t="s">
        <v>757</v>
      </c>
    </row>
    <row r="29" spans="1:39" s="69" customFormat="1" ht="30" customHeight="1">
      <c r="A29" s="39" t="s">
        <v>30</v>
      </c>
      <c r="B29" s="67" t="s">
        <v>212</v>
      </c>
      <c r="C29" s="39" t="s">
        <v>758</v>
      </c>
      <c r="D29" s="39" t="s">
        <v>214</v>
      </c>
      <c r="E29" s="51" t="s">
        <v>759</v>
      </c>
      <c r="F29" s="39">
        <v>867</v>
      </c>
      <c r="G29" s="39">
        <v>867</v>
      </c>
      <c r="H29" s="39">
        <v>21333</v>
      </c>
      <c r="I29" s="51" t="s">
        <v>631</v>
      </c>
      <c r="J29" s="39" t="s">
        <v>618</v>
      </c>
      <c r="K29" s="39">
        <v>1994</v>
      </c>
      <c r="L29" s="39">
        <v>8200</v>
      </c>
      <c r="M29" s="39">
        <v>50000</v>
      </c>
      <c r="N29" s="39">
        <v>2030</v>
      </c>
      <c r="O29" s="51" t="s">
        <v>619</v>
      </c>
      <c r="P29" s="51" t="s">
        <v>649</v>
      </c>
      <c r="Q29" s="39" t="s">
        <v>165</v>
      </c>
      <c r="R29" s="39" t="s">
        <v>621</v>
      </c>
      <c r="S29" s="39"/>
      <c r="T29" s="39" t="s">
        <v>668</v>
      </c>
      <c r="U29" s="39">
        <v>22</v>
      </c>
      <c r="V29" s="51" t="s">
        <v>650</v>
      </c>
      <c r="W29" s="51"/>
      <c r="X29" s="51"/>
      <c r="Y29" s="51"/>
      <c r="Z29" s="51"/>
      <c r="AA29" s="51">
        <v>1.3</v>
      </c>
      <c r="AB29" s="51"/>
      <c r="AC29" s="51">
        <v>2.6</v>
      </c>
      <c r="AD29" s="51"/>
      <c r="AE29" s="51">
        <v>1.8</v>
      </c>
      <c r="AF29" s="51" t="s">
        <v>626</v>
      </c>
      <c r="AG29" s="51"/>
      <c r="AH29" s="51"/>
      <c r="AI29" s="51"/>
      <c r="AJ29" s="51"/>
      <c r="AK29" s="51"/>
      <c r="AL29" s="68" t="s">
        <v>216</v>
      </c>
      <c r="AM29" s="68" t="s">
        <v>760</v>
      </c>
    </row>
    <row r="30" spans="1:39" s="69" customFormat="1" ht="30" customHeight="1">
      <c r="A30" s="39" t="s">
        <v>30</v>
      </c>
      <c r="B30" s="67" t="s">
        <v>258</v>
      </c>
      <c r="C30" s="39" t="s">
        <v>761</v>
      </c>
      <c r="D30" s="39" t="s">
        <v>260</v>
      </c>
      <c r="E30" s="51" t="s">
        <v>762</v>
      </c>
      <c r="F30" s="39">
        <v>0</v>
      </c>
      <c r="G30" s="39">
        <v>0</v>
      </c>
      <c r="H30" s="39">
        <v>0</v>
      </c>
      <c r="I30" s="51" t="s">
        <v>631</v>
      </c>
      <c r="J30" s="39" t="s">
        <v>618</v>
      </c>
      <c r="K30" s="39">
        <v>1982</v>
      </c>
      <c r="L30" s="39">
        <v>8300</v>
      </c>
      <c r="M30" s="39">
        <v>31200</v>
      </c>
      <c r="N30" s="39">
        <v>2000</v>
      </c>
      <c r="O30" s="51" t="s">
        <v>675</v>
      </c>
      <c r="P30" s="51" t="s">
        <v>763</v>
      </c>
      <c r="Q30" s="39" t="s">
        <v>76</v>
      </c>
      <c r="R30" s="39" t="s">
        <v>636</v>
      </c>
      <c r="S30" s="39"/>
      <c r="T30" s="39" t="s">
        <v>37</v>
      </c>
      <c r="U30" s="39"/>
      <c r="V30" s="51" t="s">
        <v>622</v>
      </c>
      <c r="W30" s="51" t="s">
        <v>623</v>
      </c>
      <c r="X30" s="51" t="s">
        <v>727</v>
      </c>
      <c r="Y30" s="51" t="s">
        <v>662</v>
      </c>
      <c r="Z30" s="51">
        <v>1</v>
      </c>
      <c r="AA30" s="51">
        <v>1</v>
      </c>
      <c r="AB30" s="51">
        <v>3.3</v>
      </c>
      <c r="AC30" s="51">
        <v>4.5</v>
      </c>
      <c r="AD30" s="51">
        <v>1.8</v>
      </c>
      <c r="AE30" s="51">
        <v>1.3</v>
      </c>
      <c r="AF30" s="51" t="s">
        <v>626</v>
      </c>
      <c r="AG30" s="51"/>
      <c r="AH30" s="51"/>
      <c r="AI30" s="51"/>
      <c r="AJ30" s="51"/>
      <c r="AK30" s="51"/>
      <c r="AL30" s="68" t="s">
        <v>262</v>
      </c>
      <c r="AM30" s="68" t="s">
        <v>764</v>
      </c>
    </row>
    <row r="31" spans="1:39" s="69" customFormat="1" ht="30" customHeight="1">
      <c r="A31" s="39" t="s">
        <v>30</v>
      </c>
      <c r="B31" s="67" t="s">
        <v>267</v>
      </c>
      <c r="C31" s="39" t="s">
        <v>765</v>
      </c>
      <c r="D31" s="39" t="s">
        <v>269</v>
      </c>
      <c r="E31" s="51" t="s">
        <v>766</v>
      </c>
      <c r="F31" s="39">
        <v>394</v>
      </c>
      <c r="G31" s="39">
        <v>394</v>
      </c>
      <c r="H31" s="39">
        <v>6421</v>
      </c>
      <c r="I31" s="51" t="s">
        <v>631</v>
      </c>
      <c r="J31" s="39" t="s">
        <v>618</v>
      </c>
      <c r="K31" s="39">
        <v>1999</v>
      </c>
      <c r="L31" s="39">
        <v>5744</v>
      </c>
      <c r="M31" s="39">
        <v>16440</v>
      </c>
      <c r="N31" s="39">
        <v>2019</v>
      </c>
      <c r="O31" s="51" t="s">
        <v>648</v>
      </c>
      <c r="P31" s="51" t="s">
        <v>649</v>
      </c>
      <c r="Q31" s="39" t="s">
        <v>121</v>
      </c>
      <c r="R31" s="39" t="s">
        <v>621</v>
      </c>
      <c r="S31" s="39"/>
      <c r="T31" s="39" t="s">
        <v>37</v>
      </c>
      <c r="U31" s="39"/>
      <c r="V31" s="51" t="s">
        <v>622</v>
      </c>
      <c r="W31" s="51" t="s">
        <v>623</v>
      </c>
      <c r="X31" s="51" t="s">
        <v>727</v>
      </c>
      <c r="Y31" s="51" t="s">
        <v>662</v>
      </c>
      <c r="Z31" s="51">
        <v>0.5</v>
      </c>
      <c r="AA31" s="51">
        <v>0.5</v>
      </c>
      <c r="AB31" s="51">
        <v>1.6</v>
      </c>
      <c r="AC31" s="51">
        <v>1.2</v>
      </c>
      <c r="AD31" s="51">
        <v>0.5</v>
      </c>
      <c r="AE31" s="51">
        <v>0.3</v>
      </c>
      <c r="AF31" s="51" t="s">
        <v>626</v>
      </c>
      <c r="AG31" s="51"/>
      <c r="AH31" s="51"/>
      <c r="AI31" s="51"/>
      <c r="AJ31" s="51"/>
      <c r="AK31" s="51"/>
      <c r="AL31" s="68" t="s">
        <v>271</v>
      </c>
      <c r="AM31" s="68" t="s">
        <v>767</v>
      </c>
    </row>
    <row r="32" spans="1:39" s="69" customFormat="1" ht="30" customHeight="1">
      <c r="A32" s="39" t="s">
        <v>30</v>
      </c>
      <c r="B32" s="67" t="s">
        <v>267</v>
      </c>
      <c r="C32" s="39" t="s">
        <v>768</v>
      </c>
      <c r="D32" s="39" t="s">
        <v>269</v>
      </c>
      <c r="E32" s="51" t="s">
        <v>769</v>
      </c>
      <c r="F32" s="39">
        <v>266</v>
      </c>
      <c r="G32" s="39">
        <v>186</v>
      </c>
      <c r="H32" s="39">
        <v>19211</v>
      </c>
      <c r="I32" s="51" t="s">
        <v>694</v>
      </c>
      <c r="J32" s="39" t="s">
        <v>618</v>
      </c>
      <c r="K32" s="39">
        <v>2007</v>
      </c>
      <c r="L32" s="39">
        <v>9840</v>
      </c>
      <c r="M32" s="39">
        <v>35000</v>
      </c>
      <c r="N32" s="39">
        <v>2026</v>
      </c>
      <c r="O32" s="51" t="s">
        <v>675</v>
      </c>
      <c r="P32" s="51" t="s">
        <v>702</v>
      </c>
      <c r="Q32" s="39" t="s">
        <v>76</v>
      </c>
      <c r="R32" s="39" t="s">
        <v>621</v>
      </c>
      <c r="S32" s="39"/>
      <c r="T32" s="39" t="s">
        <v>37</v>
      </c>
      <c r="U32" s="39"/>
      <c r="V32" s="51" t="s">
        <v>650</v>
      </c>
      <c r="W32" s="51"/>
      <c r="X32" s="51"/>
      <c r="Y32" s="51"/>
      <c r="Z32" s="51">
        <v>15</v>
      </c>
      <c r="AA32" s="51">
        <v>0.7</v>
      </c>
      <c r="AB32" s="51">
        <v>9.6</v>
      </c>
      <c r="AC32" s="51">
        <v>7.2</v>
      </c>
      <c r="AD32" s="51">
        <v>18</v>
      </c>
      <c r="AE32" s="51">
        <v>16</v>
      </c>
      <c r="AF32" s="51" t="s">
        <v>626</v>
      </c>
      <c r="AG32" s="51"/>
      <c r="AH32" s="51"/>
      <c r="AI32" s="51"/>
      <c r="AJ32" s="51"/>
      <c r="AK32" s="51"/>
      <c r="AL32" s="68" t="s">
        <v>271</v>
      </c>
      <c r="AM32" s="68" t="s">
        <v>770</v>
      </c>
    </row>
    <row r="33" spans="1:39" s="69" customFormat="1" ht="30" customHeight="1">
      <c r="A33" s="39" t="s">
        <v>30</v>
      </c>
      <c r="B33" s="67" t="s">
        <v>300</v>
      </c>
      <c r="C33" s="39" t="s">
        <v>771</v>
      </c>
      <c r="D33" s="39" t="s">
        <v>302</v>
      </c>
      <c r="E33" s="51" t="s">
        <v>772</v>
      </c>
      <c r="F33" s="39">
        <v>146</v>
      </c>
      <c r="G33" s="39">
        <v>263</v>
      </c>
      <c r="H33" s="39">
        <v>18413</v>
      </c>
      <c r="I33" s="51" t="s">
        <v>773</v>
      </c>
      <c r="J33" s="39" t="s">
        <v>618</v>
      </c>
      <c r="K33" s="39">
        <v>1982</v>
      </c>
      <c r="L33" s="39">
        <v>13303</v>
      </c>
      <c r="M33" s="39">
        <v>37392</v>
      </c>
      <c r="N33" s="39">
        <v>2092</v>
      </c>
      <c r="O33" s="51" t="s">
        <v>648</v>
      </c>
      <c r="P33" s="51" t="s">
        <v>649</v>
      </c>
      <c r="Q33" s="39" t="s">
        <v>165</v>
      </c>
      <c r="R33" s="39" t="s">
        <v>621</v>
      </c>
      <c r="S33" s="39"/>
      <c r="T33" s="39" t="s">
        <v>37</v>
      </c>
      <c r="U33" s="39"/>
      <c r="V33" s="51" t="s">
        <v>650</v>
      </c>
      <c r="W33" s="51"/>
      <c r="X33" s="51"/>
      <c r="Y33" s="51"/>
      <c r="Z33" s="51">
        <v>3.6</v>
      </c>
      <c r="AA33" s="51"/>
      <c r="AB33" s="51">
        <v>5.9</v>
      </c>
      <c r="AC33" s="51"/>
      <c r="AD33" s="51">
        <v>2.5</v>
      </c>
      <c r="AE33" s="51"/>
      <c r="AF33" s="51" t="s">
        <v>626</v>
      </c>
      <c r="AG33" s="51"/>
      <c r="AH33" s="51"/>
      <c r="AI33" s="51"/>
      <c r="AJ33" s="51"/>
      <c r="AK33" s="51"/>
      <c r="AL33" s="68" t="s">
        <v>304</v>
      </c>
      <c r="AM33" s="68" t="s">
        <v>774</v>
      </c>
    </row>
    <row r="34" spans="1:39" s="69" customFormat="1" ht="30" customHeight="1">
      <c r="A34" s="39" t="s">
        <v>30</v>
      </c>
      <c r="B34" s="67" t="s">
        <v>312</v>
      </c>
      <c r="C34" s="39" t="s">
        <v>775</v>
      </c>
      <c r="D34" s="39" t="s">
        <v>314</v>
      </c>
      <c r="E34" s="51" t="s">
        <v>776</v>
      </c>
      <c r="F34" s="39">
        <v>342</v>
      </c>
      <c r="G34" s="39">
        <v>570</v>
      </c>
      <c r="H34" s="39">
        <v>9921</v>
      </c>
      <c r="I34" s="51" t="s">
        <v>777</v>
      </c>
      <c r="J34" s="39" t="s">
        <v>618</v>
      </c>
      <c r="K34" s="39">
        <v>1986</v>
      </c>
      <c r="L34" s="39">
        <v>11554</v>
      </c>
      <c r="M34" s="39">
        <v>82543</v>
      </c>
      <c r="N34" s="39">
        <v>2050</v>
      </c>
      <c r="O34" s="51" t="s">
        <v>778</v>
      </c>
      <c r="P34" s="51" t="s">
        <v>632</v>
      </c>
      <c r="Q34" s="39" t="s">
        <v>76</v>
      </c>
      <c r="R34" s="39" t="s">
        <v>621</v>
      </c>
      <c r="S34" s="39"/>
      <c r="T34" s="39" t="s">
        <v>37</v>
      </c>
      <c r="U34" s="39"/>
      <c r="V34" s="51" t="s">
        <v>622</v>
      </c>
      <c r="W34" s="51" t="s">
        <v>623</v>
      </c>
      <c r="X34" s="51" t="s">
        <v>624</v>
      </c>
      <c r="Y34" s="51" t="s">
        <v>779</v>
      </c>
      <c r="Z34" s="51">
        <v>9.4</v>
      </c>
      <c r="AA34" s="51">
        <v>6.2</v>
      </c>
      <c r="AB34" s="51">
        <v>16.399999999999999</v>
      </c>
      <c r="AC34" s="51">
        <v>10.8</v>
      </c>
      <c r="AD34" s="51">
        <v>14.5</v>
      </c>
      <c r="AE34" s="51">
        <v>9.8000000000000007</v>
      </c>
      <c r="AF34" s="51" t="s">
        <v>626</v>
      </c>
      <c r="AG34" s="51"/>
      <c r="AH34" s="51"/>
      <c r="AI34" s="51"/>
      <c r="AJ34" s="51"/>
      <c r="AK34" s="51"/>
      <c r="AL34" s="68" t="s">
        <v>316</v>
      </c>
      <c r="AM34" s="68" t="s">
        <v>780</v>
      </c>
    </row>
    <row r="35" spans="1:39" s="69" customFormat="1" ht="30" customHeight="1">
      <c r="A35" s="39" t="s">
        <v>30</v>
      </c>
      <c r="B35" s="67" t="s">
        <v>523</v>
      </c>
      <c r="C35" s="39" t="s">
        <v>781</v>
      </c>
      <c r="D35" s="39" t="s">
        <v>525</v>
      </c>
      <c r="E35" s="51" t="s">
        <v>782</v>
      </c>
      <c r="F35" s="39">
        <v>0</v>
      </c>
      <c r="G35" s="39">
        <v>0</v>
      </c>
      <c r="H35" s="39">
        <v>0</v>
      </c>
      <c r="I35" s="51" t="s">
        <v>783</v>
      </c>
      <c r="J35" s="39" t="s">
        <v>618</v>
      </c>
      <c r="K35" s="39">
        <v>1987</v>
      </c>
      <c r="L35" s="39">
        <v>30882</v>
      </c>
      <c r="M35" s="39">
        <v>36000</v>
      </c>
      <c r="N35" s="39">
        <v>1995</v>
      </c>
      <c r="O35" s="51" t="s">
        <v>701</v>
      </c>
      <c r="P35" s="51" t="s">
        <v>784</v>
      </c>
      <c r="Q35" s="39" t="s">
        <v>165</v>
      </c>
      <c r="R35" s="39" t="s">
        <v>636</v>
      </c>
      <c r="S35" s="39" t="s">
        <v>489</v>
      </c>
      <c r="T35" s="39" t="s">
        <v>37</v>
      </c>
      <c r="U35" s="39"/>
      <c r="V35" s="51" t="s">
        <v>650</v>
      </c>
      <c r="W35" s="51"/>
      <c r="X35" s="51" t="s">
        <v>637</v>
      </c>
      <c r="Y35" s="51"/>
      <c r="Z35" s="51">
        <v>0.5</v>
      </c>
      <c r="AA35" s="51">
        <v>0.5</v>
      </c>
      <c r="AB35" s="51">
        <v>2.4</v>
      </c>
      <c r="AC35" s="51">
        <v>1.8</v>
      </c>
      <c r="AD35" s="51">
        <v>0.46</v>
      </c>
      <c r="AE35" s="51">
        <v>1.7</v>
      </c>
      <c r="AF35" s="51" t="s">
        <v>626</v>
      </c>
      <c r="AG35" s="51"/>
      <c r="AH35" s="51"/>
      <c r="AI35" s="51"/>
      <c r="AJ35" s="51"/>
      <c r="AK35" s="51"/>
      <c r="AL35" s="68" t="s">
        <v>527</v>
      </c>
      <c r="AM35" s="68" t="s">
        <v>785</v>
      </c>
    </row>
    <row r="36" spans="1:39" s="69" customFormat="1" ht="30" customHeight="1">
      <c r="A36" s="39" t="s">
        <v>30</v>
      </c>
      <c r="B36" s="67" t="s">
        <v>327</v>
      </c>
      <c r="C36" s="39" t="s">
        <v>786</v>
      </c>
      <c r="D36" s="39" t="s">
        <v>329</v>
      </c>
      <c r="E36" s="51" t="s">
        <v>787</v>
      </c>
      <c r="F36" s="39">
        <v>66</v>
      </c>
      <c r="G36" s="39">
        <v>79</v>
      </c>
      <c r="H36" s="39">
        <v>33292</v>
      </c>
      <c r="I36" s="51" t="s">
        <v>631</v>
      </c>
      <c r="J36" s="39" t="s">
        <v>618</v>
      </c>
      <c r="K36" s="39">
        <v>2003</v>
      </c>
      <c r="L36" s="39">
        <v>10170</v>
      </c>
      <c r="M36" s="39">
        <v>45000</v>
      </c>
      <c r="N36" s="39">
        <v>2030</v>
      </c>
      <c r="O36" s="51" t="s">
        <v>675</v>
      </c>
      <c r="P36" s="51" t="s">
        <v>788</v>
      </c>
      <c r="Q36" s="39" t="s">
        <v>76</v>
      </c>
      <c r="R36" s="39" t="s">
        <v>621</v>
      </c>
      <c r="S36" s="39"/>
      <c r="T36" s="39" t="s">
        <v>37</v>
      </c>
      <c r="U36" s="39"/>
      <c r="V36" s="51" t="s">
        <v>650</v>
      </c>
      <c r="W36" s="51"/>
      <c r="X36" s="51"/>
      <c r="Y36" s="51"/>
      <c r="Z36" s="51">
        <v>1.3</v>
      </c>
      <c r="AA36" s="51">
        <v>1.3</v>
      </c>
      <c r="AB36" s="51">
        <v>3.8</v>
      </c>
      <c r="AC36" s="51">
        <v>3.8</v>
      </c>
      <c r="AD36" s="51">
        <v>5.0999999999999996</v>
      </c>
      <c r="AE36" s="51">
        <v>5.0999999999999996</v>
      </c>
      <c r="AF36" s="51" t="s">
        <v>626</v>
      </c>
      <c r="AG36" s="51"/>
      <c r="AH36" s="51"/>
      <c r="AI36" s="51"/>
      <c r="AJ36" s="51"/>
      <c r="AK36" s="51"/>
      <c r="AL36" s="68" t="s">
        <v>331</v>
      </c>
      <c r="AM36" s="68" t="s">
        <v>789</v>
      </c>
    </row>
    <row r="37" spans="1:39" s="69" customFormat="1" ht="30" customHeight="1">
      <c r="A37" s="39" t="s">
        <v>30</v>
      </c>
      <c r="B37" s="67" t="s">
        <v>790</v>
      </c>
      <c r="C37" s="39" t="s">
        <v>791</v>
      </c>
      <c r="D37" s="39" t="s">
        <v>792</v>
      </c>
      <c r="E37" s="51" t="s">
        <v>793</v>
      </c>
      <c r="F37" s="39">
        <v>164</v>
      </c>
      <c r="G37" s="39">
        <v>108</v>
      </c>
      <c r="H37" s="39">
        <v>16180</v>
      </c>
      <c r="I37" s="51" t="s">
        <v>631</v>
      </c>
      <c r="J37" s="39" t="s">
        <v>661</v>
      </c>
      <c r="K37" s="39">
        <v>1977</v>
      </c>
      <c r="L37" s="39">
        <v>7357</v>
      </c>
      <c r="M37" s="39">
        <v>36875</v>
      </c>
      <c r="N37" s="39">
        <v>2015</v>
      </c>
      <c r="O37" s="51" t="s">
        <v>648</v>
      </c>
      <c r="P37" s="51" t="s">
        <v>649</v>
      </c>
      <c r="Q37" s="39" t="s">
        <v>76</v>
      </c>
      <c r="R37" s="39" t="s">
        <v>621</v>
      </c>
      <c r="S37" s="39"/>
      <c r="T37" s="39" t="s">
        <v>37</v>
      </c>
      <c r="U37" s="39"/>
      <c r="V37" s="51" t="s">
        <v>650</v>
      </c>
      <c r="W37" s="51"/>
      <c r="X37" s="51"/>
      <c r="Y37" s="51"/>
      <c r="Z37" s="51"/>
      <c r="AA37" s="51"/>
      <c r="AB37" s="51"/>
      <c r="AC37" s="51"/>
      <c r="AD37" s="51"/>
      <c r="AE37" s="51"/>
      <c r="AF37" s="51" t="s">
        <v>626</v>
      </c>
      <c r="AG37" s="51"/>
      <c r="AH37" s="51"/>
      <c r="AI37" s="51"/>
      <c r="AJ37" s="51"/>
      <c r="AK37" s="51"/>
      <c r="AL37" s="68" t="s">
        <v>794</v>
      </c>
      <c r="AM37" s="68" t="s">
        <v>795</v>
      </c>
    </row>
    <row r="38" spans="1:39" s="69" customFormat="1" ht="30" customHeight="1">
      <c r="A38" s="39" t="s">
        <v>30</v>
      </c>
      <c r="B38" s="67" t="s">
        <v>358</v>
      </c>
      <c r="C38" s="39" t="s">
        <v>796</v>
      </c>
      <c r="D38" s="39" t="s">
        <v>360</v>
      </c>
      <c r="E38" s="51" t="s">
        <v>673</v>
      </c>
      <c r="F38" s="39">
        <v>720</v>
      </c>
      <c r="G38" s="39">
        <v>530</v>
      </c>
      <c r="H38" s="39">
        <v>31020</v>
      </c>
      <c r="I38" s="51" t="s">
        <v>694</v>
      </c>
      <c r="J38" s="39" t="s">
        <v>618</v>
      </c>
      <c r="K38" s="39">
        <v>2000</v>
      </c>
      <c r="L38" s="39">
        <v>8825</v>
      </c>
      <c r="M38" s="39">
        <v>50000</v>
      </c>
      <c r="N38" s="39">
        <v>2072</v>
      </c>
      <c r="O38" s="51" t="s">
        <v>797</v>
      </c>
      <c r="P38" s="51" t="s">
        <v>798</v>
      </c>
      <c r="Q38" s="39" t="s">
        <v>121</v>
      </c>
      <c r="R38" s="39" t="s">
        <v>621</v>
      </c>
      <c r="S38" s="39"/>
      <c r="T38" s="39" t="s">
        <v>37</v>
      </c>
      <c r="U38" s="39"/>
      <c r="V38" s="51" t="s">
        <v>650</v>
      </c>
      <c r="W38" s="51" t="s">
        <v>643</v>
      </c>
      <c r="X38" s="51" t="s">
        <v>624</v>
      </c>
      <c r="Y38" s="51" t="s">
        <v>625</v>
      </c>
      <c r="Z38" s="51">
        <v>0.6</v>
      </c>
      <c r="AA38" s="51">
        <v>0.56999999999999995</v>
      </c>
      <c r="AB38" s="51">
        <v>2.4500000000000002</v>
      </c>
      <c r="AC38" s="51">
        <v>2.36</v>
      </c>
      <c r="AD38" s="51">
        <v>4.9800000000000004</v>
      </c>
      <c r="AE38" s="51">
        <v>2.99</v>
      </c>
      <c r="AF38" s="51" t="s">
        <v>626</v>
      </c>
      <c r="AG38" s="51"/>
      <c r="AH38" s="51"/>
      <c r="AI38" s="51"/>
      <c r="AJ38" s="51"/>
      <c r="AK38" s="51"/>
      <c r="AL38" s="68" t="s">
        <v>362</v>
      </c>
      <c r="AM38" s="68" t="s">
        <v>799</v>
      </c>
    </row>
    <row r="39" spans="1:39" s="69" customFormat="1" ht="30" customHeight="1">
      <c r="A39" s="39" t="s">
        <v>30</v>
      </c>
      <c r="B39" s="67" t="s">
        <v>364</v>
      </c>
      <c r="C39" s="39" t="s">
        <v>800</v>
      </c>
      <c r="D39" s="39" t="s">
        <v>366</v>
      </c>
      <c r="E39" s="51" t="s">
        <v>801</v>
      </c>
      <c r="F39" s="39">
        <v>548</v>
      </c>
      <c r="G39" s="39">
        <v>548</v>
      </c>
      <c r="H39" s="39">
        <v>68351</v>
      </c>
      <c r="I39" s="51" t="s">
        <v>634</v>
      </c>
      <c r="J39" s="39" t="s">
        <v>618</v>
      </c>
      <c r="K39" s="39">
        <v>1992</v>
      </c>
      <c r="L39" s="39">
        <v>27000</v>
      </c>
      <c r="M39" s="39">
        <v>174000</v>
      </c>
      <c r="N39" s="39">
        <v>2026</v>
      </c>
      <c r="O39" s="51" t="s">
        <v>619</v>
      </c>
      <c r="P39" s="51" t="s">
        <v>635</v>
      </c>
      <c r="Q39" s="39" t="s">
        <v>165</v>
      </c>
      <c r="R39" s="39" t="s">
        <v>621</v>
      </c>
      <c r="S39" s="39"/>
      <c r="T39" s="39" t="s">
        <v>37</v>
      </c>
      <c r="U39" s="39"/>
      <c r="V39" s="51" t="s">
        <v>622</v>
      </c>
      <c r="W39" s="51" t="s">
        <v>623</v>
      </c>
      <c r="X39" s="51" t="s">
        <v>624</v>
      </c>
      <c r="Y39" s="51" t="s">
        <v>779</v>
      </c>
      <c r="Z39" s="51"/>
      <c r="AA39" s="51">
        <v>1.2</v>
      </c>
      <c r="AB39" s="51"/>
      <c r="AC39" s="51">
        <v>1.9</v>
      </c>
      <c r="AD39" s="51"/>
      <c r="AE39" s="51">
        <v>7.3</v>
      </c>
      <c r="AF39" s="51" t="s">
        <v>626</v>
      </c>
      <c r="AG39" s="51"/>
      <c r="AH39" s="51"/>
      <c r="AI39" s="51"/>
      <c r="AJ39" s="51"/>
      <c r="AK39" s="51"/>
      <c r="AL39" s="68" t="s">
        <v>368</v>
      </c>
      <c r="AM39" s="68" t="s">
        <v>802</v>
      </c>
    </row>
    <row r="40" spans="1:39" s="69" customFormat="1" ht="30" customHeight="1">
      <c r="A40" s="39" t="s">
        <v>30</v>
      </c>
      <c r="B40" s="67" t="s">
        <v>373</v>
      </c>
      <c r="C40" s="39" t="s">
        <v>803</v>
      </c>
      <c r="D40" s="39" t="s">
        <v>375</v>
      </c>
      <c r="E40" s="51" t="s">
        <v>804</v>
      </c>
      <c r="F40" s="39">
        <v>4062</v>
      </c>
      <c r="G40" s="39">
        <v>4465.6400000000003</v>
      </c>
      <c r="H40" s="39">
        <v>30979</v>
      </c>
      <c r="I40" s="51" t="s">
        <v>805</v>
      </c>
      <c r="J40" s="39" t="s">
        <v>618</v>
      </c>
      <c r="K40" s="39">
        <v>1994</v>
      </c>
      <c r="L40" s="39">
        <v>16800</v>
      </c>
      <c r="M40" s="39">
        <v>72000</v>
      </c>
      <c r="N40" s="39">
        <v>2020</v>
      </c>
      <c r="O40" s="51" t="s">
        <v>675</v>
      </c>
      <c r="P40" s="51" t="s">
        <v>702</v>
      </c>
      <c r="Q40" s="39" t="s">
        <v>165</v>
      </c>
      <c r="R40" s="39" t="s">
        <v>621</v>
      </c>
      <c r="S40" s="39"/>
      <c r="T40" s="39" t="s">
        <v>37</v>
      </c>
      <c r="U40" s="39"/>
      <c r="V40" s="51" t="s">
        <v>622</v>
      </c>
      <c r="W40" s="51" t="s">
        <v>623</v>
      </c>
      <c r="X40" s="51" t="s">
        <v>637</v>
      </c>
      <c r="Y40" s="51" t="s">
        <v>625</v>
      </c>
      <c r="Z40" s="51">
        <v>3.3</v>
      </c>
      <c r="AA40" s="51">
        <v>1.2</v>
      </c>
      <c r="AB40" s="51">
        <v>8.1999999999999993</v>
      </c>
      <c r="AC40" s="51">
        <v>4.7</v>
      </c>
      <c r="AD40" s="51">
        <v>3.5</v>
      </c>
      <c r="AE40" s="51">
        <v>3.4</v>
      </c>
      <c r="AF40" s="51" t="s">
        <v>626</v>
      </c>
      <c r="AG40" s="51"/>
      <c r="AH40" s="51"/>
      <c r="AI40" s="51"/>
      <c r="AJ40" s="51"/>
      <c r="AK40" s="51"/>
      <c r="AL40" s="68" t="s">
        <v>377</v>
      </c>
      <c r="AM40" s="68" t="s">
        <v>806</v>
      </c>
    </row>
    <row r="41" spans="1:39" s="69" customFormat="1" ht="30" customHeight="1">
      <c r="A41" s="39" t="s">
        <v>30</v>
      </c>
      <c r="B41" s="67" t="s">
        <v>807</v>
      </c>
      <c r="C41" s="39" t="s">
        <v>808</v>
      </c>
      <c r="D41" s="39" t="s">
        <v>809</v>
      </c>
      <c r="E41" s="51" t="s">
        <v>810</v>
      </c>
      <c r="F41" s="39">
        <v>0</v>
      </c>
      <c r="G41" s="39">
        <v>0</v>
      </c>
      <c r="H41" s="39">
        <v>0</v>
      </c>
      <c r="I41" s="51" t="s">
        <v>811</v>
      </c>
      <c r="J41" s="39" t="s">
        <v>661</v>
      </c>
      <c r="K41" s="39">
        <v>1992</v>
      </c>
      <c r="L41" s="39">
        <v>3190</v>
      </c>
      <c r="M41" s="39">
        <v>9030</v>
      </c>
      <c r="N41" s="39">
        <v>2010</v>
      </c>
      <c r="O41" s="51" t="s">
        <v>654</v>
      </c>
      <c r="P41" s="51" t="s">
        <v>812</v>
      </c>
      <c r="Q41" s="39" t="s">
        <v>165</v>
      </c>
      <c r="R41" s="39" t="s">
        <v>636</v>
      </c>
      <c r="S41" s="39" t="s">
        <v>489</v>
      </c>
      <c r="T41" s="39" t="s">
        <v>37</v>
      </c>
      <c r="U41" s="39"/>
      <c r="V41" s="51" t="s">
        <v>622</v>
      </c>
      <c r="W41" s="51" t="s">
        <v>623</v>
      </c>
      <c r="X41" s="51" t="s">
        <v>637</v>
      </c>
      <c r="Y41" s="51" t="s">
        <v>662</v>
      </c>
      <c r="Z41" s="51"/>
      <c r="AA41" s="51">
        <v>0.5</v>
      </c>
      <c r="AB41" s="51"/>
      <c r="AC41" s="51">
        <v>0.99</v>
      </c>
      <c r="AD41" s="51"/>
      <c r="AE41" s="51">
        <v>5.76</v>
      </c>
      <c r="AF41" s="51" t="s">
        <v>626</v>
      </c>
      <c r="AG41" s="51"/>
      <c r="AH41" s="51"/>
      <c r="AI41" s="51"/>
      <c r="AJ41" s="51"/>
      <c r="AK41" s="51"/>
      <c r="AL41" s="68" t="s">
        <v>813</v>
      </c>
      <c r="AM41" s="68" t="s">
        <v>814</v>
      </c>
    </row>
    <row r="42" spans="1:39" s="69" customFormat="1" ht="30" customHeight="1">
      <c r="A42" s="39" t="s">
        <v>30</v>
      </c>
      <c r="B42" s="67" t="s">
        <v>807</v>
      </c>
      <c r="C42" s="39" t="s">
        <v>815</v>
      </c>
      <c r="D42" s="39" t="s">
        <v>809</v>
      </c>
      <c r="E42" s="51" t="s">
        <v>816</v>
      </c>
      <c r="F42" s="39">
        <v>399</v>
      </c>
      <c r="G42" s="39">
        <v>389</v>
      </c>
      <c r="H42" s="39">
        <v>18233</v>
      </c>
      <c r="I42" s="51" t="s">
        <v>811</v>
      </c>
      <c r="J42" s="39" t="s">
        <v>661</v>
      </c>
      <c r="K42" s="39">
        <v>2008</v>
      </c>
      <c r="L42" s="39">
        <v>5600</v>
      </c>
      <c r="M42" s="39">
        <v>24000</v>
      </c>
      <c r="N42" s="39">
        <v>2028</v>
      </c>
      <c r="O42" s="51" t="s">
        <v>817</v>
      </c>
      <c r="P42" s="51" t="s">
        <v>818</v>
      </c>
      <c r="Q42" s="39" t="s">
        <v>165</v>
      </c>
      <c r="R42" s="39" t="s">
        <v>621</v>
      </c>
      <c r="S42" s="39"/>
      <c r="T42" s="39" t="s">
        <v>37</v>
      </c>
      <c r="U42" s="39"/>
      <c r="V42" s="51" t="s">
        <v>622</v>
      </c>
      <c r="W42" s="51" t="s">
        <v>623</v>
      </c>
      <c r="X42" s="51" t="s">
        <v>624</v>
      </c>
      <c r="Y42" s="51" t="s">
        <v>625</v>
      </c>
      <c r="Z42" s="51">
        <v>2.7</v>
      </c>
      <c r="AA42" s="51">
        <v>1</v>
      </c>
      <c r="AB42" s="51">
        <v>5.55</v>
      </c>
      <c r="AC42" s="51">
        <v>3.27</v>
      </c>
      <c r="AD42" s="51">
        <v>10.08</v>
      </c>
      <c r="AE42" s="51">
        <v>9.6</v>
      </c>
      <c r="AF42" s="51" t="s">
        <v>626</v>
      </c>
      <c r="AG42" s="51"/>
      <c r="AH42" s="51"/>
      <c r="AI42" s="51"/>
      <c r="AJ42" s="51"/>
      <c r="AK42" s="51"/>
      <c r="AL42" s="68" t="s">
        <v>813</v>
      </c>
      <c r="AM42" s="68" t="s">
        <v>819</v>
      </c>
    </row>
    <row r="43" spans="1:39" s="69" customFormat="1" ht="30" customHeight="1">
      <c r="A43" s="39" t="s">
        <v>30</v>
      </c>
      <c r="B43" s="67" t="s">
        <v>820</v>
      </c>
      <c r="C43" s="39" t="s">
        <v>821</v>
      </c>
      <c r="D43" s="39" t="s">
        <v>822</v>
      </c>
      <c r="E43" s="51" t="s">
        <v>823</v>
      </c>
      <c r="F43" s="39">
        <v>2325</v>
      </c>
      <c r="G43" s="39">
        <v>2604</v>
      </c>
      <c r="H43" s="39">
        <v>40357</v>
      </c>
      <c r="I43" s="51" t="s">
        <v>824</v>
      </c>
      <c r="J43" s="39" t="s">
        <v>618</v>
      </c>
      <c r="K43" s="39">
        <v>1996</v>
      </c>
      <c r="L43" s="39">
        <v>15300</v>
      </c>
      <c r="M43" s="39">
        <v>127000</v>
      </c>
      <c r="N43" s="39" t="s">
        <v>647</v>
      </c>
      <c r="O43" s="51" t="s">
        <v>675</v>
      </c>
      <c r="P43" s="51" t="s">
        <v>825</v>
      </c>
      <c r="Q43" s="39" t="s">
        <v>165</v>
      </c>
      <c r="R43" s="39" t="s">
        <v>621</v>
      </c>
      <c r="S43" s="39"/>
      <c r="T43" s="39" t="s">
        <v>37</v>
      </c>
      <c r="U43" s="39"/>
      <c r="V43" s="51" t="s">
        <v>622</v>
      </c>
      <c r="W43" s="51" t="s">
        <v>623</v>
      </c>
      <c r="X43" s="51" t="s">
        <v>637</v>
      </c>
      <c r="Y43" s="51" t="s">
        <v>625</v>
      </c>
      <c r="Z43" s="51">
        <v>0.9</v>
      </c>
      <c r="AA43" s="51">
        <v>0.8</v>
      </c>
      <c r="AB43" s="51">
        <v>3.2</v>
      </c>
      <c r="AC43" s="51">
        <v>1.9</v>
      </c>
      <c r="AD43" s="51">
        <v>20.7</v>
      </c>
      <c r="AE43" s="51">
        <v>16.8</v>
      </c>
      <c r="AF43" s="51" t="s">
        <v>626</v>
      </c>
      <c r="AG43" s="51"/>
      <c r="AH43" s="51"/>
      <c r="AI43" s="51"/>
      <c r="AJ43" s="51"/>
      <c r="AK43" s="51"/>
      <c r="AL43" s="68" t="s">
        <v>826</v>
      </c>
      <c r="AM43" s="68" t="s">
        <v>827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29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9.5546875" style="70" customWidth="1"/>
    <col min="2" max="2" width="7.77734375" style="71" customWidth="1"/>
    <col min="3" max="3" width="12.33203125" style="70" customWidth="1"/>
    <col min="4" max="4" width="20.109375" style="70" customWidth="1"/>
    <col min="5" max="5" width="24.44140625" style="55" customWidth="1"/>
    <col min="6" max="9" width="10.33203125" style="70" customWidth="1"/>
    <col min="10" max="11" width="11.21875" style="70" customWidth="1"/>
    <col min="12" max="16" width="8.88671875" style="70"/>
    <col min="17" max="24" width="11.5546875" style="55" customWidth="1"/>
    <col min="25" max="25" width="21.33203125" style="55" customWidth="1"/>
    <col min="26" max="26" width="6.6640625" style="70" customWidth="1"/>
    <col min="27" max="27" width="12.21875" style="70" customWidth="1"/>
    <col min="28" max="28" width="8" style="70" bestFit="1" customWidth="1"/>
    <col min="29" max="29" width="12.33203125" style="70" bestFit="1" customWidth="1"/>
    <col min="30" max="30" width="5.5546875" style="70" customWidth="1"/>
    <col min="31" max="31" width="8.77734375" style="70" customWidth="1"/>
    <col min="32" max="32" width="9.5546875" style="70" customWidth="1"/>
    <col min="33" max="34" width="8.88671875" style="72"/>
    <col min="35" max="16384" width="8.88671875" style="70"/>
  </cols>
  <sheetData>
    <row r="1" spans="1:34" s="3" customFormat="1" ht="15" customHeight="1">
      <c r="A1" s="42" t="s">
        <v>403</v>
      </c>
      <c r="E1" s="43"/>
      <c r="Q1" s="43"/>
      <c r="R1" s="43"/>
      <c r="S1" s="43"/>
      <c r="T1" s="43"/>
      <c r="U1" s="43"/>
      <c r="V1" s="43"/>
      <c r="W1" s="43"/>
      <c r="X1" s="43"/>
      <c r="Y1" s="43"/>
      <c r="AF1" s="58"/>
      <c r="AG1" s="59"/>
      <c r="AH1" s="59"/>
    </row>
    <row r="2" spans="1:34" s="47" customFormat="1" ht="13.5" customHeight="1">
      <c r="A2" s="214" t="s">
        <v>404</v>
      </c>
      <c r="B2" s="263" t="s">
        <v>405</v>
      </c>
      <c r="C2" s="120" t="s">
        <v>406</v>
      </c>
      <c r="D2" s="214" t="s">
        <v>407</v>
      </c>
      <c r="E2" s="250" t="s">
        <v>5</v>
      </c>
      <c r="F2" s="256" t="s">
        <v>408</v>
      </c>
      <c r="G2" s="257"/>
      <c r="H2" s="257"/>
      <c r="I2" s="258"/>
      <c r="J2" s="215" t="s">
        <v>409</v>
      </c>
      <c r="K2" s="232"/>
      <c r="L2" s="232"/>
      <c r="M2" s="212" t="s">
        <v>410</v>
      </c>
      <c r="N2" s="232"/>
      <c r="O2" s="215" t="s">
        <v>411</v>
      </c>
      <c r="P2" s="232"/>
      <c r="Q2" s="212" t="s">
        <v>412</v>
      </c>
      <c r="R2" s="222"/>
      <c r="S2" s="222"/>
      <c r="T2" s="222"/>
      <c r="U2" s="222"/>
      <c r="V2" s="242"/>
      <c r="W2" s="215" t="s">
        <v>413</v>
      </c>
      <c r="X2" s="232"/>
      <c r="Y2" s="219"/>
      <c r="Z2" s="120" t="s">
        <v>414</v>
      </c>
      <c r="AA2" s="120" t="s">
        <v>415</v>
      </c>
      <c r="AB2" s="210" t="s">
        <v>416</v>
      </c>
      <c r="AC2" s="210" t="s">
        <v>417</v>
      </c>
      <c r="AD2" s="214" t="s">
        <v>418</v>
      </c>
      <c r="AE2" s="250" t="s">
        <v>419</v>
      </c>
      <c r="AF2" s="250" t="s">
        <v>420</v>
      </c>
      <c r="AG2" s="46"/>
      <c r="AH2" s="46"/>
    </row>
    <row r="3" spans="1:34" s="47" customFormat="1" ht="13.5" customHeight="1">
      <c r="A3" s="245"/>
      <c r="B3" s="264"/>
      <c r="C3" s="199"/>
      <c r="D3" s="245"/>
      <c r="E3" s="255"/>
      <c r="F3" s="259"/>
      <c r="G3" s="260"/>
      <c r="H3" s="260"/>
      <c r="I3" s="261"/>
      <c r="J3" s="227"/>
      <c r="K3" s="251"/>
      <c r="L3" s="251"/>
      <c r="M3" s="227"/>
      <c r="N3" s="251"/>
      <c r="O3" s="227"/>
      <c r="P3" s="251"/>
      <c r="Q3" s="225"/>
      <c r="R3" s="262"/>
      <c r="S3" s="262"/>
      <c r="T3" s="262"/>
      <c r="U3" s="262"/>
      <c r="V3" s="226"/>
      <c r="W3" s="227"/>
      <c r="X3" s="251"/>
      <c r="Y3" s="221"/>
      <c r="Z3" s="199"/>
      <c r="AA3" s="199"/>
      <c r="AB3" s="211"/>
      <c r="AC3" s="199"/>
      <c r="AD3" s="245"/>
      <c r="AE3" s="245"/>
      <c r="AF3" s="255"/>
      <c r="AG3" s="46"/>
      <c r="AH3" s="46"/>
    </row>
    <row r="4" spans="1:34" s="47" customFormat="1" ht="18.75" customHeight="1">
      <c r="A4" s="245"/>
      <c r="B4" s="264"/>
      <c r="C4" s="199"/>
      <c r="D4" s="245"/>
      <c r="E4" s="255"/>
      <c r="F4" s="210" t="s">
        <v>421</v>
      </c>
      <c r="G4" s="210" t="s">
        <v>422</v>
      </c>
      <c r="H4" s="210" t="s">
        <v>423</v>
      </c>
      <c r="I4" s="210" t="s">
        <v>424</v>
      </c>
      <c r="J4" s="120" t="s">
        <v>425</v>
      </c>
      <c r="K4" s="120" t="s">
        <v>426</v>
      </c>
      <c r="L4" s="120" t="s">
        <v>427</v>
      </c>
      <c r="M4" s="214" t="s">
        <v>428</v>
      </c>
      <c r="N4" s="120" t="s">
        <v>429</v>
      </c>
      <c r="O4" s="214" t="s">
        <v>430</v>
      </c>
      <c r="P4" s="219" t="s">
        <v>431</v>
      </c>
      <c r="Q4" s="212" t="s">
        <v>432</v>
      </c>
      <c r="R4" s="60"/>
      <c r="S4" s="215" t="s">
        <v>433</v>
      </c>
      <c r="T4" s="60"/>
      <c r="U4" s="215" t="s">
        <v>434</v>
      </c>
      <c r="V4" s="60"/>
      <c r="W4" s="120" t="s">
        <v>435</v>
      </c>
      <c r="X4" s="120" t="s">
        <v>436</v>
      </c>
      <c r="Y4" s="120" t="s">
        <v>437</v>
      </c>
      <c r="Z4" s="199"/>
      <c r="AA4" s="199"/>
      <c r="AB4" s="211"/>
      <c r="AC4" s="199"/>
      <c r="AD4" s="245"/>
      <c r="AE4" s="245"/>
      <c r="AF4" s="255"/>
      <c r="AG4" s="46"/>
      <c r="AH4" s="46"/>
    </row>
    <row r="5" spans="1:34" s="47" customFormat="1" ht="26.25" customHeight="1" thickBot="1">
      <c r="A5" s="245"/>
      <c r="B5" s="264"/>
      <c r="C5" s="199"/>
      <c r="D5" s="245"/>
      <c r="E5" s="255"/>
      <c r="F5" s="211"/>
      <c r="G5" s="211"/>
      <c r="H5" s="211"/>
      <c r="I5" s="211"/>
      <c r="J5" s="199"/>
      <c r="K5" s="199"/>
      <c r="L5" s="199"/>
      <c r="M5" s="214"/>
      <c r="N5" s="199"/>
      <c r="O5" s="214"/>
      <c r="P5" s="220"/>
      <c r="Q5" s="211"/>
      <c r="R5" s="120" t="s">
        <v>438</v>
      </c>
      <c r="S5" s="199"/>
      <c r="T5" s="120" t="s">
        <v>438</v>
      </c>
      <c r="U5" s="199"/>
      <c r="V5" s="120" t="s">
        <v>438</v>
      </c>
      <c r="W5" s="199"/>
      <c r="X5" s="199"/>
      <c r="Y5" s="199"/>
      <c r="Z5" s="199"/>
      <c r="AA5" s="199"/>
      <c r="AB5" s="211"/>
      <c r="AC5" s="199"/>
      <c r="AD5" s="245"/>
      <c r="AE5" s="245"/>
      <c r="AF5" s="255"/>
      <c r="AG5" s="46"/>
      <c r="AH5" s="46"/>
    </row>
    <row r="6" spans="1:34" s="66" customFormat="1" ht="13.5" customHeight="1">
      <c r="A6" s="254"/>
      <c r="B6" s="265"/>
      <c r="C6" s="199"/>
      <c r="D6" s="254"/>
      <c r="E6" s="266"/>
      <c r="F6" s="61" t="s">
        <v>439</v>
      </c>
      <c r="G6" s="61" t="s">
        <v>439</v>
      </c>
      <c r="H6" s="61" t="s">
        <v>440</v>
      </c>
      <c r="I6" s="61" t="s">
        <v>439</v>
      </c>
      <c r="J6" s="61" t="s">
        <v>440</v>
      </c>
      <c r="K6" s="61" t="s">
        <v>441</v>
      </c>
      <c r="L6" s="199"/>
      <c r="M6" s="120"/>
      <c r="N6" s="62" t="s">
        <v>442</v>
      </c>
      <c r="O6" s="120"/>
      <c r="P6" s="62" t="s">
        <v>442</v>
      </c>
      <c r="Q6" s="211"/>
      <c r="R6" s="199"/>
      <c r="S6" s="199"/>
      <c r="T6" s="199"/>
      <c r="U6" s="199"/>
      <c r="V6" s="199"/>
      <c r="W6" s="61" t="s">
        <v>443</v>
      </c>
      <c r="X6" s="61" t="s">
        <v>444</v>
      </c>
      <c r="Y6" s="63"/>
      <c r="Z6" s="64" t="s">
        <v>445</v>
      </c>
      <c r="AA6" s="64" t="s">
        <v>446</v>
      </c>
      <c r="AB6" s="64" t="s">
        <v>446</v>
      </c>
      <c r="AC6" s="61" t="s">
        <v>447</v>
      </c>
      <c r="AD6" s="254"/>
      <c r="AE6" s="254"/>
      <c r="AF6" s="254"/>
      <c r="AG6" s="65"/>
      <c r="AH6" s="65"/>
    </row>
    <row r="7" spans="1:34" s="69" customFormat="1" ht="30" customHeight="1">
      <c r="A7" s="39" t="s">
        <v>30</v>
      </c>
      <c r="B7" s="67" t="s">
        <v>71</v>
      </c>
      <c r="C7" s="39" t="s">
        <v>450</v>
      </c>
      <c r="D7" s="39" t="s">
        <v>73</v>
      </c>
      <c r="E7" s="51" t="s">
        <v>451</v>
      </c>
      <c r="F7" s="39">
        <v>15.9</v>
      </c>
      <c r="G7" s="39">
        <v>39.4</v>
      </c>
      <c r="H7" s="39">
        <v>0</v>
      </c>
      <c r="I7" s="39">
        <v>0</v>
      </c>
      <c r="J7" s="39">
        <v>0</v>
      </c>
      <c r="K7" s="39">
        <v>0</v>
      </c>
      <c r="L7" s="39"/>
      <c r="M7" s="39" t="s">
        <v>452</v>
      </c>
      <c r="N7" s="39"/>
      <c r="O7" s="39" t="s">
        <v>453</v>
      </c>
      <c r="P7" s="39"/>
      <c r="Q7" s="51" t="s">
        <v>448</v>
      </c>
      <c r="R7" s="51"/>
      <c r="S7" s="51" t="s">
        <v>454</v>
      </c>
      <c r="T7" s="51"/>
      <c r="U7" s="51"/>
      <c r="V7" s="51"/>
      <c r="W7" s="51"/>
      <c r="X7" s="51"/>
      <c r="Y7" s="51"/>
      <c r="Z7" s="39">
        <v>5</v>
      </c>
      <c r="AA7" s="39">
        <v>0</v>
      </c>
      <c r="AB7" s="39">
        <v>0</v>
      </c>
      <c r="AC7" s="39">
        <v>0</v>
      </c>
      <c r="AD7" s="39">
        <v>1990</v>
      </c>
      <c r="AE7" s="39" t="s">
        <v>165</v>
      </c>
      <c r="AF7" s="39"/>
      <c r="AG7" s="68" t="s">
        <v>77</v>
      </c>
      <c r="AH7" s="68" t="s">
        <v>455</v>
      </c>
    </row>
    <row r="8" spans="1:34" s="69" customFormat="1" ht="30" customHeight="1">
      <c r="A8" s="39" t="s">
        <v>30</v>
      </c>
      <c r="B8" s="67" t="s">
        <v>71</v>
      </c>
      <c r="C8" s="39" t="s">
        <v>456</v>
      </c>
      <c r="D8" s="39" t="s">
        <v>73</v>
      </c>
      <c r="E8" s="51" t="s">
        <v>457</v>
      </c>
      <c r="F8" s="39">
        <v>7975.66</v>
      </c>
      <c r="G8" s="39">
        <v>13860.33</v>
      </c>
      <c r="H8" s="39">
        <v>0</v>
      </c>
      <c r="I8" s="39">
        <v>0</v>
      </c>
      <c r="J8" s="39">
        <v>689.06</v>
      </c>
      <c r="K8" s="39"/>
      <c r="L8" s="39" t="s">
        <v>458</v>
      </c>
      <c r="M8" s="39" t="s">
        <v>452</v>
      </c>
      <c r="N8" s="39"/>
      <c r="O8" s="39" t="s">
        <v>459</v>
      </c>
      <c r="P8" s="39">
        <v>689.06</v>
      </c>
      <c r="Q8" s="51" t="s">
        <v>460</v>
      </c>
      <c r="R8" s="51"/>
      <c r="S8" s="51" t="s">
        <v>454</v>
      </c>
      <c r="T8" s="51"/>
      <c r="U8" s="51" t="s">
        <v>461</v>
      </c>
      <c r="V8" s="51"/>
      <c r="W8" s="51"/>
      <c r="X8" s="51"/>
      <c r="Y8" s="51"/>
      <c r="Z8" s="39">
        <v>60</v>
      </c>
      <c r="AA8" s="39">
        <v>0</v>
      </c>
      <c r="AB8" s="39">
        <v>5</v>
      </c>
      <c r="AC8" s="39">
        <v>0</v>
      </c>
      <c r="AD8" s="39">
        <v>2016</v>
      </c>
      <c r="AE8" s="39" t="s">
        <v>121</v>
      </c>
      <c r="AF8" s="39"/>
      <c r="AG8" s="68" t="s">
        <v>77</v>
      </c>
      <c r="AH8" s="68" t="s">
        <v>462</v>
      </c>
    </row>
    <row r="9" spans="1:34" s="69" customFormat="1" ht="30" customHeight="1">
      <c r="A9" s="39" t="s">
        <v>30</v>
      </c>
      <c r="B9" s="67" t="s">
        <v>100</v>
      </c>
      <c r="C9" s="39" t="s">
        <v>463</v>
      </c>
      <c r="D9" s="39" t="s">
        <v>102</v>
      </c>
      <c r="E9" s="51" t="s">
        <v>464</v>
      </c>
      <c r="F9" s="39">
        <v>2915</v>
      </c>
      <c r="G9" s="39">
        <v>13427</v>
      </c>
      <c r="H9" s="39">
        <v>0</v>
      </c>
      <c r="I9" s="39">
        <v>0</v>
      </c>
      <c r="J9" s="39">
        <v>687</v>
      </c>
      <c r="K9" s="39">
        <v>0</v>
      </c>
      <c r="L9" s="39" t="s">
        <v>465</v>
      </c>
      <c r="M9" s="39" t="s">
        <v>452</v>
      </c>
      <c r="N9" s="39"/>
      <c r="O9" s="39" t="s">
        <v>453</v>
      </c>
      <c r="P9" s="39"/>
      <c r="Q9" s="51" t="s">
        <v>466</v>
      </c>
      <c r="R9" s="51"/>
      <c r="S9" s="51" t="s">
        <v>467</v>
      </c>
      <c r="T9" s="51"/>
      <c r="U9" s="51" t="s">
        <v>468</v>
      </c>
      <c r="V9" s="51"/>
      <c r="W9" s="51"/>
      <c r="X9" s="51"/>
      <c r="Y9" s="51"/>
      <c r="Z9" s="39">
        <v>50</v>
      </c>
      <c r="AA9" s="39">
        <v>0</v>
      </c>
      <c r="AB9" s="39">
        <v>0</v>
      </c>
      <c r="AC9" s="39">
        <v>0</v>
      </c>
      <c r="AD9" s="39">
        <v>2005</v>
      </c>
      <c r="AE9" s="39" t="s">
        <v>76</v>
      </c>
      <c r="AF9" s="39"/>
      <c r="AG9" s="68" t="s">
        <v>104</v>
      </c>
      <c r="AH9" s="68" t="s">
        <v>469</v>
      </c>
    </row>
    <row r="10" spans="1:34" s="69" customFormat="1" ht="30" customHeight="1">
      <c r="A10" s="39" t="s">
        <v>30</v>
      </c>
      <c r="B10" s="67" t="s">
        <v>470</v>
      </c>
      <c r="C10" s="39" t="s">
        <v>471</v>
      </c>
      <c r="D10" s="39" t="s">
        <v>472</v>
      </c>
      <c r="E10" s="51" t="s">
        <v>473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/>
      <c r="M10" s="39" t="s">
        <v>452</v>
      </c>
      <c r="N10" s="39"/>
      <c r="O10" s="39" t="s">
        <v>453</v>
      </c>
      <c r="P10" s="39"/>
      <c r="Q10" s="51" t="s">
        <v>448</v>
      </c>
      <c r="R10" s="51"/>
      <c r="S10" s="51" t="s">
        <v>98</v>
      </c>
      <c r="T10" s="51"/>
      <c r="U10" s="51" t="s">
        <v>98</v>
      </c>
      <c r="V10" s="51"/>
      <c r="W10" s="51"/>
      <c r="X10" s="51"/>
      <c r="Y10" s="51"/>
      <c r="Z10" s="39">
        <v>230</v>
      </c>
      <c r="AA10" s="39">
        <v>0</v>
      </c>
      <c r="AB10" s="39">
        <v>0</v>
      </c>
      <c r="AC10" s="39">
        <v>0</v>
      </c>
      <c r="AD10" s="39">
        <v>1981</v>
      </c>
      <c r="AE10" s="39" t="s">
        <v>76</v>
      </c>
      <c r="AF10" s="39"/>
      <c r="AG10" s="68" t="s">
        <v>474</v>
      </c>
      <c r="AH10" s="68" t="s">
        <v>475</v>
      </c>
    </row>
    <row r="11" spans="1:34" s="69" customFormat="1" ht="30" customHeight="1">
      <c r="A11" s="39" t="s">
        <v>30</v>
      </c>
      <c r="B11" s="67" t="s">
        <v>31</v>
      </c>
      <c r="C11" s="39" t="s">
        <v>476</v>
      </c>
      <c r="D11" s="39" t="s">
        <v>33</v>
      </c>
      <c r="E11" s="51" t="s">
        <v>477</v>
      </c>
      <c r="F11" s="39">
        <v>952</v>
      </c>
      <c r="G11" s="39">
        <v>2368</v>
      </c>
      <c r="H11" s="39">
        <v>0</v>
      </c>
      <c r="I11" s="39">
        <v>0</v>
      </c>
      <c r="J11" s="39">
        <v>0</v>
      </c>
      <c r="K11" s="39">
        <v>0</v>
      </c>
      <c r="L11" s="39"/>
      <c r="M11" s="39"/>
      <c r="N11" s="39"/>
      <c r="O11" s="39" t="s">
        <v>478</v>
      </c>
      <c r="P11" s="39">
        <v>105</v>
      </c>
      <c r="Q11" s="51" t="s">
        <v>98</v>
      </c>
      <c r="R11" s="51"/>
      <c r="S11" s="51" t="s">
        <v>454</v>
      </c>
      <c r="T11" s="51"/>
      <c r="U11" s="51"/>
      <c r="V11" s="51"/>
      <c r="W11" s="51"/>
      <c r="X11" s="51"/>
      <c r="Y11" s="51"/>
      <c r="Z11" s="39">
        <v>31</v>
      </c>
      <c r="AA11" s="39">
        <v>0</v>
      </c>
      <c r="AB11" s="39">
        <v>0</v>
      </c>
      <c r="AC11" s="39">
        <v>0</v>
      </c>
      <c r="AD11" s="39">
        <v>1989</v>
      </c>
      <c r="AE11" s="39" t="s">
        <v>76</v>
      </c>
      <c r="AF11" s="39"/>
      <c r="AG11" s="68" t="s">
        <v>38</v>
      </c>
      <c r="AH11" s="68" t="s">
        <v>479</v>
      </c>
    </row>
    <row r="12" spans="1:34" s="69" customFormat="1" ht="30" customHeight="1">
      <c r="A12" s="39" t="s">
        <v>30</v>
      </c>
      <c r="B12" s="67" t="s">
        <v>480</v>
      </c>
      <c r="C12" s="39" t="s">
        <v>481</v>
      </c>
      <c r="D12" s="39" t="s">
        <v>482</v>
      </c>
      <c r="E12" s="51" t="s">
        <v>483</v>
      </c>
      <c r="F12" s="39">
        <v>3537</v>
      </c>
      <c r="G12" s="39">
        <v>7197</v>
      </c>
      <c r="H12" s="39">
        <v>0</v>
      </c>
      <c r="I12" s="39">
        <v>0</v>
      </c>
      <c r="J12" s="39">
        <v>0</v>
      </c>
      <c r="K12" s="39">
        <v>0</v>
      </c>
      <c r="L12" s="39"/>
      <c r="M12" s="39" t="s">
        <v>452</v>
      </c>
      <c r="N12" s="39"/>
      <c r="O12" s="39" t="s">
        <v>459</v>
      </c>
      <c r="P12" s="39">
        <v>397</v>
      </c>
      <c r="Q12" s="51" t="s">
        <v>460</v>
      </c>
      <c r="R12" s="51"/>
      <c r="S12" s="51" t="s">
        <v>449</v>
      </c>
      <c r="T12" s="51"/>
      <c r="U12" s="51"/>
      <c r="V12" s="51"/>
      <c r="W12" s="51">
        <v>0</v>
      </c>
      <c r="X12" s="51">
        <v>0</v>
      </c>
      <c r="Y12" s="51"/>
      <c r="Z12" s="39">
        <v>60</v>
      </c>
      <c r="AA12" s="39">
        <v>0</v>
      </c>
      <c r="AB12" s="39">
        <v>0</v>
      </c>
      <c r="AC12" s="39">
        <v>0</v>
      </c>
      <c r="AD12" s="39">
        <v>1986</v>
      </c>
      <c r="AE12" s="39" t="s">
        <v>76</v>
      </c>
      <c r="AF12" s="39"/>
      <c r="AG12" s="68" t="s">
        <v>484</v>
      </c>
      <c r="AH12" s="68" t="s">
        <v>485</v>
      </c>
    </row>
    <row r="13" spans="1:34" s="69" customFormat="1" ht="30" customHeight="1">
      <c r="A13" s="39" t="s">
        <v>30</v>
      </c>
      <c r="B13" s="67" t="s">
        <v>480</v>
      </c>
      <c r="C13" s="39" t="s">
        <v>486</v>
      </c>
      <c r="D13" s="39" t="s">
        <v>482</v>
      </c>
      <c r="E13" s="51" t="s">
        <v>487</v>
      </c>
      <c r="F13" s="39">
        <v>0</v>
      </c>
      <c r="G13" s="39">
        <v>0</v>
      </c>
      <c r="H13" s="39"/>
      <c r="I13" s="39"/>
      <c r="J13" s="39">
        <v>0</v>
      </c>
      <c r="K13" s="39"/>
      <c r="L13" s="39"/>
      <c r="M13" s="39" t="s">
        <v>452</v>
      </c>
      <c r="N13" s="39"/>
      <c r="O13" s="39" t="s">
        <v>453</v>
      </c>
      <c r="P13" s="39"/>
      <c r="Q13" s="51" t="s">
        <v>488</v>
      </c>
      <c r="R13" s="51"/>
      <c r="S13" s="51" t="s">
        <v>449</v>
      </c>
      <c r="T13" s="51"/>
      <c r="U13" s="51"/>
      <c r="V13" s="51"/>
      <c r="W13" s="51"/>
      <c r="X13" s="51"/>
      <c r="Y13" s="51"/>
      <c r="Z13" s="39">
        <v>18</v>
      </c>
      <c r="AA13" s="39">
        <v>0</v>
      </c>
      <c r="AB13" s="39">
        <v>0</v>
      </c>
      <c r="AC13" s="39">
        <v>0</v>
      </c>
      <c r="AD13" s="39">
        <v>1993</v>
      </c>
      <c r="AE13" s="39" t="s">
        <v>165</v>
      </c>
      <c r="AF13" s="39" t="s">
        <v>489</v>
      </c>
      <c r="AG13" s="68" t="s">
        <v>484</v>
      </c>
      <c r="AH13" s="68" t="s">
        <v>490</v>
      </c>
    </row>
    <row r="14" spans="1:34" s="69" customFormat="1" ht="30" customHeight="1">
      <c r="A14" s="39" t="s">
        <v>30</v>
      </c>
      <c r="B14" s="67" t="s">
        <v>116</v>
      </c>
      <c r="C14" s="39" t="s">
        <v>491</v>
      </c>
      <c r="D14" s="39" t="s">
        <v>118</v>
      </c>
      <c r="E14" s="51" t="s">
        <v>492</v>
      </c>
      <c r="F14" s="39">
        <v>1394</v>
      </c>
      <c r="G14" s="39">
        <v>8403</v>
      </c>
      <c r="H14" s="39"/>
      <c r="I14" s="39"/>
      <c r="J14" s="39">
        <v>42.5</v>
      </c>
      <c r="K14" s="39"/>
      <c r="L14" s="39" t="s">
        <v>458</v>
      </c>
      <c r="M14" s="39" t="s">
        <v>452</v>
      </c>
      <c r="N14" s="39"/>
      <c r="O14" s="39" t="s">
        <v>478</v>
      </c>
      <c r="P14" s="39">
        <v>509.6</v>
      </c>
      <c r="Q14" s="51" t="s">
        <v>207</v>
      </c>
      <c r="R14" s="51"/>
      <c r="S14" s="51" t="s">
        <v>493</v>
      </c>
      <c r="T14" s="51"/>
      <c r="U14" s="51" t="s">
        <v>468</v>
      </c>
      <c r="V14" s="51"/>
      <c r="W14" s="51"/>
      <c r="X14" s="51"/>
      <c r="Y14" s="51"/>
      <c r="Z14" s="39">
        <v>44</v>
      </c>
      <c r="AA14" s="39">
        <v>0</v>
      </c>
      <c r="AB14" s="39">
        <v>0</v>
      </c>
      <c r="AC14" s="39">
        <v>0</v>
      </c>
      <c r="AD14" s="39">
        <v>2010</v>
      </c>
      <c r="AE14" s="39" t="s">
        <v>76</v>
      </c>
      <c r="AF14" s="39"/>
      <c r="AG14" s="68" t="s">
        <v>122</v>
      </c>
      <c r="AH14" s="68" t="s">
        <v>494</v>
      </c>
    </row>
    <row r="15" spans="1:34" s="69" customFormat="1" ht="30" customHeight="1">
      <c r="A15" s="39" t="s">
        <v>30</v>
      </c>
      <c r="B15" s="67" t="s">
        <v>131</v>
      </c>
      <c r="C15" s="39" t="s">
        <v>495</v>
      </c>
      <c r="D15" s="39" t="s">
        <v>133</v>
      </c>
      <c r="E15" s="51" t="s">
        <v>496</v>
      </c>
      <c r="F15" s="39">
        <v>3435</v>
      </c>
      <c r="G15" s="39">
        <v>10749</v>
      </c>
      <c r="H15" s="39">
        <v>0</v>
      </c>
      <c r="I15" s="39">
        <v>0</v>
      </c>
      <c r="J15" s="39">
        <v>0</v>
      </c>
      <c r="K15" s="39">
        <v>0</v>
      </c>
      <c r="L15" s="39"/>
      <c r="M15" s="39" t="s">
        <v>452</v>
      </c>
      <c r="N15" s="39"/>
      <c r="O15" s="39" t="s">
        <v>453</v>
      </c>
      <c r="P15" s="39"/>
      <c r="Q15" s="51" t="s">
        <v>497</v>
      </c>
      <c r="R15" s="51"/>
      <c r="S15" s="51" t="s">
        <v>449</v>
      </c>
      <c r="T15" s="51"/>
      <c r="U15" s="51"/>
      <c r="V15" s="51"/>
      <c r="W15" s="51"/>
      <c r="X15" s="51"/>
      <c r="Y15" s="51"/>
      <c r="Z15" s="39">
        <v>56.5</v>
      </c>
      <c r="AA15" s="39">
        <v>0</v>
      </c>
      <c r="AB15" s="39">
        <v>0</v>
      </c>
      <c r="AC15" s="39">
        <v>0</v>
      </c>
      <c r="AD15" s="39">
        <v>1987</v>
      </c>
      <c r="AE15" s="39" t="s">
        <v>76</v>
      </c>
      <c r="AF15" s="39" t="s">
        <v>498</v>
      </c>
      <c r="AG15" s="68" t="s">
        <v>135</v>
      </c>
      <c r="AH15" s="68" t="s">
        <v>499</v>
      </c>
    </row>
    <row r="16" spans="1:34" s="69" customFormat="1" ht="30" customHeight="1">
      <c r="A16" s="39" t="s">
        <v>30</v>
      </c>
      <c r="B16" s="67" t="s">
        <v>152</v>
      </c>
      <c r="C16" s="39" t="s">
        <v>500</v>
      </c>
      <c r="D16" s="39" t="s">
        <v>154</v>
      </c>
      <c r="E16" s="51" t="s">
        <v>501</v>
      </c>
      <c r="F16" s="39">
        <v>1333</v>
      </c>
      <c r="G16" s="39">
        <v>2892</v>
      </c>
      <c r="H16" s="39"/>
      <c r="I16" s="39"/>
      <c r="J16" s="39">
        <v>30</v>
      </c>
      <c r="K16" s="39"/>
      <c r="L16" s="39" t="s">
        <v>465</v>
      </c>
      <c r="M16" s="39" t="s">
        <v>452</v>
      </c>
      <c r="N16" s="39"/>
      <c r="O16" s="39" t="s">
        <v>478</v>
      </c>
      <c r="P16" s="39">
        <v>700</v>
      </c>
      <c r="Q16" s="51" t="s">
        <v>497</v>
      </c>
      <c r="R16" s="51"/>
      <c r="S16" s="51" t="s">
        <v>502</v>
      </c>
      <c r="T16" s="51"/>
      <c r="U16" s="51" t="s">
        <v>468</v>
      </c>
      <c r="V16" s="51"/>
      <c r="W16" s="51"/>
      <c r="X16" s="51"/>
      <c r="Y16" s="51"/>
      <c r="Z16" s="39">
        <v>52</v>
      </c>
      <c r="AA16" s="39">
        <v>0</v>
      </c>
      <c r="AB16" s="39">
        <v>0</v>
      </c>
      <c r="AC16" s="39">
        <v>0</v>
      </c>
      <c r="AD16" s="39">
        <v>1994</v>
      </c>
      <c r="AE16" s="39" t="s">
        <v>165</v>
      </c>
      <c r="AF16" s="39"/>
      <c r="AG16" s="68" t="s">
        <v>156</v>
      </c>
      <c r="AH16" s="68" t="s">
        <v>503</v>
      </c>
    </row>
    <row r="17" spans="1:34" s="69" customFormat="1" ht="30" customHeight="1">
      <c r="A17" s="39" t="s">
        <v>30</v>
      </c>
      <c r="B17" s="67" t="s">
        <v>161</v>
      </c>
      <c r="C17" s="39" t="s">
        <v>504</v>
      </c>
      <c r="D17" s="39" t="s">
        <v>163</v>
      </c>
      <c r="E17" s="51" t="s">
        <v>505</v>
      </c>
      <c r="F17" s="39">
        <v>579</v>
      </c>
      <c r="G17" s="39">
        <v>1349</v>
      </c>
      <c r="H17" s="39">
        <v>0</v>
      </c>
      <c r="I17" s="39">
        <v>0</v>
      </c>
      <c r="J17" s="39">
        <v>755</v>
      </c>
      <c r="K17" s="39">
        <v>0</v>
      </c>
      <c r="L17" s="39" t="s">
        <v>465</v>
      </c>
      <c r="M17" s="39" t="s">
        <v>452</v>
      </c>
      <c r="N17" s="39"/>
      <c r="O17" s="39" t="s">
        <v>453</v>
      </c>
      <c r="P17" s="39"/>
      <c r="Q17" s="51" t="s">
        <v>506</v>
      </c>
      <c r="R17" s="51"/>
      <c r="S17" s="51" t="s">
        <v>502</v>
      </c>
      <c r="T17" s="51"/>
      <c r="U17" s="51" t="s">
        <v>98</v>
      </c>
      <c r="V17" s="51"/>
      <c r="W17" s="51"/>
      <c r="X17" s="51"/>
      <c r="Y17" s="51"/>
      <c r="Z17" s="39">
        <v>50</v>
      </c>
      <c r="AA17" s="39">
        <v>0</v>
      </c>
      <c r="AB17" s="39">
        <v>0</v>
      </c>
      <c r="AC17" s="39">
        <v>0</v>
      </c>
      <c r="AD17" s="39">
        <v>1985</v>
      </c>
      <c r="AE17" s="39" t="s">
        <v>76</v>
      </c>
      <c r="AF17" s="39"/>
      <c r="AG17" s="68" t="s">
        <v>166</v>
      </c>
      <c r="AH17" s="68" t="s">
        <v>507</v>
      </c>
    </row>
    <row r="18" spans="1:34" s="69" customFormat="1" ht="30" customHeight="1">
      <c r="A18" s="39" t="s">
        <v>30</v>
      </c>
      <c r="B18" s="67" t="s">
        <v>204</v>
      </c>
      <c r="C18" s="39" t="s">
        <v>508</v>
      </c>
      <c r="D18" s="39" t="s">
        <v>205</v>
      </c>
      <c r="E18" s="51" t="s">
        <v>509</v>
      </c>
      <c r="F18" s="39">
        <v>2890</v>
      </c>
      <c r="G18" s="39">
        <v>9770</v>
      </c>
      <c r="H18" s="39">
        <v>0</v>
      </c>
      <c r="I18" s="39">
        <v>0</v>
      </c>
      <c r="J18" s="39">
        <v>0</v>
      </c>
      <c r="K18" s="39">
        <v>0</v>
      </c>
      <c r="L18" s="39"/>
      <c r="M18" s="39" t="s">
        <v>452</v>
      </c>
      <c r="N18" s="39"/>
      <c r="O18" s="39" t="s">
        <v>453</v>
      </c>
      <c r="P18" s="39"/>
      <c r="Q18" s="51" t="s">
        <v>488</v>
      </c>
      <c r="R18" s="51"/>
      <c r="S18" s="51" t="s">
        <v>449</v>
      </c>
      <c r="T18" s="51"/>
      <c r="U18" s="51"/>
      <c r="V18" s="51"/>
      <c r="W18" s="51"/>
      <c r="X18" s="51"/>
      <c r="Y18" s="51"/>
      <c r="Z18" s="39">
        <v>64</v>
      </c>
      <c r="AA18" s="39">
        <v>0</v>
      </c>
      <c r="AB18" s="39">
        <v>0</v>
      </c>
      <c r="AC18" s="39">
        <v>0</v>
      </c>
      <c r="AD18" s="39">
        <v>1985</v>
      </c>
      <c r="AE18" s="39" t="s">
        <v>165</v>
      </c>
      <c r="AF18" s="39"/>
      <c r="AG18" s="68" t="s">
        <v>206</v>
      </c>
      <c r="AH18" s="68" t="s">
        <v>510</v>
      </c>
    </row>
    <row r="19" spans="1:34" s="69" customFormat="1" ht="30" customHeight="1">
      <c r="A19" s="39" t="s">
        <v>30</v>
      </c>
      <c r="B19" s="67" t="s">
        <v>212</v>
      </c>
      <c r="C19" s="39" t="s">
        <v>511</v>
      </c>
      <c r="D19" s="39" t="s">
        <v>214</v>
      </c>
      <c r="E19" s="51" t="s">
        <v>512</v>
      </c>
      <c r="F19" s="39">
        <v>767</v>
      </c>
      <c r="G19" s="39">
        <v>5996</v>
      </c>
      <c r="H19" s="39">
        <v>0</v>
      </c>
      <c r="I19" s="39">
        <v>0</v>
      </c>
      <c r="J19" s="39">
        <v>0</v>
      </c>
      <c r="K19" s="39">
        <v>0</v>
      </c>
      <c r="L19" s="39"/>
      <c r="M19" s="39" t="s">
        <v>452</v>
      </c>
      <c r="N19" s="39"/>
      <c r="O19" s="39" t="s">
        <v>478</v>
      </c>
      <c r="P19" s="39">
        <v>273</v>
      </c>
      <c r="Q19" s="51" t="s">
        <v>513</v>
      </c>
      <c r="R19" s="51"/>
      <c r="S19" s="51" t="s">
        <v>514</v>
      </c>
      <c r="T19" s="51"/>
      <c r="U19" s="51"/>
      <c r="V19" s="51"/>
      <c r="W19" s="51"/>
      <c r="X19" s="51"/>
      <c r="Y19" s="51"/>
      <c r="Z19" s="39">
        <v>50</v>
      </c>
      <c r="AA19" s="39">
        <v>0</v>
      </c>
      <c r="AB19" s="39">
        <v>0</v>
      </c>
      <c r="AC19" s="39">
        <v>0</v>
      </c>
      <c r="AD19" s="39">
        <v>1987</v>
      </c>
      <c r="AE19" s="39" t="s">
        <v>165</v>
      </c>
      <c r="AF19" s="39"/>
      <c r="AG19" s="68" t="s">
        <v>216</v>
      </c>
      <c r="AH19" s="68" t="s">
        <v>515</v>
      </c>
    </row>
    <row r="20" spans="1:34" s="69" customFormat="1" ht="30" customHeight="1">
      <c r="A20" s="39" t="s">
        <v>30</v>
      </c>
      <c r="B20" s="67" t="s">
        <v>267</v>
      </c>
      <c r="C20" s="39" t="s">
        <v>516</v>
      </c>
      <c r="D20" s="39" t="s">
        <v>269</v>
      </c>
      <c r="E20" s="51" t="s">
        <v>517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/>
      <c r="M20" s="39" t="s">
        <v>452</v>
      </c>
      <c r="N20" s="39"/>
      <c r="O20" s="39" t="s">
        <v>453</v>
      </c>
      <c r="P20" s="39"/>
      <c r="Q20" s="51" t="s">
        <v>518</v>
      </c>
      <c r="R20" s="51"/>
      <c r="S20" s="51" t="s">
        <v>449</v>
      </c>
      <c r="T20" s="51"/>
      <c r="U20" s="51" t="s">
        <v>468</v>
      </c>
      <c r="V20" s="51"/>
      <c r="W20" s="51"/>
      <c r="X20" s="51"/>
      <c r="Y20" s="51"/>
      <c r="Z20" s="39">
        <v>45</v>
      </c>
      <c r="AA20" s="39">
        <v>0</v>
      </c>
      <c r="AB20" s="39">
        <v>0</v>
      </c>
      <c r="AC20" s="39">
        <v>0</v>
      </c>
      <c r="AD20" s="39">
        <v>1980</v>
      </c>
      <c r="AE20" s="39" t="s">
        <v>165</v>
      </c>
      <c r="AF20" s="39" t="s">
        <v>489</v>
      </c>
      <c r="AG20" s="68" t="s">
        <v>271</v>
      </c>
      <c r="AH20" s="68" t="s">
        <v>519</v>
      </c>
    </row>
    <row r="21" spans="1:34" s="69" customFormat="1" ht="30" customHeight="1">
      <c r="A21" s="39" t="s">
        <v>30</v>
      </c>
      <c r="B21" s="67" t="s">
        <v>267</v>
      </c>
      <c r="C21" s="39" t="s">
        <v>520</v>
      </c>
      <c r="D21" s="39" t="s">
        <v>269</v>
      </c>
      <c r="E21" s="51" t="s">
        <v>521</v>
      </c>
      <c r="F21" s="39">
        <v>1080</v>
      </c>
      <c r="G21" s="39">
        <v>6369</v>
      </c>
      <c r="H21" s="39"/>
      <c r="I21" s="39"/>
      <c r="J21" s="39">
        <v>108</v>
      </c>
      <c r="K21" s="39"/>
      <c r="L21" s="39" t="s">
        <v>465</v>
      </c>
      <c r="M21" s="39" t="s">
        <v>452</v>
      </c>
      <c r="N21" s="39"/>
      <c r="O21" s="39" t="s">
        <v>453</v>
      </c>
      <c r="P21" s="39"/>
      <c r="Q21" s="51" t="s">
        <v>488</v>
      </c>
      <c r="R21" s="51"/>
      <c r="S21" s="51" t="s">
        <v>502</v>
      </c>
      <c r="T21" s="51"/>
      <c r="U21" s="51" t="s">
        <v>468</v>
      </c>
      <c r="V21" s="51"/>
      <c r="W21" s="51"/>
      <c r="X21" s="51"/>
      <c r="Y21" s="51"/>
      <c r="Z21" s="39">
        <v>40</v>
      </c>
      <c r="AA21" s="39">
        <v>0</v>
      </c>
      <c r="AB21" s="39">
        <v>0</v>
      </c>
      <c r="AC21" s="39">
        <v>0</v>
      </c>
      <c r="AD21" s="39">
        <v>1995</v>
      </c>
      <c r="AE21" s="39" t="s">
        <v>76</v>
      </c>
      <c r="AF21" s="39"/>
      <c r="AG21" s="68" t="s">
        <v>271</v>
      </c>
      <c r="AH21" s="68" t="s">
        <v>522</v>
      </c>
    </row>
    <row r="22" spans="1:34" s="69" customFormat="1" ht="30" customHeight="1">
      <c r="A22" s="39" t="s">
        <v>30</v>
      </c>
      <c r="B22" s="67" t="s">
        <v>523</v>
      </c>
      <c r="C22" s="39" t="s">
        <v>524</v>
      </c>
      <c r="D22" s="39" t="s">
        <v>525</v>
      </c>
      <c r="E22" s="51" t="s">
        <v>526</v>
      </c>
      <c r="F22" s="39">
        <v>373</v>
      </c>
      <c r="G22" s="39">
        <v>167</v>
      </c>
      <c r="H22" s="39">
        <v>0</v>
      </c>
      <c r="I22" s="39">
        <v>0</v>
      </c>
      <c r="J22" s="39">
        <v>0</v>
      </c>
      <c r="K22" s="39">
        <v>0</v>
      </c>
      <c r="L22" s="39"/>
      <c r="M22" s="39" t="s">
        <v>452</v>
      </c>
      <c r="N22" s="39"/>
      <c r="O22" s="39" t="s">
        <v>459</v>
      </c>
      <c r="P22" s="39">
        <v>11</v>
      </c>
      <c r="Q22" s="51" t="s">
        <v>488</v>
      </c>
      <c r="R22" s="51"/>
      <c r="S22" s="51" t="s">
        <v>493</v>
      </c>
      <c r="T22" s="51"/>
      <c r="U22" s="51" t="s">
        <v>98</v>
      </c>
      <c r="V22" s="51"/>
      <c r="W22" s="51">
        <v>0</v>
      </c>
      <c r="X22" s="51">
        <v>0</v>
      </c>
      <c r="Y22" s="51"/>
      <c r="Z22" s="39">
        <v>15</v>
      </c>
      <c r="AA22" s="39">
        <v>0</v>
      </c>
      <c r="AB22" s="39">
        <v>0</v>
      </c>
      <c r="AC22" s="39">
        <v>0</v>
      </c>
      <c r="AD22" s="39">
        <v>1989</v>
      </c>
      <c r="AE22" s="39" t="s">
        <v>76</v>
      </c>
      <c r="AF22" s="39"/>
      <c r="AG22" s="68" t="s">
        <v>527</v>
      </c>
      <c r="AH22" s="68" t="s">
        <v>528</v>
      </c>
    </row>
    <row r="23" spans="1:34" s="69" customFormat="1" ht="30" customHeight="1">
      <c r="A23" s="39" t="s">
        <v>30</v>
      </c>
      <c r="B23" s="67" t="s">
        <v>358</v>
      </c>
      <c r="C23" s="39" t="s">
        <v>529</v>
      </c>
      <c r="D23" s="39" t="s">
        <v>360</v>
      </c>
      <c r="E23" s="51" t="s">
        <v>530</v>
      </c>
      <c r="F23" s="39">
        <v>435</v>
      </c>
      <c r="G23" s="39">
        <v>1765</v>
      </c>
      <c r="H23" s="39">
        <v>0</v>
      </c>
      <c r="I23" s="39">
        <v>0</v>
      </c>
      <c r="J23" s="39">
        <v>0</v>
      </c>
      <c r="K23" s="39">
        <v>0</v>
      </c>
      <c r="L23" s="39"/>
      <c r="M23" s="39" t="s">
        <v>452</v>
      </c>
      <c r="N23" s="39"/>
      <c r="O23" s="39" t="s">
        <v>478</v>
      </c>
      <c r="P23" s="39">
        <v>17</v>
      </c>
      <c r="Q23" s="51" t="s">
        <v>518</v>
      </c>
      <c r="R23" s="51"/>
      <c r="S23" s="51" t="s">
        <v>514</v>
      </c>
      <c r="T23" s="51"/>
      <c r="U23" s="51"/>
      <c r="V23" s="51"/>
      <c r="W23" s="51"/>
      <c r="X23" s="51"/>
      <c r="Y23" s="51"/>
      <c r="Z23" s="39">
        <v>30</v>
      </c>
      <c r="AA23" s="39">
        <v>0</v>
      </c>
      <c r="AB23" s="39">
        <v>0</v>
      </c>
      <c r="AC23" s="39">
        <v>0</v>
      </c>
      <c r="AD23" s="39">
        <v>1985</v>
      </c>
      <c r="AE23" s="39" t="s">
        <v>76</v>
      </c>
      <c r="AF23" s="39"/>
      <c r="AG23" s="68" t="s">
        <v>362</v>
      </c>
      <c r="AH23" s="68" t="s">
        <v>531</v>
      </c>
    </row>
    <row r="24" spans="1:34" s="69" customFormat="1" ht="30" customHeight="1">
      <c r="A24" s="39" t="s">
        <v>30</v>
      </c>
      <c r="B24" s="67" t="s">
        <v>364</v>
      </c>
      <c r="C24" s="39" t="s">
        <v>532</v>
      </c>
      <c r="D24" s="39" t="s">
        <v>366</v>
      </c>
      <c r="E24" s="51" t="s">
        <v>533</v>
      </c>
      <c r="F24" s="39">
        <v>478</v>
      </c>
      <c r="G24" s="39">
        <v>6701</v>
      </c>
      <c r="H24" s="39">
        <v>0</v>
      </c>
      <c r="I24" s="39">
        <v>0</v>
      </c>
      <c r="J24" s="39">
        <v>0</v>
      </c>
      <c r="K24" s="39">
        <v>0</v>
      </c>
      <c r="L24" s="39"/>
      <c r="M24" s="39" t="s">
        <v>452</v>
      </c>
      <c r="N24" s="39"/>
      <c r="O24" s="39" t="s">
        <v>478</v>
      </c>
      <c r="P24" s="39">
        <v>368</v>
      </c>
      <c r="Q24" s="51" t="s">
        <v>506</v>
      </c>
      <c r="R24" s="51"/>
      <c r="S24" s="51" t="s">
        <v>514</v>
      </c>
      <c r="T24" s="51"/>
      <c r="U24" s="51"/>
      <c r="V24" s="51"/>
      <c r="W24" s="51"/>
      <c r="X24" s="51"/>
      <c r="Y24" s="51"/>
      <c r="Z24" s="39">
        <v>30</v>
      </c>
      <c r="AA24" s="39">
        <v>0</v>
      </c>
      <c r="AB24" s="39">
        <v>0</v>
      </c>
      <c r="AC24" s="39">
        <v>0</v>
      </c>
      <c r="AD24" s="39">
        <v>1984</v>
      </c>
      <c r="AE24" s="39" t="s">
        <v>121</v>
      </c>
      <c r="AF24" s="39"/>
      <c r="AG24" s="68" t="s">
        <v>368</v>
      </c>
      <c r="AH24" s="68" t="s">
        <v>534</v>
      </c>
    </row>
    <row r="25" spans="1:34" s="69" customFormat="1" ht="30" customHeight="1">
      <c r="A25" s="39" t="s">
        <v>535</v>
      </c>
      <c r="B25" s="67" t="s">
        <v>536</v>
      </c>
      <c r="C25" s="39" t="s">
        <v>537</v>
      </c>
      <c r="D25" s="39" t="s">
        <v>538</v>
      </c>
      <c r="E25" s="51" t="s">
        <v>539</v>
      </c>
      <c r="F25" s="39">
        <v>7560</v>
      </c>
      <c r="G25" s="39">
        <v>11054</v>
      </c>
      <c r="H25" s="39"/>
      <c r="I25" s="39"/>
      <c r="J25" s="39"/>
      <c r="K25" s="39">
        <v>0</v>
      </c>
      <c r="L25" s="39"/>
      <c r="M25" s="39" t="s">
        <v>540</v>
      </c>
      <c r="N25" s="39"/>
      <c r="O25" s="39" t="s">
        <v>541</v>
      </c>
      <c r="P25" s="39">
        <v>660</v>
      </c>
      <c r="Q25" s="51" t="s">
        <v>542</v>
      </c>
      <c r="R25" s="51"/>
      <c r="S25" s="51" t="s">
        <v>543</v>
      </c>
      <c r="T25" s="51"/>
      <c r="U25" s="51"/>
      <c r="V25" s="51"/>
      <c r="W25" s="51"/>
      <c r="X25" s="51"/>
      <c r="Y25" s="51"/>
      <c r="Z25" s="39">
        <v>140</v>
      </c>
      <c r="AA25" s="39">
        <v>0</v>
      </c>
      <c r="AB25" s="39">
        <v>0</v>
      </c>
      <c r="AC25" s="39">
        <v>0</v>
      </c>
      <c r="AD25" s="39">
        <v>1989</v>
      </c>
      <c r="AE25" s="39" t="s">
        <v>544</v>
      </c>
      <c r="AF25" s="39"/>
      <c r="AG25" s="68" t="s">
        <v>545</v>
      </c>
      <c r="AH25" s="68" t="s">
        <v>546</v>
      </c>
    </row>
    <row r="26" spans="1:34" s="69" customFormat="1" ht="30" customHeight="1">
      <c r="A26" s="39" t="s">
        <v>30</v>
      </c>
      <c r="B26" s="67" t="s">
        <v>547</v>
      </c>
      <c r="C26" s="39" t="s">
        <v>548</v>
      </c>
      <c r="D26" s="39" t="s">
        <v>549</v>
      </c>
      <c r="E26" s="51" t="s">
        <v>550</v>
      </c>
      <c r="F26" s="39">
        <v>2221</v>
      </c>
      <c r="G26" s="39">
        <v>5798</v>
      </c>
      <c r="H26" s="39"/>
      <c r="I26" s="39"/>
      <c r="J26" s="39">
        <v>131</v>
      </c>
      <c r="K26" s="39"/>
      <c r="L26" s="39" t="s">
        <v>465</v>
      </c>
      <c r="M26" s="39" t="s">
        <v>452</v>
      </c>
      <c r="N26" s="39"/>
      <c r="O26" s="39" t="s">
        <v>453</v>
      </c>
      <c r="P26" s="39"/>
      <c r="Q26" s="51" t="s">
        <v>448</v>
      </c>
      <c r="R26" s="51"/>
      <c r="S26" s="51" t="s">
        <v>449</v>
      </c>
      <c r="T26" s="51"/>
      <c r="U26" s="51" t="s">
        <v>98</v>
      </c>
      <c r="V26" s="51"/>
      <c r="W26" s="51">
        <v>0</v>
      </c>
      <c r="X26" s="51">
        <v>0</v>
      </c>
      <c r="Y26" s="51"/>
      <c r="Z26" s="39">
        <v>130</v>
      </c>
      <c r="AA26" s="39">
        <v>0</v>
      </c>
      <c r="AB26" s="39">
        <v>0</v>
      </c>
      <c r="AC26" s="39">
        <v>0</v>
      </c>
      <c r="AD26" s="39">
        <v>1982</v>
      </c>
      <c r="AE26" s="39" t="s">
        <v>165</v>
      </c>
      <c r="AF26" s="39"/>
      <c r="AG26" s="68" t="s">
        <v>551</v>
      </c>
      <c r="AH26" s="68" t="s">
        <v>552</v>
      </c>
    </row>
    <row r="27" spans="1:34" s="69" customFormat="1" ht="30" customHeight="1">
      <c r="A27" s="39" t="s">
        <v>30</v>
      </c>
      <c r="B27" s="67" t="s">
        <v>553</v>
      </c>
      <c r="C27" s="39" t="s">
        <v>554</v>
      </c>
      <c r="D27" s="39" t="s">
        <v>555</v>
      </c>
      <c r="E27" s="51" t="s">
        <v>556</v>
      </c>
      <c r="F27" s="39">
        <v>3754</v>
      </c>
      <c r="G27" s="39">
        <v>20311</v>
      </c>
      <c r="H27" s="39">
        <v>0</v>
      </c>
      <c r="I27" s="39">
        <v>0</v>
      </c>
      <c r="J27" s="39">
        <v>0</v>
      </c>
      <c r="K27" s="39">
        <v>0</v>
      </c>
      <c r="L27" s="39"/>
      <c r="M27" s="39" t="s">
        <v>452</v>
      </c>
      <c r="N27" s="39"/>
      <c r="O27" s="39" t="s">
        <v>459</v>
      </c>
      <c r="P27" s="39">
        <v>1009</v>
      </c>
      <c r="Q27" s="51" t="s">
        <v>557</v>
      </c>
      <c r="R27" s="51"/>
      <c r="S27" s="51" t="s">
        <v>449</v>
      </c>
      <c r="T27" s="51"/>
      <c r="U27" s="51"/>
      <c r="V27" s="51"/>
      <c r="W27" s="51">
        <v>0</v>
      </c>
      <c r="X27" s="51">
        <v>0</v>
      </c>
      <c r="Y27" s="51"/>
      <c r="Z27" s="39">
        <v>95</v>
      </c>
      <c r="AA27" s="39">
        <v>0</v>
      </c>
      <c r="AB27" s="39">
        <v>0</v>
      </c>
      <c r="AC27" s="39">
        <v>0</v>
      </c>
      <c r="AD27" s="39">
        <v>1995</v>
      </c>
      <c r="AE27" s="39" t="s">
        <v>121</v>
      </c>
      <c r="AF27" s="39"/>
      <c r="AG27" s="68" t="s">
        <v>558</v>
      </c>
      <c r="AH27" s="68" t="s">
        <v>559</v>
      </c>
    </row>
    <row r="28" spans="1:34" s="69" customFormat="1" ht="30" customHeight="1">
      <c r="A28" s="39" t="s">
        <v>30</v>
      </c>
      <c r="B28" s="67" t="s">
        <v>560</v>
      </c>
      <c r="C28" s="39" t="s">
        <v>561</v>
      </c>
      <c r="D28" s="39" t="s">
        <v>562</v>
      </c>
      <c r="E28" s="51" t="s">
        <v>563</v>
      </c>
      <c r="F28" s="39">
        <v>3425</v>
      </c>
      <c r="G28" s="39">
        <v>25309</v>
      </c>
      <c r="H28" s="39"/>
      <c r="I28" s="39"/>
      <c r="J28" s="39">
        <v>355</v>
      </c>
      <c r="K28" s="39"/>
      <c r="L28" s="39" t="s">
        <v>465</v>
      </c>
      <c r="M28" s="39" t="s">
        <v>452</v>
      </c>
      <c r="N28" s="39"/>
      <c r="O28" s="39" t="s">
        <v>453</v>
      </c>
      <c r="P28" s="39"/>
      <c r="Q28" s="51" t="s">
        <v>506</v>
      </c>
      <c r="R28" s="51"/>
      <c r="S28" s="51" t="s">
        <v>449</v>
      </c>
      <c r="T28" s="51"/>
      <c r="U28" s="51" t="s">
        <v>468</v>
      </c>
      <c r="V28" s="51"/>
      <c r="W28" s="51"/>
      <c r="X28" s="51"/>
      <c r="Y28" s="51"/>
      <c r="Z28" s="39">
        <v>136</v>
      </c>
      <c r="AA28" s="39">
        <v>0</v>
      </c>
      <c r="AB28" s="39">
        <v>4</v>
      </c>
      <c r="AC28" s="39">
        <v>0</v>
      </c>
      <c r="AD28" s="39">
        <v>1995</v>
      </c>
      <c r="AE28" s="39" t="s">
        <v>165</v>
      </c>
      <c r="AF28" s="39"/>
      <c r="AG28" s="68" t="s">
        <v>564</v>
      </c>
      <c r="AH28" s="68" t="s">
        <v>565</v>
      </c>
    </row>
    <row r="29" spans="1:34" s="69" customFormat="1" ht="30" customHeight="1">
      <c r="A29" s="39" t="s">
        <v>30</v>
      </c>
      <c r="B29" s="67" t="s">
        <v>566</v>
      </c>
      <c r="C29" s="39" t="s">
        <v>567</v>
      </c>
      <c r="D29" s="39" t="s">
        <v>568</v>
      </c>
      <c r="E29" s="51" t="s">
        <v>569</v>
      </c>
      <c r="F29" s="39">
        <v>3473</v>
      </c>
      <c r="G29" s="39">
        <v>4859</v>
      </c>
      <c r="H29" s="39"/>
      <c r="I29" s="39"/>
      <c r="J29" s="39">
        <v>0</v>
      </c>
      <c r="K29" s="39"/>
      <c r="L29" s="39"/>
      <c r="M29" s="39" t="s">
        <v>452</v>
      </c>
      <c r="N29" s="39"/>
      <c r="O29" s="39" t="s">
        <v>453</v>
      </c>
      <c r="P29" s="39"/>
      <c r="Q29" s="51" t="s">
        <v>506</v>
      </c>
      <c r="R29" s="51"/>
      <c r="S29" s="51" t="s">
        <v>449</v>
      </c>
      <c r="T29" s="51"/>
      <c r="U29" s="51"/>
      <c r="V29" s="51"/>
      <c r="W29" s="51"/>
      <c r="X29" s="51"/>
      <c r="Y29" s="51"/>
      <c r="Z29" s="39">
        <v>110</v>
      </c>
      <c r="AA29" s="39">
        <v>0</v>
      </c>
      <c r="AB29" s="39">
        <v>0</v>
      </c>
      <c r="AC29" s="39">
        <v>0</v>
      </c>
      <c r="AD29" s="39">
        <v>1987</v>
      </c>
      <c r="AE29" s="39" t="s">
        <v>165</v>
      </c>
      <c r="AF29" s="39"/>
      <c r="AG29" s="68" t="s">
        <v>570</v>
      </c>
      <c r="AH29" s="68" t="s">
        <v>571</v>
      </c>
    </row>
  </sheetData>
  <mergeCells count="38">
    <mergeCell ref="E2:E6"/>
    <mergeCell ref="A2:A6"/>
    <mergeCell ref="B2:B6"/>
    <mergeCell ref="C2:C6"/>
    <mergeCell ref="D2:D6"/>
    <mergeCell ref="Z2:Z5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2:Y3"/>
    <mergeCell ref="F4:F5"/>
    <mergeCell ref="G4:G5"/>
    <mergeCell ref="H4:H5"/>
    <mergeCell ref="I4:I5"/>
    <mergeCell ref="J4:J5"/>
    <mergeCell ref="K4:K5"/>
    <mergeCell ref="L4:L6"/>
    <mergeCell ref="M4:M6"/>
    <mergeCell ref="N4:N5"/>
    <mergeCell ref="AA2:AA5"/>
    <mergeCell ref="AB2:AB5"/>
    <mergeCell ref="AC2:AC5"/>
    <mergeCell ref="AD2:AD6"/>
    <mergeCell ref="AE2:AE6"/>
    <mergeCell ref="AF2:AF6"/>
    <mergeCell ref="U4:U6"/>
    <mergeCell ref="W4:W5"/>
    <mergeCell ref="X4:X5"/>
    <mergeCell ref="Y4:Y5"/>
    <mergeCell ref="R5:R6"/>
    <mergeCell ref="T5:T6"/>
    <mergeCell ref="V5:V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30" man="1"/>
    <brk id="25" min="1" max="3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90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9.5546875" style="55" customWidth="1"/>
    <col min="2" max="2" width="7.77734375" style="56" customWidth="1"/>
    <col min="3" max="3" width="12.33203125" style="55" customWidth="1"/>
    <col min="4" max="4" width="20.109375" style="55" customWidth="1"/>
    <col min="5" max="5" width="38.44140625" style="55" customWidth="1"/>
    <col min="6" max="6" width="11.109375" style="55" customWidth="1"/>
    <col min="7" max="7" width="23.33203125" style="55" customWidth="1"/>
    <col min="8" max="8" width="12.77734375" style="55" customWidth="1"/>
    <col min="9" max="9" width="5.5546875" style="55" customWidth="1"/>
    <col min="10" max="10" width="10.33203125" style="55" customWidth="1"/>
    <col min="11" max="11" width="9.5546875" style="55" customWidth="1"/>
    <col min="12" max="13" width="8.88671875" style="57"/>
    <col min="14" max="16384" width="8.88671875" style="55"/>
  </cols>
  <sheetData>
    <row r="1" spans="1:13" s="43" customFormat="1" ht="15" customHeight="1">
      <c r="A1" s="42" t="s">
        <v>65</v>
      </c>
      <c r="K1" s="44"/>
      <c r="L1" s="45"/>
      <c r="M1" s="45"/>
    </row>
    <row r="2" spans="1:13" s="47" customFormat="1" ht="13.5" customHeight="1">
      <c r="A2" s="172" t="s">
        <v>1</v>
      </c>
      <c r="B2" s="194" t="s">
        <v>2</v>
      </c>
      <c r="C2" s="172" t="s">
        <v>3</v>
      </c>
      <c r="D2" s="172" t="s">
        <v>4</v>
      </c>
      <c r="E2" s="172" t="s">
        <v>5</v>
      </c>
      <c r="F2" s="125" t="s">
        <v>66</v>
      </c>
      <c r="G2" s="172" t="s">
        <v>67</v>
      </c>
      <c r="H2" s="125" t="s">
        <v>68</v>
      </c>
      <c r="I2" s="172" t="s">
        <v>44</v>
      </c>
      <c r="J2" s="125" t="s">
        <v>47</v>
      </c>
      <c r="K2" s="125" t="s">
        <v>48</v>
      </c>
      <c r="L2" s="46"/>
      <c r="M2" s="46"/>
    </row>
    <row r="3" spans="1:13" s="47" customFormat="1" ht="13.5" customHeight="1">
      <c r="A3" s="121"/>
      <c r="B3" s="195"/>
      <c r="C3" s="121"/>
      <c r="D3" s="121"/>
      <c r="E3" s="121"/>
      <c r="F3" s="191"/>
      <c r="G3" s="121"/>
      <c r="H3" s="191"/>
      <c r="I3" s="121"/>
      <c r="J3" s="121"/>
      <c r="K3" s="191"/>
      <c r="L3" s="46"/>
      <c r="M3" s="46"/>
    </row>
    <row r="4" spans="1:13" s="47" customFormat="1" ht="18.75" customHeight="1">
      <c r="A4" s="121"/>
      <c r="B4" s="195"/>
      <c r="C4" s="121"/>
      <c r="D4" s="121"/>
      <c r="E4" s="121"/>
      <c r="F4" s="191"/>
      <c r="G4" s="121"/>
      <c r="H4" s="191"/>
      <c r="I4" s="121"/>
      <c r="J4" s="121"/>
      <c r="K4" s="191"/>
      <c r="L4" s="46"/>
      <c r="M4" s="46"/>
    </row>
    <row r="5" spans="1:13" s="47" customFormat="1" ht="26.25" customHeight="1">
      <c r="A5" s="121"/>
      <c r="B5" s="195"/>
      <c r="C5" s="121"/>
      <c r="D5" s="121"/>
      <c r="E5" s="121"/>
      <c r="F5" s="191"/>
      <c r="G5" s="121"/>
      <c r="H5" s="191"/>
      <c r="I5" s="121"/>
      <c r="J5" s="121"/>
      <c r="K5" s="191"/>
      <c r="L5" s="46"/>
      <c r="M5" s="46"/>
    </row>
    <row r="6" spans="1:13" s="50" customFormat="1" ht="13.5" customHeight="1">
      <c r="A6" s="121"/>
      <c r="B6" s="195"/>
      <c r="C6" s="121"/>
      <c r="D6" s="121"/>
      <c r="E6" s="121"/>
      <c r="F6" s="48" t="s">
        <v>69</v>
      </c>
      <c r="G6" s="121"/>
      <c r="H6" s="48" t="s">
        <v>70</v>
      </c>
      <c r="I6" s="121"/>
      <c r="J6" s="121"/>
      <c r="K6" s="191"/>
      <c r="L6" s="49"/>
      <c r="M6" s="49"/>
    </row>
    <row r="7" spans="1:13" s="54" customFormat="1" ht="30" customHeight="1">
      <c r="A7" s="51" t="s">
        <v>30</v>
      </c>
      <c r="B7" s="52" t="s">
        <v>71</v>
      </c>
      <c r="C7" s="51" t="s">
        <v>72</v>
      </c>
      <c r="D7" s="51" t="s">
        <v>73</v>
      </c>
      <c r="E7" s="51" t="s">
        <v>74</v>
      </c>
      <c r="F7" s="51">
        <v>387043</v>
      </c>
      <c r="G7" s="51" t="s">
        <v>75</v>
      </c>
      <c r="H7" s="51">
        <v>4372</v>
      </c>
      <c r="I7" s="51">
        <v>1990</v>
      </c>
      <c r="J7" s="51" t="s">
        <v>76</v>
      </c>
      <c r="K7" s="51"/>
      <c r="L7" s="53" t="s">
        <v>77</v>
      </c>
      <c r="M7" s="53" t="s">
        <v>78</v>
      </c>
    </row>
    <row r="8" spans="1:13" s="54" customFormat="1" ht="30" customHeight="1">
      <c r="A8" s="51" t="s">
        <v>30</v>
      </c>
      <c r="B8" s="52" t="s">
        <v>71</v>
      </c>
      <c r="C8" s="51" t="s">
        <v>79</v>
      </c>
      <c r="D8" s="51" t="s">
        <v>73</v>
      </c>
      <c r="E8" s="51" t="s">
        <v>80</v>
      </c>
      <c r="F8" s="51">
        <v>160924</v>
      </c>
      <c r="G8" s="51" t="s">
        <v>75</v>
      </c>
      <c r="H8" s="51">
        <v>2269</v>
      </c>
      <c r="I8" s="51">
        <v>1992</v>
      </c>
      <c r="J8" s="51" t="s">
        <v>76</v>
      </c>
      <c r="K8" s="51"/>
      <c r="L8" s="53" t="s">
        <v>77</v>
      </c>
      <c r="M8" s="53" t="s">
        <v>81</v>
      </c>
    </row>
    <row r="9" spans="1:13" s="54" customFormat="1" ht="30" customHeight="1">
      <c r="A9" s="51" t="s">
        <v>30</v>
      </c>
      <c r="B9" s="52" t="s">
        <v>71</v>
      </c>
      <c r="C9" s="51" t="s">
        <v>82</v>
      </c>
      <c r="D9" s="51" t="s">
        <v>73</v>
      </c>
      <c r="E9" s="51" t="s">
        <v>83</v>
      </c>
      <c r="F9" s="51">
        <v>126500</v>
      </c>
      <c r="G9" s="51" t="s">
        <v>84</v>
      </c>
      <c r="H9" s="51">
        <v>1801</v>
      </c>
      <c r="I9" s="51">
        <v>1996</v>
      </c>
      <c r="J9" s="51" t="s">
        <v>76</v>
      </c>
      <c r="K9" s="51"/>
      <c r="L9" s="53" t="s">
        <v>77</v>
      </c>
      <c r="M9" s="53" t="s">
        <v>85</v>
      </c>
    </row>
    <row r="10" spans="1:13" s="54" customFormat="1" ht="30" customHeight="1">
      <c r="A10" s="51" t="s">
        <v>30</v>
      </c>
      <c r="B10" s="52" t="s">
        <v>71</v>
      </c>
      <c r="C10" s="51" t="s">
        <v>86</v>
      </c>
      <c r="D10" s="51" t="s">
        <v>73</v>
      </c>
      <c r="E10" s="51" t="s">
        <v>87</v>
      </c>
      <c r="F10" s="51">
        <v>238710</v>
      </c>
      <c r="G10" s="51" t="s">
        <v>75</v>
      </c>
      <c r="H10" s="51">
        <v>3714</v>
      </c>
      <c r="I10" s="51">
        <v>1999</v>
      </c>
      <c r="J10" s="51" t="s">
        <v>76</v>
      </c>
      <c r="K10" s="51"/>
      <c r="L10" s="53" t="s">
        <v>77</v>
      </c>
      <c r="M10" s="53" t="s">
        <v>88</v>
      </c>
    </row>
    <row r="11" spans="1:13" s="54" customFormat="1" ht="30" customHeight="1">
      <c r="A11" s="51" t="s">
        <v>30</v>
      </c>
      <c r="B11" s="52" t="s">
        <v>71</v>
      </c>
      <c r="C11" s="51" t="s">
        <v>89</v>
      </c>
      <c r="D11" s="51" t="s">
        <v>73</v>
      </c>
      <c r="E11" s="51" t="s">
        <v>90</v>
      </c>
      <c r="F11" s="51">
        <v>141607</v>
      </c>
      <c r="G11" s="51" t="s">
        <v>75</v>
      </c>
      <c r="H11" s="51">
        <v>3236</v>
      </c>
      <c r="I11" s="51">
        <v>2003</v>
      </c>
      <c r="J11" s="51" t="s">
        <v>76</v>
      </c>
      <c r="K11" s="51"/>
      <c r="L11" s="53" t="s">
        <v>77</v>
      </c>
      <c r="M11" s="53" t="s">
        <v>91</v>
      </c>
    </row>
    <row r="12" spans="1:13" s="54" customFormat="1" ht="30" customHeight="1">
      <c r="A12" s="51" t="s">
        <v>30</v>
      </c>
      <c r="B12" s="52" t="s">
        <v>71</v>
      </c>
      <c r="C12" s="51" t="s">
        <v>92</v>
      </c>
      <c r="D12" s="51" t="s">
        <v>73</v>
      </c>
      <c r="E12" s="51" t="s">
        <v>93</v>
      </c>
      <c r="F12" s="51">
        <v>399629</v>
      </c>
      <c r="G12" s="51" t="s">
        <v>94</v>
      </c>
      <c r="H12" s="51">
        <v>5847</v>
      </c>
      <c r="I12" s="51">
        <v>2005</v>
      </c>
      <c r="J12" s="51" t="s">
        <v>76</v>
      </c>
      <c r="K12" s="51"/>
      <c r="L12" s="53" t="s">
        <v>77</v>
      </c>
      <c r="M12" s="53" t="s">
        <v>95</v>
      </c>
    </row>
    <row r="13" spans="1:13" s="54" customFormat="1" ht="30" customHeight="1">
      <c r="A13" s="51" t="s">
        <v>30</v>
      </c>
      <c r="B13" s="52" t="s">
        <v>71</v>
      </c>
      <c r="C13" s="51" t="s">
        <v>96</v>
      </c>
      <c r="D13" s="51" t="s">
        <v>73</v>
      </c>
      <c r="E13" s="51" t="s">
        <v>97</v>
      </c>
      <c r="F13" s="51">
        <v>192577</v>
      </c>
      <c r="G13" s="51" t="s">
        <v>98</v>
      </c>
      <c r="H13" s="51">
        <v>1471</v>
      </c>
      <c r="I13" s="51">
        <v>2004</v>
      </c>
      <c r="J13" s="51" t="s">
        <v>76</v>
      </c>
      <c r="K13" s="51"/>
      <c r="L13" s="53" t="s">
        <v>77</v>
      </c>
      <c r="M13" s="53" t="s">
        <v>99</v>
      </c>
    </row>
    <row r="14" spans="1:13" s="54" customFormat="1" ht="30" customHeight="1">
      <c r="A14" s="51" t="s">
        <v>30</v>
      </c>
      <c r="B14" s="52" t="s">
        <v>100</v>
      </c>
      <c r="C14" s="51" t="s">
        <v>101</v>
      </c>
      <c r="D14" s="51" t="s">
        <v>102</v>
      </c>
      <c r="E14" s="51" t="s">
        <v>103</v>
      </c>
      <c r="F14" s="51">
        <v>56538</v>
      </c>
      <c r="G14" s="51" t="s">
        <v>98</v>
      </c>
      <c r="H14" s="51">
        <v>421</v>
      </c>
      <c r="I14" s="51">
        <v>1996</v>
      </c>
      <c r="J14" s="51" t="s">
        <v>76</v>
      </c>
      <c r="K14" s="51"/>
      <c r="L14" s="53" t="s">
        <v>104</v>
      </c>
      <c r="M14" s="53" t="s">
        <v>105</v>
      </c>
    </row>
    <row r="15" spans="1:13" s="54" customFormat="1" ht="30" customHeight="1">
      <c r="A15" s="51" t="s">
        <v>30</v>
      </c>
      <c r="B15" s="52" t="s">
        <v>106</v>
      </c>
      <c r="C15" s="51" t="s">
        <v>107</v>
      </c>
      <c r="D15" s="51" t="s">
        <v>108</v>
      </c>
      <c r="E15" s="51" t="s">
        <v>109</v>
      </c>
      <c r="F15" s="51">
        <v>151164</v>
      </c>
      <c r="G15" s="51" t="s">
        <v>98</v>
      </c>
      <c r="H15" s="51">
        <v>939</v>
      </c>
      <c r="I15" s="51">
        <v>1999</v>
      </c>
      <c r="J15" s="51" t="s">
        <v>76</v>
      </c>
      <c r="K15" s="51"/>
      <c r="L15" s="53" t="s">
        <v>110</v>
      </c>
      <c r="M15" s="53" t="s">
        <v>111</v>
      </c>
    </row>
    <row r="16" spans="1:13" s="54" customFormat="1" ht="30" customHeight="1">
      <c r="A16" s="51" t="s">
        <v>30</v>
      </c>
      <c r="B16" s="52" t="s">
        <v>106</v>
      </c>
      <c r="C16" s="51" t="s">
        <v>112</v>
      </c>
      <c r="D16" s="51" t="s">
        <v>108</v>
      </c>
      <c r="E16" s="51" t="s">
        <v>113</v>
      </c>
      <c r="F16" s="51">
        <v>26422</v>
      </c>
      <c r="G16" s="51" t="s">
        <v>114</v>
      </c>
      <c r="H16" s="51">
        <v>118</v>
      </c>
      <c r="I16" s="51">
        <v>1993</v>
      </c>
      <c r="J16" s="51" t="s">
        <v>76</v>
      </c>
      <c r="K16" s="51"/>
      <c r="L16" s="53" t="s">
        <v>110</v>
      </c>
      <c r="M16" s="53" t="s">
        <v>115</v>
      </c>
    </row>
    <row r="17" spans="1:13" s="54" customFormat="1" ht="30" customHeight="1">
      <c r="A17" s="51" t="s">
        <v>30</v>
      </c>
      <c r="B17" s="52" t="s">
        <v>116</v>
      </c>
      <c r="C17" s="51" t="s">
        <v>117</v>
      </c>
      <c r="D17" s="51" t="s">
        <v>118</v>
      </c>
      <c r="E17" s="51" t="s">
        <v>119</v>
      </c>
      <c r="F17" s="51">
        <v>104171</v>
      </c>
      <c r="G17" s="51" t="s">
        <v>120</v>
      </c>
      <c r="H17" s="51">
        <v>859</v>
      </c>
      <c r="I17" s="51">
        <v>2000</v>
      </c>
      <c r="J17" s="51" t="s">
        <v>121</v>
      </c>
      <c r="K17" s="51"/>
      <c r="L17" s="53" t="s">
        <v>122</v>
      </c>
      <c r="M17" s="53" t="s">
        <v>123</v>
      </c>
    </row>
    <row r="18" spans="1:13" s="54" customFormat="1" ht="30" customHeight="1">
      <c r="A18" s="51" t="s">
        <v>30</v>
      </c>
      <c r="B18" s="52" t="s">
        <v>116</v>
      </c>
      <c r="C18" s="51" t="s">
        <v>124</v>
      </c>
      <c r="D18" s="51" t="s">
        <v>118</v>
      </c>
      <c r="E18" s="51" t="s">
        <v>125</v>
      </c>
      <c r="F18" s="51">
        <v>79308</v>
      </c>
      <c r="G18" s="51" t="s">
        <v>120</v>
      </c>
      <c r="H18" s="51">
        <v>1159</v>
      </c>
      <c r="I18" s="51">
        <v>2000</v>
      </c>
      <c r="J18" s="51" t="s">
        <v>121</v>
      </c>
      <c r="K18" s="51"/>
      <c r="L18" s="53" t="s">
        <v>122</v>
      </c>
      <c r="M18" s="53" t="s">
        <v>126</v>
      </c>
    </row>
    <row r="19" spans="1:13" s="54" customFormat="1" ht="30" customHeight="1">
      <c r="A19" s="51" t="s">
        <v>30</v>
      </c>
      <c r="B19" s="52" t="s">
        <v>116</v>
      </c>
      <c r="C19" s="51" t="s">
        <v>127</v>
      </c>
      <c r="D19" s="51" t="s">
        <v>118</v>
      </c>
      <c r="E19" s="51" t="s">
        <v>128</v>
      </c>
      <c r="F19" s="51">
        <v>80182</v>
      </c>
      <c r="G19" s="51" t="s">
        <v>129</v>
      </c>
      <c r="H19" s="51">
        <v>590</v>
      </c>
      <c r="I19" s="51">
        <v>2002</v>
      </c>
      <c r="J19" s="51" t="s">
        <v>121</v>
      </c>
      <c r="K19" s="51"/>
      <c r="L19" s="53" t="s">
        <v>122</v>
      </c>
      <c r="M19" s="53" t="s">
        <v>130</v>
      </c>
    </row>
    <row r="20" spans="1:13" s="54" customFormat="1" ht="30" customHeight="1">
      <c r="A20" s="51" t="s">
        <v>30</v>
      </c>
      <c r="B20" s="52" t="s">
        <v>131</v>
      </c>
      <c r="C20" s="51" t="s">
        <v>132</v>
      </c>
      <c r="D20" s="51" t="s">
        <v>133</v>
      </c>
      <c r="E20" s="51" t="s">
        <v>134</v>
      </c>
      <c r="F20" s="51">
        <v>314546.7</v>
      </c>
      <c r="G20" s="51" t="s">
        <v>98</v>
      </c>
      <c r="H20" s="51">
        <v>1864.4</v>
      </c>
      <c r="I20" s="51">
        <v>2000</v>
      </c>
      <c r="J20" s="51" t="s">
        <v>76</v>
      </c>
      <c r="K20" s="51"/>
      <c r="L20" s="53" t="s">
        <v>135</v>
      </c>
      <c r="M20" s="53" t="s">
        <v>136</v>
      </c>
    </row>
    <row r="21" spans="1:13" s="54" customFormat="1" ht="30" customHeight="1">
      <c r="A21" s="51" t="s">
        <v>30</v>
      </c>
      <c r="B21" s="52" t="s">
        <v>131</v>
      </c>
      <c r="C21" s="51" t="s">
        <v>137</v>
      </c>
      <c r="D21" s="51" t="s">
        <v>133</v>
      </c>
      <c r="E21" s="51" t="s">
        <v>138</v>
      </c>
      <c r="F21" s="51">
        <v>39921.1</v>
      </c>
      <c r="G21" s="51" t="s">
        <v>98</v>
      </c>
      <c r="H21" s="51">
        <v>569.79999999999995</v>
      </c>
      <c r="I21" s="51">
        <v>1995</v>
      </c>
      <c r="J21" s="51" t="s">
        <v>76</v>
      </c>
      <c r="K21" s="51"/>
      <c r="L21" s="53" t="s">
        <v>135</v>
      </c>
      <c r="M21" s="53" t="s">
        <v>139</v>
      </c>
    </row>
    <row r="22" spans="1:13" s="54" customFormat="1" ht="30" customHeight="1">
      <c r="A22" s="51" t="s">
        <v>30</v>
      </c>
      <c r="B22" s="52" t="s">
        <v>131</v>
      </c>
      <c r="C22" s="51" t="s">
        <v>140</v>
      </c>
      <c r="D22" s="51" t="s">
        <v>133</v>
      </c>
      <c r="E22" s="51" t="s">
        <v>141</v>
      </c>
      <c r="F22" s="51">
        <v>58842</v>
      </c>
      <c r="G22" s="51" t="s">
        <v>98</v>
      </c>
      <c r="H22" s="51">
        <v>501.8</v>
      </c>
      <c r="I22" s="51">
        <v>2000</v>
      </c>
      <c r="J22" s="51" t="s">
        <v>76</v>
      </c>
      <c r="K22" s="51"/>
      <c r="L22" s="53" t="s">
        <v>135</v>
      </c>
      <c r="M22" s="53" t="s">
        <v>142</v>
      </c>
    </row>
    <row r="23" spans="1:13" s="54" customFormat="1" ht="30" customHeight="1">
      <c r="A23" s="51" t="s">
        <v>30</v>
      </c>
      <c r="B23" s="52" t="s">
        <v>131</v>
      </c>
      <c r="C23" s="51" t="s">
        <v>143</v>
      </c>
      <c r="D23" s="51" t="s">
        <v>133</v>
      </c>
      <c r="E23" s="51" t="s">
        <v>144</v>
      </c>
      <c r="F23" s="51">
        <v>16985.099999999999</v>
      </c>
      <c r="G23" s="51" t="s">
        <v>98</v>
      </c>
      <c r="H23" s="51">
        <v>193.4</v>
      </c>
      <c r="I23" s="51">
        <v>1996</v>
      </c>
      <c r="J23" s="51" t="s">
        <v>76</v>
      </c>
      <c r="K23" s="51"/>
      <c r="L23" s="53" t="s">
        <v>135</v>
      </c>
      <c r="M23" s="53" t="s">
        <v>145</v>
      </c>
    </row>
    <row r="24" spans="1:13" s="54" customFormat="1" ht="30" customHeight="1">
      <c r="A24" s="51" t="s">
        <v>30</v>
      </c>
      <c r="B24" s="52" t="s">
        <v>131</v>
      </c>
      <c r="C24" s="51" t="s">
        <v>146</v>
      </c>
      <c r="D24" s="51" t="s">
        <v>133</v>
      </c>
      <c r="E24" s="51" t="s">
        <v>147</v>
      </c>
      <c r="F24" s="51">
        <v>165713.1</v>
      </c>
      <c r="G24" s="51" t="s">
        <v>98</v>
      </c>
      <c r="H24" s="51">
        <v>1323.9</v>
      </c>
      <c r="I24" s="51">
        <v>2002</v>
      </c>
      <c r="J24" s="51" t="s">
        <v>76</v>
      </c>
      <c r="K24" s="51"/>
      <c r="L24" s="53" t="s">
        <v>135</v>
      </c>
      <c r="M24" s="53" t="s">
        <v>148</v>
      </c>
    </row>
    <row r="25" spans="1:13" s="54" customFormat="1" ht="30" customHeight="1">
      <c r="A25" s="51" t="s">
        <v>30</v>
      </c>
      <c r="B25" s="52" t="s">
        <v>131</v>
      </c>
      <c r="C25" s="51" t="s">
        <v>149</v>
      </c>
      <c r="D25" s="51" t="s">
        <v>133</v>
      </c>
      <c r="E25" s="51" t="s">
        <v>150</v>
      </c>
      <c r="F25" s="51">
        <v>125235.3</v>
      </c>
      <c r="G25" s="51" t="s">
        <v>98</v>
      </c>
      <c r="H25" s="51">
        <v>1336.9</v>
      </c>
      <c r="I25" s="51">
        <v>2002</v>
      </c>
      <c r="J25" s="51" t="s">
        <v>76</v>
      </c>
      <c r="K25" s="51"/>
      <c r="L25" s="53" t="s">
        <v>135</v>
      </c>
      <c r="M25" s="53" t="s">
        <v>151</v>
      </c>
    </row>
    <row r="26" spans="1:13" s="54" customFormat="1" ht="30" customHeight="1">
      <c r="A26" s="51" t="s">
        <v>30</v>
      </c>
      <c r="B26" s="52" t="s">
        <v>152</v>
      </c>
      <c r="C26" s="51" t="s">
        <v>153</v>
      </c>
      <c r="D26" s="51" t="s">
        <v>154</v>
      </c>
      <c r="E26" s="51" t="s">
        <v>155</v>
      </c>
      <c r="F26" s="51">
        <v>148155</v>
      </c>
      <c r="G26" s="51" t="s">
        <v>98</v>
      </c>
      <c r="H26" s="51">
        <v>1100</v>
      </c>
      <c r="I26" s="51">
        <v>2001</v>
      </c>
      <c r="J26" s="51" t="s">
        <v>76</v>
      </c>
      <c r="K26" s="51"/>
      <c r="L26" s="53" t="s">
        <v>156</v>
      </c>
      <c r="M26" s="53" t="s">
        <v>157</v>
      </c>
    </row>
    <row r="27" spans="1:13" s="54" customFormat="1" ht="30" customHeight="1">
      <c r="A27" s="51" t="s">
        <v>30</v>
      </c>
      <c r="B27" s="52" t="s">
        <v>152</v>
      </c>
      <c r="C27" s="51" t="s">
        <v>158</v>
      </c>
      <c r="D27" s="51" t="s">
        <v>154</v>
      </c>
      <c r="E27" s="51" t="s">
        <v>159</v>
      </c>
      <c r="F27" s="51">
        <v>72047</v>
      </c>
      <c r="G27" s="51" t="s">
        <v>98</v>
      </c>
      <c r="H27" s="51">
        <v>669</v>
      </c>
      <c r="I27" s="51">
        <v>2004</v>
      </c>
      <c r="J27" s="51" t="s">
        <v>76</v>
      </c>
      <c r="K27" s="51"/>
      <c r="L27" s="53" t="s">
        <v>156</v>
      </c>
      <c r="M27" s="53" t="s">
        <v>160</v>
      </c>
    </row>
    <row r="28" spans="1:13" s="54" customFormat="1" ht="30" customHeight="1">
      <c r="A28" s="51" t="s">
        <v>30</v>
      </c>
      <c r="B28" s="52" t="s">
        <v>161</v>
      </c>
      <c r="C28" s="51" t="s">
        <v>162</v>
      </c>
      <c r="D28" s="51" t="s">
        <v>163</v>
      </c>
      <c r="E28" s="51" t="s">
        <v>164</v>
      </c>
      <c r="F28" s="51">
        <v>13456</v>
      </c>
      <c r="G28" s="51" t="s">
        <v>120</v>
      </c>
      <c r="H28" s="51">
        <v>126</v>
      </c>
      <c r="I28" s="51">
        <v>1999</v>
      </c>
      <c r="J28" s="51" t="s">
        <v>165</v>
      </c>
      <c r="K28" s="51"/>
      <c r="L28" s="53" t="s">
        <v>166</v>
      </c>
      <c r="M28" s="53" t="s">
        <v>167</v>
      </c>
    </row>
    <row r="29" spans="1:13" s="54" customFormat="1" ht="30" customHeight="1">
      <c r="A29" s="51" t="s">
        <v>30</v>
      </c>
      <c r="B29" s="52" t="s">
        <v>161</v>
      </c>
      <c r="C29" s="51" t="s">
        <v>168</v>
      </c>
      <c r="D29" s="51" t="s">
        <v>163</v>
      </c>
      <c r="E29" s="51" t="s">
        <v>169</v>
      </c>
      <c r="F29" s="51">
        <v>68985</v>
      </c>
      <c r="G29" s="51" t="s">
        <v>120</v>
      </c>
      <c r="H29" s="51">
        <v>1034</v>
      </c>
      <c r="I29" s="51">
        <v>1992</v>
      </c>
      <c r="J29" s="51" t="s">
        <v>76</v>
      </c>
      <c r="K29" s="51"/>
      <c r="L29" s="53" t="s">
        <v>166</v>
      </c>
      <c r="M29" s="53" t="s">
        <v>170</v>
      </c>
    </row>
    <row r="30" spans="1:13" s="54" customFormat="1" ht="30" customHeight="1">
      <c r="A30" s="51" t="s">
        <v>30</v>
      </c>
      <c r="B30" s="52" t="s">
        <v>161</v>
      </c>
      <c r="C30" s="51" t="s">
        <v>171</v>
      </c>
      <c r="D30" s="51" t="s">
        <v>163</v>
      </c>
      <c r="E30" s="51" t="s">
        <v>172</v>
      </c>
      <c r="F30" s="51">
        <v>91589</v>
      </c>
      <c r="G30" s="51" t="s">
        <v>120</v>
      </c>
      <c r="H30" s="51">
        <v>748</v>
      </c>
      <c r="I30" s="51">
        <v>1998</v>
      </c>
      <c r="J30" s="51" t="s">
        <v>76</v>
      </c>
      <c r="K30" s="51"/>
      <c r="L30" s="53" t="s">
        <v>166</v>
      </c>
      <c r="M30" s="53" t="s">
        <v>173</v>
      </c>
    </row>
    <row r="31" spans="1:13" s="54" customFormat="1" ht="30" customHeight="1">
      <c r="A31" s="51" t="s">
        <v>30</v>
      </c>
      <c r="B31" s="52" t="s">
        <v>161</v>
      </c>
      <c r="C31" s="51" t="s">
        <v>174</v>
      </c>
      <c r="D31" s="51" t="s">
        <v>163</v>
      </c>
      <c r="E31" s="51" t="s">
        <v>175</v>
      </c>
      <c r="F31" s="51">
        <v>19102</v>
      </c>
      <c r="G31" s="51" t="s">
        <v>120</v>
      </c>
      <c r="H31" s="51">
        <v>154</v>
      </c>
      <c r="I31" s="51">
        <v>1996</v>
      </c>
      <c r="J31" s="51" t="s">
        <v>165</v>
      </c>
      <c r="K31" s="51"/>
      <c r="L31" s="53" t="s">
        <v>166</v>
      </c>
      <c r="M31" s="53" t="s">
        <v>176</v>
      </c>
    </row>
    <row r="32" spans="1:13" s="54" customFormat="1" ht="30" customHeight="1">
      <c r="A32" s="51" t="s">
        <v>30</v>
      </c>
      <c r="B32" s="52" t="s">
        <v>161</v>
      </c>
      <c r="C32" s="51" t="s">
        <v>177</v>
      </c>
      <c r="D32" s="51" t="s">
        <v>163</v>
      </c>
      <c r="E32" s="51" t="s">
        <v>178</v>
      </c>
      <c r="F32" s="51">
        <v>23129</v>
      </c>
      <c r="G32" s="51" t="s">
        <v>120</v>
      </c>
      <c r="H32" s="51">
        <v>267</v>
      </c>
      <c r="I32" s="51">
        <v>1998</v>
      </c>
      <c r="J32" s="51" t="s">
        <v>165</v>
      </c>
      <c r="K32" s="51"/>
      <c r="L32" s="53" t="s">
        <v>166</v>
      </c>
      <c r="M32" s="53" t="s">
        <v>179</v>
      </c>
    </row>
    <row r="33" spans="1:13" s="54" customFormat="1" ht="30" customHeight="1">
      <c r="A33" s="51" t="s">
        <v>30</v>
      </c>
      <c r="B33" s="52" t="s">
        <v>161</v>
      </c>
      <c r="C33" s="51" t="s">
        <v>180</v>
      </c>
      <c r="D33" s="51" t="s">
        <v>163</v>
      </c>
      <c r="E33" s="51" t="s">
        <v>181</v>
      </c>
      <c r="F33" s="51">
        <v>1732</v>
      </c>
      <c r="G33" s="51" t="s">
        <v>120</v>
      </c>
      <c r="H33" s="51">
        <v>40</v>
      </c>
      <c r="I33" s="51">
        <v>2000</v>
      </c>
      <c r="J33" s="51" t="s">
        <v>165</v>
      </c>
      <c r="K33" s="51"/>
      <c r="L33" s="53" t="s">
        <v>166</v>
      </c>
      <c r="M33" s="53" t="s">
        <v>182</v>
      </c>
    </row>
    <row r="34" spans="1:13" s="54" customFormat="1" ht="30" customHeight="1">
      <c r="A34" s="51" t="s">
        <v>30</v>
      </c>
      <c r="B34" s="52" t="s">
        <v>161</v>
      </c>
      <c r="C34" s="51" t="s">
        <v>183</v>
      </c>
      <c r="D34" s="51" t="s">
        <v>163</v>
      </c>
      <c r="E34" s="51" t="s">
        <v>184</v>
      </c>
      <c r="F34" s="51">
        <v>5536</v>
      </c>
      <c r="G34" s="51" t="s">
        <v>120</v>
      </c>
      <c r="H34" s="51">
        <v>80</v>
      </c>
      <c r="I34" s="51">
        <v>2001</v>
      </c>
      <c r="J34" s="51" t="s">
        <v>165</v>
      </c>
      <c r="K34" s="51"/>
      <c r="L34" s="53" t="s">
        <v>166</v>
      </c>
      <c r="M34" s="53" t="s">
        <v>185</v>
      </c>
    </row>
    <row r="35" spans="1:13" s="54" customFormat="1" ht="30" customHeight="1">
      <c r="A35" s="51" t="s">
        <v>30</v>
      </c>
      <c r="B35" s="52" t="s">
        <v>186</v>
      </c>
      <c r="C35" s="51" t="s">
        <v>187</v>
      </c>
      <c r="D35" s="51" t="s">
        <v>188</v>
      </c>
      <c r="E35" s="51" t="s">
        <v>189</v>
      </c>
      <c r="F35" s="51">
        <v>18434</v>
      </c>
      <c r="G35" s="51" t="s">
        <v>114</v>
      </c>
      <c r="H35" s="51">
        <v>81</v>
      </c>
      <c r="I35" s="51">
        <v>1986</v>
      </c>
      <c r="J35" s="51" t="s">
        <v>165</v>
      </c>
      <c r="K35" s="51"/>
      <c r="L35" s="53" t="s">
        <v>190</v>
      </c>
      <c r="M35" s="53" t="s">
        <v>191</v>
      </c>
    </row>
    <row r="36" spans="1:13" s="54" customFormat="1" ht="30" customHeight="1">
      <c r="A36" s="51" t="s">
        <v>30</v>
      </c>
      <c r="B36" s="52" t="s">
        <v>186</v>
      </c>
      <c r="C36" s="51" t="s">
        <v>192</v>
      </c>
      <c r="D36" s="51" t="s">
        <v>188</v>
      </c>
      <c r="E36" s="51" t="s">
        <v>193</v>
      </c>
      <c r="F36" s="51">
        <v>43274</v>
      </c>
      <c r="G36" s="51" t="s">
        <v>98</v>
      </c>
      <c r="H36" s="51">
        <v>469</v>
      </c>
      <c r="I36" s="51">
        <v>1993</v>
      </c>
      <c r="J36" s="51" t="s">
        <v>165</v>
      </c>
      <c r="K36" s="51"/>
      <c r="L36" s="53" t="s">
        <v>190</v>
      </c>
      <c r="M36" s="53" t="s">
        <v>194</v>
      </c>
    </row>
    <row r="37" spans="1:13" s="54" customFormat="1" ht="30" customHeight="1">
      <c r="A37" s="51" t="s">
        <v>30</v>
      </c>
      <c r="B37" s="52" t="s">
        <v>186</v>
      </c>
      <c r="C37" s="51" t="s">
        <v>195</v>
      </c>
      <c r="D37" s="51" t="s">
        <v>188</v>
      </c>
      <c r="E37" s="51" t="s">
        <v>196</v>
      </c>
      <c r="F37" s="51">
        <v>55102</v>
      </c>
      <c r="G37" s="51" t="s">
        <v>98</v>
      </c>
      <c r="H37" s="51">
        <v>491</v>
      </c>
      <c r="I37" s="51">
        <v>1995</v>
      </c>
      <c r="J37" s="51" t="s">
        <v>165</v>
      </c>
      <c r="K37" s="51"/>
      <c r="L37" s="53" t="s">
        <v>190</v>
      </c>
      <c r="M37" s="53" t="s">
        <v>197</v>
      </c>
    </row>
    <row r="38" spans="1:13" s="54" customFormat="1" ht="30" customHeight="1">
      <c r="A38" s="51" t="s">
        <v>30</v>
      </c>
      <c r="B38" s="52" t="s">
        <v>186</v>
      </c>
      <c r="C38" s="51" t="s">
        <v>198</v>
      </c>
      <c r="D38" s="51" t="s">
        <v>188</v>
      </c>
      <c r="E38" s="51" t="s">
        <v>199</v>
      </c>
      <c r="F38" s="51">
        <v>12479</v>
      </c>
      <c r="G38" s="51" t="s">
        <v>120</v>
      </c>
      <c r="H38" s="51">
        <v>93</v>
      </c>
      <c r="I38" s="51">
        <v>1987</v>
      </c>
      <c r="J38" s="51" t="s">
        <v>165</v>
      </c>
      <c r="K38" s="51"/>
      <c r="L38" s="53" t="s">
        <v>190</v>
      </c>
      <c r="M38" s="53" t="s">
        <v>200</v>
      </c>
    </row>
    <row r="39" spans="1:13" s="54" customFormat="1" ht="30" customHeight="1">
      <c r="A39" s="51" t="s">
        <v>30</v>
      </c>
      <c r="B39" s="52" t="s">
        <v>186</v>
      </c>
      <c r="C39" s="51" t="s">
        <v>201</v>
      </c>
      <c r="D39" s="51" t="s">
        <v>188</v>
      </c>
      <c r="E39" s="51" t="s">
        <v>202</v>
      </c>
      <c r="F39" s="51">
        <v>83879</v>
      </c>
      <c r="G39" s="51" t="s">
        <v>98</v>
      </c>
      <c r="H39" s="51">
        <v>843</v>
      </c>
      <c r="I39" s="51">
        <v>1997</v>
      </c>
      <c r="J39" s="51" t="s">
        <v>165</v>
      </c>
      <c r="K39" s="51"/>
      <c r="L39" s="53" t="s">
        <v>190</v>
      </c>
      <c r="M39" s="53" t="s">
        <v>203</v>
      </c>
    </row>
    <row r="40" spans="1:13" s="54" customFormat="1" ht="30" customHeight="1">
      <c r="A40" s="51" t="s">
        <v>30</v>
      </c>
      <c r="B40" s="52" t="s">
        <v>204</v>
      </c>
      <c r="C40" s="51" t="s">
        <v>208</v>
      </c>
      <c r="D40" s="51" t="s">
        <v>205</v>
      </c>
      <c r="E40" s="51" t="s">
        <v>209</v>
      </c>
      <c r="F40" s="51">
        <v>0</v>
      </c>
      <c r="G40" s="51" t="s">
        <v>120</v>
      </c>
      <c r="H40" s="51">
        <v>440</v>
      </c>
      <c r="I40" s="51">
        <v>2006</v>
      </c>
      <c r="J40" s="51" t="s">
        <v>76</v>
      </c>
      <c r="K40" s="51" t="s">
        <v>210</v>
      </c>
      <c r="L40" s="53" t="s">
        <v>206</v>
      </c>
      <c r="M40" s="53" t="s">
        <v>211</v>
      </c>
    </row>
    <row r="41" spans="1:13" s="54" customFormat="1" ht="30" customHeight="1">
      <c r="A41" s="51" t="s">
        <v>30</v>
      </c>
      <c r="B41" s="52" t="s">
        <v>212</v>
      </c>
      <c r="C41" s="51" t="s">
        <v>213</v>
      </c>
      <c r="D41" s="51" t="s">
        <v>214</v>
      </c>
      <c r="E41" s="51" t="s">
        <v>215</v>
      </c>
      <c r="F41" s="51">
        <v>15806</v>
      </c>
      <c r="G41" s="51" t="s">
        <v>120</v>
      </c>
      <c r="H41" s="51">
        <v>76</v>
      </c>
      <c r="I41" s="51">
        <v>1992</v>
      </c>
      <c r="J41" s="51" t="s">
        <v>121</v>
      </c>
      <c r="K41" s="51"/>
      <c r="L41" s="53" t="s">
        <v>216</v>
      </c>
      <c r="M41" s="53" t="s">
        <v>217</v>
      </c>
    </row>
    <row r="42" spans="1:13" s="54" customFormat="1" ht="30" customHeight="1">
      <c r="A42" s="51" t="s">
        <v>30</v>
      </c>
      <c r="B42" s="52" t="s">
        <v>212</v>
      </c>
      <c r="C42" s="51" t="s">
        <v>218</v>
      </c>
      <c r="D42" s="51" t="s">
        <v>214</v>
      </c>
      <c r="E42" s="51" t="s">
        <v>219</v>
      </c>
      <c r="F42" s="51">
        <v>10430</v>
      </c>
      <c r="G42" s="51" t="s">
        <v>120</v>
      </c>
      <c r="H42" s="51">
        <v>87</v>
      </c>
      <c r="I42" s="51">
        <v>1995</v>
      </c>
      <c r="J42" s="51" t="s">
        <v>121</v>
      </c>
      <c r="K42" s="51"/>
      <c r="L42" s="53" t="s">
        <v>216</v>
      </c>
      <c r="M42" s="53" t="s">
        <v>220</v>
      </c>
    </row>
    <row r="43" spans="1:13" s="54" customFormat="1" ht="30" customHeight="1">
      <c r="A43" s="51" t="s">
        <v>30</v>
      </c>
      <c r="B43" s="52" t="s">
        <v>212</v>
      </c>
      <c r="C43" s="51" t="s">
        <v>221</v>
      </c>
      <c r="D43" s="51" t="s">
        <v>214</v>
      </c>
      <c r="E43" s="51" t="s">
        <v>222</v>
      </c>
      <c r="F43" s="51">
        <v>114691</v>
      </c>
      <c r="G43" s="51" t="s">
        <v>120</v>
      </c>
      <c r="H43" s="51">
        <v>660</v>
      </c>
      <c r="I43" s="51">
        <v>1981</v>
      </c>
      <c r="J43" s="51" t="s">
        <v>121</v>
      </c>
      <c r="K43" s="51"/>
      <c r="L43" s="53" t="s">
        <v>216</v>
      </c>
      <c r="M43" s="53" t="s">
        <v>223</v>
      </c>
    </row>
    <row r="44" spans="1:13" s="54" customFormat="1" ht="30" customHeight="1">
      <c r="A44" s="51" t="s">
        <v>30</v>
      </c>
      <c r="B44" s="52" t="s">
        <v>212</v>
      </c>
      <c r="C44" s="51" t="s">
        <v>224</v>
      </c>
      <c r="D44" s="51" t="s">
        <v>214</v>
      </c>
      <c r="E44" s="51" t="s">
        <v>225</v>
      </c>
      <c r="F44" s="51">
        <v>0</v>
      </c>
      <c r="G44" s="51" t="s">
        <v>75</v>
      </c>
      <c r="H44" s="51">
        <v>64</v>
      </c>
      <c r="I44" s="51">
        <v>1984</v>
      </c>
      <c r="J44" s="51" t="s">
        <v>121</v>
      </c>
      <c r="K44" s="51"/>
      <c r="L44" s="53" t="s">
        <v>216</v>
      </c>
      <c r="M44" s="53" t="s">
        <v>226</v>
      </c>
    </row>
    <row r="45" spans="1:13" s="54" customFormat="1" ht="30" customHeight="1">
      <c r="A45" s="51" t="s">
        <v>30</v>
      </c>
      <c r="B45" s="52" t="s">
        <v>212</v>
      </c>
      <c r="C45" s="51" t="s">
        <v>227</v>
      </c>
      <c r="D45" s="51" t="s">
        <v>214</v>
      </c>
      <c r="E45" s="51" t="s">
        <v>228</v>
      </c>
      <c r="F45" s="51">
        <v>63585</v>
      </c>
      <c r="G45" s="51" t="s">
        <v>120</v>
      </c>
      <c r="H45" s="51">
        <v>265</v>
      </c>
      <c r="I45" s="51">
        <v>1986</v>
      </c>
      <c r="J45" s="51" t="s">
        <v>121</v>
      </c>
      <c r="K45" s="51"/>
      <c r="L45" s="53" t="s">
        <v>216</v>
      </c>
      <c r="M45" s="53" t="s">
        <v>229</v>
      </c>
    </row>
    <row r="46" spans="1:13" s="54" customFormat="1" ht="30" customHeight="1">
      <c r="A46" s="51" t="s">
        <v>30</v>
      </c>
      <c r="B46" s="52" t="s">
        <v>212</v>
      </c>
      <c r="C46" s="51" t="s">
        <v>230</v>
      </c>
      <c r="D46" s="51" t="s">
        <v>214</v>
      </c>
      <c r="E46" s="51" t="s">
        <v>231</v>
      </c>
      <c r="F46" s="51">
        <v>98869</v>
      </c>
      <c r="G46" s="51" t="s">
        <v>120</v>
      </c>
      <c r="H46" s="51">
        <v>578</v>
      </c>
      <c r="I46" s="51">
        <v>1986</v>
      </c>
      <c r="J46" s="51" t="s">
        <v>121</v>
      </c>
      <c r="K46" s="51"/>
      <c r="L46" s="53" t="s">
        <v>216</v>
      </c>
      <c r="M46" s="53" t="s">
        <v>232</v>
      </c>
    </row>
    <row r="47" spans="1:13" s="54" customFormat="1" ht="30" customHeight="1">
      <c r="A47" s="51" t="s">
        <v>30</v>
      </c>
      <c r="B47" s="52" t="s">
        <v>212</v>
      </c>
      <c r="C47" s="51" t="s">
        <v>233</v>
      </c>
      <c r="D47" s="51" t="s">
        <v>214</v>
      </c>
      <c r="E47" s="51" t="s">
        <v>234</v>
      </c>
      <c r="F47" s="51">
        <v>13821</v>
      </c>
      <c r="G47" s="51" t="s">
        <v>114</v>
      </c>
      <c r="H47" s="51">
        <v>64</v>
      </c>
      <c r="I47" s="51">
        <v>1987</v>
      </c>
      <c r="J47" s="51" t="s">
        <v>121</v>
      </c>
      <c r="K47" s="51"/>
      <c r="L47" s="53" t="s">
        <v>216</v>
      </c>
      <c r="M47" s="53" t="s">
        <v>235</v>
      </c>
    </row>
    <row r="48" spans="1:13" s="54" customFormat="1" ht="30" customHeight="1">
      <c r="A48" s="51" t="s">
        <v>30</v>
      </c>
      <c r="B48" s="52" t="s">
        <v>212</v>
      </c>
      <c r="C48" s="51" t="s">
        <v>236</v>
      </c>
      <c r="D48" s="51" t="s">
        <v>214</v>
      </c>
      <c r="E48" s="51" t="s">
        <v>237</v>
      </c>
      <c r="F48" s="51">
        <v>4410</v>
      </c>
      <c r="G48" s="51" t="s">
        <v>114</v>
      </c>
      <c r="H48" s="51">
        <v>60</v>
      </c>
      <c r="I48" s="51">
        <v>1987</v>
      </c>
      <c r="J48" s="51" t="s">
        <v>121</v>
      </c>
      <c r="K48" s="51"/>
      <c r="L48" s="53" t="s">
        <v>216</v>
      </c>
      <c r="M48" s="53" t="s">
        <v>238</v>
      </c>
    </row>
    <row r="49" spans="1:13" s="54" customFormat="1" ht="30" customHeight="1">
      <c r="A49" s="51" t="s">
        <v>30</v>
      </c>
      <c r="B49" s="52" t="s">
        <v>212</v>
      </c>
      <c r="C49" s="51" t="s">
        <v>239</v>
      </c>
      <c r="D49" s="51" t="s">
        <v>214</v>
      </c>
      <c r="E49" s="51" t="s">
        <v>240</v>
      </c>
      <c r="F49" s="51">
        <v>232622</v>
      </c>
      <c r="G49" s="51" t="s">
        <v>120</v>
      </c>
      <c r="H49" s="51">
        <v>1250</v>
      </c>
      <c r="I49" s="51">
        <v>1990</v>
      </c>
      <c r="J49" s="51" t="s">
        <v>121</v>
      </c>
      <c r="K49" s="51"/>
      <c r="L49" s="53" t="s">
        <v>216</v>
      </c>
      <c r="M49" s="53" t="s">
        <v>241</v>
      </c>
    </row>
    <row r="50" spans="1:13" s="54" customFormat="1" ht="30" customHeight="1">
      <c r="A50" s="51" t="s">
        <v>30</v>
      </c>
      <c r="B50" s="52" t="s">
        <v>212</v>
      </c>
      <c r="C50" s="51" t="s">
        <v>242</v>
      </c>
      <c r="D50" s="51" t="s">
        <v>214</v>
      </c>
      <c r="E50" s="51" t="s">
        <v>243</v>
      </c>
      <c r="F50" s="51">
        <v>33371</v>
      </c>
      <c r="G50" s="51" t="s">
        <v>120</v>
      </c>
      <c r="H50" s="51">
        <v>473</v>
      </c>
      <c r="I50" s="51">
        <v>1990</v>
      </c>
      <c r="J50" s="51" t="s">
        <v>165</v>
      </c>
      <c r="K50" s="51"/>
      <c r="L50" s="53" t="s">
        <v>216</v>
      </c>
      <c r="M50" s="53" t="s">
        <v>244</v>
      </c>
    </row>
    <row r="51" spans="1:13" s="54" customFormat="1" ht="30" customHeight="1">
      <c r="A51" s="51" t="s">
        <v>30</v>
      </c>
      <c r="B51" s="52" t="s">
        <v>212</v>
      </c>
      <c r="C51" s="51" t="s">
        <v>245</v>
      </c>
      <c r="D51" s="51" t="s">
        <v>214</v>
      </c>
      <c r="E51" s="51" t="s">
        <v>246</v>
      </c>
      <c r="F51" s="51">
        <v>117011</v>
      </c>
      <c r="G51" s="51" t="s">
        <v>120</v>
      </c>
      <c r="H51" s="51">
        <v>821</v>
      </c>
      <c r="I51" s="51">
        <v>1993</v>
      </c>
      <c r="J51" s="51" t="s">
        <v>121</v>
      </c>
      <c r="K51" s="51"/>
      <c r="L51" s="53" t="s">
        <v>216</v>
      </c>
      <c r="M51" s="53" t="s">
        <v>247</v>
      </c>
    </row>
    <row r="52" spans="1:13" s="54" customFormat="1" ht="30" customHeight="1">
      <c r="A52" s="51" t="s">
        <v>30</v>
      </c>
      <c r="B52" s="52" t="s">
        <v>212</v>
      </c>
      <c r="C52" s="51" t="s">
        <v>248</v>
      </c>
      <c r="D52" s="51" t="s">
        <v>214</v>
      </c>
      <c r="E52" s="51" t="s">
        <v>249</v>
      </c>
      <c r="F52" s="51">
        <v>19482</v>
      </c>
      <c r="G52" s="51" t="s">
        <v>120</v>
      </c>
      <c r="H52" s="51">
        <v>179</v>
      </c>
      <c r="I52" s="51">
        <v>1996</v>
      </c>
      <c r="J52" s="51" t="s">
        <v>165</v>
      </c>
      <c r="K52" s="51"/>
      <c r="L52" s="53" t="s">
        <v>216</v>
      </c>
      <c r="M52" s="53" t="s">
        <v>250</v>
      </c>
    </row>
    <row r="53" spans="1:13" s="54" customFormat="1" ht="30" customHeight="1">
      <c r="A53" s="51" t="s">
        <v>30</v>
      </c>
      <c r="B53" s="52" t="s">
        <v>212</v>
      </c>
      <c r="C53" s="51" t="s">
        <v>251</v>
      </c>
      <c r="D53" s="51" t="s">
        <v>214</v>
      </c>
      <c r="E53" s="51" t="s">
        <v>252</v>
      </c>
      <c r="F53" s="51">
        <v>0</v>
      </c>
      <c r="G53" s="51" t="s">
        <v>114</v>
      </c>
      <c r="H53" s="51">
        <v>56</v>
      </c>
      <c r="I53" s="51">
        <v>1986</v>
      </c>
      <c r="J53" s="51" t="s">
        <v>121</v>
      </c>
      <c r="K53" s="51"/>
      <c r="L53" s="53" t="s">
        <v>216</v>
      </c>
      <c r="M53" s="53" t="s">
        <v>253</v>
      </c>
    </row>
    <row r="54" spans="1:13" s="54" customFormat="1" ht="30" customHeight="1">
      <c r="A54" s="51" t="s">
        <v>30</v>
      </c>
      <c r="B54" s="52" t="s">
        <v>212</v>
      </c>
      <c r="C54" s="51" t="s">
        <v>254</v>
      </c>
      <c r="D54" s="51" t="s">
        <v>214</v>
      </c>
      <c r="E54" s="51" t="s">
        <v>255</v>
      </c>
      <c r="F54" s="51">
        <v>54475</v>
      </c>
      <c r="G54" s="51" t="s">
        <v>256</v>
      </c>
      <c r="H54" s="51">
        <v>310</v>
      </c>
      <c r="I54" s="51">
        <v>1997</v>
      </c>
      <c r="J54" s="51" t="s">
        <v>165</v>
      </c>
      <c r="K54" s="51"/>
      <c r="L54" s="53" t="s">
        <v>216</v>
      </c>
      <c r="M54" s="53" t="s">
        <v>257</v>
      </c>
    </row>
    <row r="55" spans="1:13" s="54" customFormat="1" ht="30" customHeight="1">
      <c r="A55" s="51" t="s">
        <v>30</v>
      </c>
      <c r="B55" s="52" t="s">
        <v>258</v>
      </c>
      <c r="C55" s="51" t="s">
        <v>259</v>
      </c>
      <c r="D55" s="51" t="s">
        <v>260</v>
      </c>
      <c r="E55" s="51" t="s">
        <v>261</v>
      </c>
      <c r="F55" s="51">
        <v>34435</v>
      </c>
      <c r="G55" s="51" t="s">
        <v>98</v>
      </c>
      <c r="H55" s="51">
        <v>394</v>
      </c>
      <c r="I55" s="51">
        <v>1996</v>
      </c>
      <c r="J55" s="51" t="s">
        <v>76</v>
      </c>
      <c r="K55" s="51"/>
      <c r="L55" s="53" t="s">
        <v>262</v>
      </c>
      <c r="M55" s="53" t="s">
        <v>263</v>
      </c>
    </row>
    <row r="56" spans="1:13" s="54" customFormat="1" ht="30" customHeight="1">
      <c r="A56" s="51" t="s">
        <v>30</v>
      </c>
      <c r="B56" s="52" t="s">
        <v>258</v>
      </c>
      <c r="C56" s="51" t="s">
        <v>264</v>
      </c>
      <c r="D56" s="51" t="s">
        <v>260</v>
      </c>
      <c r="E56" s="51" t="s">
        <v>265</v>
      </c>
      <c r="F56" s="51">
        <v>18463</v>
      </c>
      <c r="G56" s="51" t="s">
        <v>120</v>
      </c>
      <c r="H56" s="51">
        <v>394</v>
      </c>
      <c r="I56" s="51">
        <v>2001</v>
      </c>
      <c r="J56" s="51" t="s">
        <v>76</v>
      </c>
      <c r="K56" s="51"/>
      <c r="L56" s="53" t="s">
        <v>262</v>
      </c>
      <c r="M56" s="53" t="s">
        <v>266</v>
      </c>
    </row>
    <row r="57" spans="1:13" s="54" customFormat="1" ht="30" customHeight="1">
      <c r="A57" s="51" t="s">
        <v>30</v>
      </c>
      <c r="B57" s="52" t="s">
        <v>267</v>
      </c>
      <c r="C57" s="51" t="s">
        <v>268</v>
      </c>
      <c r="D57" s="51" t="s">
        <v>269</v>
      </c>
      <c r="E57" s="51" t="s">
        <v>270</v>
      </c>
      <c r="F57" s="51">
        <v>234529</v>
      </c>
      <c r="G57" s="51" t="s">
        <v>120</v>
      </c>
      <c r="H57" s="51">
        <v>1055</v>
      </c>
      <c r="I57" s="51">
        <v>2003</v>
      </c>
      <c r="J57" s="51" t="s">
        <v>76</v>
      </c>
      <c r="K57" s="51"/>
      <c r="L57" s="53" t="s">
        <v>271</v>
      </c>
      <c r="M57" s="53" t="s">
        <v>272</v>
      </c>
    </row>
    <row r="58" spans="1:13" s="54" customFormat="1" ht="30" customHeight="1">
      <c r="A58" s="51" t="s">
        <v>30</v>
      </c>
      <c r="B58" s="52" t="s">
        <v>267</v>
      </c>
      <c r="C58" s="51" t="s">
        <v>273</v>
      </c>
      <c r="D58" s="51" t="s">
        <v>269</v>
      </c>
      <c r="E58" s="51" t="s">
        <v>274</v>
      </c>
      <c r="F58" s="51">
        <v>367074</v>
      </c>
      <c r="G58" s="51" t="s">
        <v>120</v>
      </c>
      <c r="H58" s="51">
        <v>1810</v>
      </c>
      <c r="I58" s="51">
        <v>2002</v>
      </c>
      <c r="J58" s="51" t="s">
        <v>76</v>
      </c>
      <c r="K58" s="51"/>
      <c r="L58" s="53" t="s">
        <v>271</v>
      </c>
      <c r="M58" s="53" t="s">
        <v>275</v>
      </c>
    </row>
    <row r="59" spans="1:13" s="54" customFormat="1" ht="30" customHeight="1">
      <c r="A59" s="51" t="s">
        <v>30</v>
      </c>
      <c r="B59" s="52" t="s">
        <v>267</v>
      </c>
      <c r="C59" s="51" t="s">
        <v>276</v>
      </c>
      <c r="D59" s="51" t="s">
        <v>269</v>
      </c>
      <c r="E59" s="51" t="s">
        <v>277</v>
      </c>
      <c r="F59" s="51">
        <v>73516</v>
      </c>
      <c r="G59" s="51" t="s">
        <v>120</v>
      </c>
      <c r="H59" s="51">
        <v>534</v>
      </c>
      <c r="I59" s="51">
        <v>1998</v>
      </c>
      <c r="J59" s="51" t="s">
        <v>76</v>
      </c>
      <c r="K59" s="51"/>
      <c r="L59" s="53" t="s">
        <v>271</v>
      </c>
      <c r="M59" s="53" t="s">
        <v>278</v>
      </c>
    </row>
    <row r="60" spans="1:13" s="54" customFormat="1" ht="30" customHeight="1">
      <c r="A60" s="51" t="s">
        <v>30</v>
      </c>
      <c r="B60" s="52" t="s">
        <v>267</v>
      </c>
      <c r="C60" s="51" t="s">
        <v>279</v>
      </c>
      <c r="D60" s="51" t="s">
        <v>269</v>
      </c>
      <c r="E60" s="51" t="s">
        <v>280</v>
      </c>
      <c r="F60" s="51">
        <v>51280</v>
      </c>
      <c r="G60" s="51" t="s">
        <v>120</v>
      </c>
      <c r="H60" s="51">
        <v>373</v>
      </c>
      <c r="I60" s="51">
        <v>1996</v>
      </c>
      <c r="J60" s="51" t="s">
        <v>76</v>
      </c>
      <c r="K60" s="51"/>
      <c r="L60" s="53" t="s">
        <v>271</v>
      </c>
      <c r="M60" s="53" t="s">
        <v>281</v>
      </c>
    </row>
    <row r="61" spans="1:13" s="54" customFormat="1" ht="30" customHeight="1">
      <c r="A61" s="51" t="s">
        <v>30</v>
      </c>
      <c r="B61" s="52" t="s">
        <v>267</v>
      </c>
      <c r="C61" s="51" t="s">
        <v>282</v>
      </c>
      <c r="D61" s="51" t="s">
        <v>269</v>
      </c>
      <c r="E61" s="51" t="s">
        <v>283</v>
      </c>
      <c r="F61" s="51">
        <v>156212</v>
      </c>
      <c r="G61" s="51" t="s">
        <v>98</v>
      </c>
      <c r="H61" s="51">
        <v>1268</v>
      </c>
      <c r="I61" s="51">
        <v>1999</v>
      </c>
      <c r="J61" s="51" t="s">
        <v>76</v>
      </c>
      <c r="K61" s="51"/>
      <c r="L61" s="53" t="s">
        <v>271</v>
      </c>
      <c r="M61" s="53" t="s">
        <v>284</v>
      </c>
    </row>
    <row r="62" spans="1:13" s="54" customFormat="1" ht="30" customHeight="1">
      <c r="A62" s="51" t="s">
        <v>30</v>
      </c>
      <c r="B62" s="52" t="s">
        <v>267</v>
      </c>
      <c r="C62" s="51" t="s">
        <v>285</v>
      </c>
      <c r="D62" s="51" t="s">
        <v>269</v>
      </c>
      <c r="E62" s="51" t="s">
        <v>286</v>
      </c>
      <c r="F62" s="51">
        <v>55462</v>
      </c>
      <c r="G62" s="51" t="s">
        <v>98</v>
      </c>
      <c r="H62" s="51">
        <v>556</v>
      </c>
      <c r="I62" s="51">
        <v>2001</v>
      </c>
      <c r="J62" s="51" t="s">
        <v>76</v>
      </c>
      <c r="K62" s="51"/>
      <c r="L62" s="53" t="s">
        <v>271</v>
      </c>
      <c r="M62" s="53" t="s">
        <v>287</v>
      </c>
    </row>
    <row r="63" spans="1:13" s="54" customFormat="1" ht="30" customHeight="1">
      <c r="A63" s="51" t="s">
        <v>30</v>
      </c>
      <c r="B63" s="52" t="s">
        <v>267</v>
      </c>
      <c r="C63" s="51" t="s">
        <v>288</v>
      </c>
      <c r="D63" s="51" t="s">
        <v>269</v>
      </c>
      <c r="E63" s="51" t="s">
        <v>289</v>
      </c>
      <c r="F63" s="51">
        <v>4493</v>
      </c>
      <c r="G63" s="51" t="s">
        <v>114</v>
      </c>
      <c r="H63" s="51">
        <v>48</v>
      </c>
      <c r="I63" s="51">
        <v>1995</v>
      </c>
      <c r="J63" s="51" t="s">
        <v>76</v>
      </c>
      <c r="K63" s="51"/>
      <c r="L63" s="53" t="s">
        <v>271</v>
      </c>
      <c r="M63" s="53" t="s">
        <v>290</v>
      </c>
    </row>
    <row r="64" spans="1:13" s="54" customFormat="1" ht="30" customHeight="1">
      <c r="A64" s="51" t="s">
        <v>30</v>
      </c>
      <c r="B64" s="52" t="s">
        <v>267</v>
      </c>
      <c r="C64" s="51" t="s">
        <v>291</v>
      </c>
      <c r="D64" s="51" t="s">
        <v>269</v>
      </c>
      <c r="E64" s="51" t="s">
        <v>292</v>
      </c>
      <c r="F64" s="51">
        <v>35652</v>
      </c>
      <c r="G64" s="51" t="s">
        <v>120</v>
      </c>
      <c r="H64" s="51">
        <v>238</v>
      </c>
      <c r="I64" s="51">
        <v>1995</v>
      </c>
      <c r="J64" s="51" t="s">
        <v>76</v>
      </c>
      <c r="K64" s="51"/>
      <c r="L64" s="53" t="s">
        <v>271</v>
      </c>
      <c r="M64" s="53" t="s">
        <v>293</v>
      </c>
    </row>
    <row r="65" spans="1:13" s="54" customFormat="1" ht="30" customHeight="1">
      <c r="A65" s="51" t="s">
        <v>30</v>
      </c>
      <c r="B65" s="52" t="s">
        <v>267</v>
      </c>
      <c r="C65" s="51" t="s">
        <v>294</v>
      </c>
      <c r="D65" s="51" t="s">
        <v>269</v>
      </c>
      <c r="E65" s="51" t="s">
        <v>295</v>
      </c>
      <c r="F65" s="51">
        <v>13909</v>
      </c>
      <c r="G65" s="51" t="s">
        <v>120</v>
      </c>
      <c r="H65" s="51">
        <v>101</v>
      </c>
      <c r="I65" s="51">
        <v>1995</v>
      </c>
      <c r="J65" s="51" t="s">
        <v>76</v>
      </c>
      <c r="K65" s="51"/>
      <c r="L65" s="53" t="s">
        <v>271</v>
      </c>
      <c r="M65" s="53" t="s">
        <v>296</v>
      </c>
    </row>
    <row r="66" spans="1:13" s="54" customFormat="1" ht="30" customHeight="1">
      <c r="A66" s="51" t="s">
        <v>30</v>
      </c>
      <c r="B66" s="52" t="s">
        <v>267</v>
      </c>
      <c r="C66" s="51" t="s">
        <v>297</v>
      </c>
      <c r="D66" s="51" t="s">
        <v>269</v>
      </c>
      <c r="E66" s="51" t="s">
        <v>298</v>
      </c>
      <c r="F66" s="51">
        <v>19157</v>
      </c>
      <c r="G66" s="51" t="s">
        <v>120</v>
      </c>
      <c r="H66" s="51">
        <v>100</v>
      </c>
      <c r="I66" s="51">
        <v>1995</v>
      </c>
      <c r="J66" s="51" t="s">
        <v>76</v>
      </c>
      <c r="K66" s="51"/>
      <c r="L66" s="53" t="s">
        <v>271</v>
      </c>
      <c r="M66" s="53" t="s">
        <v>299</v>
      </c>
    </row>
    <row r="67" spans="1:13" s="54" customFormat="1" ht="30" customHeight="1">
      <c r="A67" s="51" t="s">
        <v>30</v>
      </c>
      <c r="B67" s="52" t="s">
        <v>300</v>
      </c>
      <c r="C67" s="51" t="s">
        <v>301</v>
      </c>
      <c r="D67" s="51" t="s">
        <v>302</v>
      </c>
      <c r="E67" s="51" t="s">
        <v>303</v>
      </c>
      <c r="F67" s="51">
        <v>68685</v>
      </c>
      <c r="G67" s="51" t="s">
        <v>120</v>
      </c>
      <c r="H67" s="51">
        <v>602</v>
      </c>
      <c r="I67" s="51">
        <v>1997</v>
      </c>
      <c r="J67" s="51" t="s">
        <v>121</v>
      </c>
      <c r="K67" s="51"/>
      <c r="L67" s="53" t="s">
        <v>304</v>
      </c>
      <c r="M67" s="53" t="s">
        <v>305</v>
      </c>
    </row>
    <row r="68" spans="1:13" s="54" customFormat="1" ht="30" customHeight="1">
      <c r="A68" s="51" t="s">
        <v>30</v>
      </c>
      <c r="B68" s="52" t="s">
        <v>300</v>
      </c>
      <c r="C68" s="51" t="s">
        <v>306</v>
      </c>
      <c r="D68" s="51" t="s">
        <v>302</v>
      </c>
      <c r="E68" s="51" t="s">
        <v>307</v>
      </c>
      <c r="F68" s="51">
        <v>13478</v>
      </c>
      <c r="G68" s="51" t="s">
        <v>207</v>
      </c>
      <c r="H68" s="51">
        <v>127</v>
      </c>
      <c r="I68" s="51">
        <v>1999</v>
      </c>
      <c r="J68" s="51" t="s">
        <v>121</v>
      </c>
      <c r="K68" s="51"/>
      <c r="L68" s="53" t="s">
        <v>304</v>
      </c>
      <c r="M68" s="53" t="s">
        <v>308</v>
      </c>
    </row>
    <row r="69" spans="1:13" s="54" customFormat="1" ht="30" customHeight="1">
      <c r="A69" s="51" t="s">
        <v>30</v>
      </c>
      <c r="B69" s="52" t="s">
        <v>300</v>
      </c>
      <c r="C69" s="51" t="s">
        <v>309</v>
      </c>
      <c r="D69" s="51" t="s">
        <v>302</v>
      </c>
      <c r="E69" s="51" t="s">
        <v>310</v>
      </c>
      <c r="F69" s="51">
        <v>21171</v>
      </c>
      <c r="G69" s="51" t="s">
        <v>114</v>
      </c>
      <c r="H69" s="51">
        <v>188</v>
      </c>
      <c r="I69" s="51">
        <v>2001</v>
      </c>
      <c r="J69" s="51" t="s">
        <v>121</v>
      </c>
      <c r="K69" s="51"/>
      <c r="L69" s="53" t="s">
        <v>304</v>
      </c>
      <c r="M69" s="53" t="s">
        <v>311</v>
      </c>
    </row>
    <row r="70" spans="1:13" s="54" customFormat="1" ht="30" customHeight="1">
      <c r="A70" s="51" t="s">
        <v>30</v>
      </c>
      <c r="B70" s="52" t="s">
        <v>312</v>
      </c>
      <c r="C70" s="51" t="s">
        <v>313</v>
      </c>
      <c r="D70" s="51" t="s">
        <v>314</v>
      </c>
      <c r="E70" s="51" t="s">
        <v>315</v>
      </c>
      <c r="F70" s="51">
        <v>7658</v>
      </c>
      <c r="G70" s="51" t="s">
        <v>114</v>
      </c>
      <c r="H70" s="51">
        <v>47</v>
      </c>
      <c r="I70" s="51">
        <v>1997</v>
      </c>
      <c r="J70" s="51" t="s">
        <v>76</v>
      </c>
      <c r="K70" s="51"/>
      <c r="L70" s="53" t="s">
        <v>316</v>
      </c>
      <c r="M70" s="53" t="s">
        <v>317</v>
      </c>
    </row>
    <row r="71" spans="1:13" s="54" customFormat="1" ht="30" customHeight="1">
      <c r="A71" s="51" t="s">
        <v>30</v>
      </c>
      <c r="B71" s="52" t="s">
        <v>318</v>
      </c>
      <c r="C71" s="51" t="s">
        <v>319</v>
      </c>
      <c r="D71" s="51" t="s">
        <v>320</v>
      </c>
      <c r="E71" s="51" t="s">
        <v>321</v>
      </c>
      <c r="F71" s="51">
        <v>17870</v>
      </c>
      <c r="G71" s="51" t="s">
        <v>207</v>
      </c>
      <c r="H71" s="51">
        <v>88</v>
      </c>
      <c r="I71" s="51">
        <v>1999</v>
      </c>
      <c r="J71" s="51" t="s">
        <v>121</v>
      </c>
      <c r="K71" s="51"/>
      <c r="L71" s="53" t="s">
        <v>322</v>
      </c>
      <c r="M71" s="53" t="s">
        <v>323</v>
      </c>
    </row>
    <row r="72" spans="1:13" s="54" customFormat="1" ht="30" customHeight="1">
      <c r="A72" s="51" t="s">
        <v>30</v>
      </c>
      <c r="B72" s="52" t="s">
        <v>318</v>
      </c>
      <c r="C72" s="51" t="s">
        <v>324</v>
      </c>
      <c r="D72" s="51" t="s">
        <v>320</v>
      </c>
      <c r="E72" s="51" t="s">
        <v>325</v>
      </c>
      <c r="F72" s="51">
        <v>26544</v>
      </c>
      <c r="G72" s="51" t="s">
        <v>98</v>
      </c>
      <c r="H72" s="51">
        <v>252</v>
      </c>
      <c r="I72" s="51">
        <v>1993</v>
      </c>
      <c r="J72" s="51" t="s">
        <v>121</v>
      </c>
      <c r="K72" s="51"/>
      <c r="L72" s="53" t="s">
        <v>322</v>
      </c>
      <c r="M72" s="53" t="s">
        <v>326</v>
      </c>
    </row>
    <row r="73" spans="1:13" s="54" customFormat="1" ht="30" customHeight="1">
      <c r="A73" s="51" t="s">
        <v>30</v>
      </c>
      <c r="B73" s="52" t="s">
        <v>327</v>
      </c>
      <c r="C73" s="51" t="s">
        <v>328</v>
      </c>
      <c r="D73" s="51" t="s">
        <v>329</v>
      </c>
      <c r="E73" s="51" t="s">
        <v>330</v>
      </c>
      <c r="F73" s="51">
        <v>53072</v>
      </c>
      <c r="G73" s="51" t="s">
        <v>98</v>
      </c>
      <c r="H73" s="51">
        <v>523.1</v>
      </c>
      <c r="I73" s="51">
        <v>1999</v>
      </c>
      <c r="J73" s="51" t="s">
        <v>76</v>
      </c>
      <c r="K73" s="51"/>
      <c r="L73" s="53" t="s">
        <v>331</v>
      </c>
      <c r="M73" s="53" t="s">
        <v>332</v>
      </c>
    </row>
    <row r="74" spans="1:13" s="54" customFormat="1" ht="30" customHeight="1">
      <c r="A74" s="51" t="s">
        <v>30</v>
      </c>
      <c r="B74" s="52" t="s">
        <v>327</v>
      </c>
      <c r="C74" s="51" t="s">
        <v>333</v>
      </c>
      <c r="D74" s="51" t="s">
        <v>329</v>
      </c>
      <c r="E74" s="51" t="s">
        <v>334</v>
      </c>
      <c r="F74" s="51">
        <v>61023</v>
      </c>
      <c r="G74" s="51" t="s">
        <v>335</v>
      </c>
      <c r="H74" s="51">
        <v>508.1</v>
      </c>
      <c r="I74" s="51">
        <v>1998</v>
      </c>
      <c r="J74" s="51" t="s">
        <v>76</v>
      </c>
      <c r="K74" s="51"/>
      <c r="L74" s="53" t="s">
        <v>331</v>
      </c>
      <c r="M74" s="53" t="s">
        <v>336</v>
      </c>
    </row>
    <row r="75" spans="1:13" s="54" customFormat="1" ht="30" customHeight="1">
      <c r="A75" s="51" t="s">
        <v>30</v>
      </c>
      <c r="B75" s="52" t="s">
        <v>337</v>
      </c>
      <c r="C75" s="51" t="s">
        <v>338</v>
      </c>
      <c r="D75" s="51" t="s">
        <v>339</v>
      </c>
      <c r="E75" s="51" t="s">
        <v>340</v>
      </c>
      <c r="F75" s="51">
        <v>44764</v>
      </c>
      <c r="G75" s="51" t="s">
        <v>120</v>
      </c>
      <c r="H75" s="51">
        <v>226</v>
      </c>
      <c r="I75" s="51">
        <v>1997</v>
      </c>
      <c r="J75" s="51" t="s">
        <v>121</v>
      </c>
      <c r="K75" s="51"/>
      <c r="L75" s="53" t="s">
        <v>341</v>
      </c>
      <c r="M75" s="53" t="s">
        <v>342</v>
      </c>
    </row>
    <row r="76" spans="1:13" s="54" customFormat="1" ht="30" customHeight="1">
      <c r="A76" s="51" t="s">
        <v>30</v>
      </c>
      <c r="B76" s="52" t="s">
        <v>343</v>
      </c>
      <c r="C76" s="51" t="s">
        <v>344</v>
      </c>
      <c r="D76" s="51" t="s">
        <v>345</v>
      </c>
      <c r="E76" s="51" t="s">
        <v>346</v>
      </c>
      <c r="F76" s="51">
        <v>12811</v>
      </c>
      <c r="G76" s="51" t="s">
        <v>120</v>
      </c>
      <c r="H76" s="51">
        <v>125</v>
      </c>
      <c r="I76" s="51">
        <v>1996</v>
      </c>
      <c r="J76" s="51" t="s">
        <v>76</v>
      </c>
      <c r="K76" s="51"/>
      <c r="L76" s="53" t="s">
        <v>347</v>
      </c>
      <c r="M76" s="53" t="s">
        <v>348</v>
      </c>
    </row>
    <row r="77" spans="1:13" s="54" customFormat="1" ht="30" customHeight="1">
      <c r="A77" s="51" t="s">
        <v>30</v>
      </c>
      <c r="B77" s="52" t="s">
        <v>343</v>
      </c>
      <c r="C77" s="51" t="s">
        <v>349</v>
      </c>
      <c r="D77" s="51" t="s">
        <v>345</v>
      </c>
      <c r="E77" s="51" t="s">
        <v>350</v>
      </c>
      <c r="F77" s="51">
        <v>8892</v>
      </c>
      <c r="G77" s="51" t="s">
        <v>114</v>
      </c>
      <c r="H77" s="51">
        <v>42</v>
      </c>
      <c r="I77" s="51">
        <v>1990</v>
      </c>
      <c r="J77" s="51" t="s">
        <v>76</v>
      </c>
      <c r="K77" s="51"/>
      <c r="L77" s="53" t="s">
        <v>347</v>
      </c>
      <c r="M77" s="53" t="s">
        <v>351</v>
      </c>
    </row>
    <row r="78" spans="1:13" s="54" customFormat="1" ht="30" customHeight="1">
      <c r="A78" s="51" t="s">
        <v>30</v>
      </c>
      <c r="B78" s="52" t="s">
        <v>343</v>
      </c>
      <c r="C78" s="51" t="s">
        <v>352</v>
      </c>
      <c r="D78" s="51" t="s">
        <v>345</v>
      </c>
      <c r="E78" s="51" t="s">
        <v>353</v>
      </c>
      <c r="F78" s="51">
        <v>37851</v>
      </c>
      <c r="G78" s="51" t="s">
        <v>120</v>
      </c>
      <c r="H78" s="51">
        <v>351</v>
      </c>
      <c r="I78" s="51">
        <v>1994</v>
      </c>
      <c r="J78" s="51" t="s">
        <v>76</v>
      </c>
      <c r="K78" s="51"/>
      <c r="L78" s="53" t="s">
        <v>347</v>
      </c>
      <c r="M78" s="53" t="s">
        <v>354</v>
      </c>
    </row>
    <row r="79" spans="1:13" s="54" customFormat="1" ht="30" customHeight="1">
      <c r="A79" s="51" t="s">
        <v>30</v>
      </c>
      <c r="B79" s="52" t="s">
        <v>343</v>
      </c>
      <c r="C79" s="51" t="s">
        <v>355</v>
      </c>
      <c r="D79" s="51" t="s">
        <v>345</v>
      </c>
      <c r="E79" s="51" t="s">
        <v>356</v>
      </c>
      <c r="F79" s="51">
        <v>85893</v>
      </c>
      <c r="G79" s="51" t="s">
        <v>120</v>
      </c>
      <c r="H79" s="51">
        <v>558</v>
      </c>
      <c r="I79" s="51">
        <v>1997</v>
      </c>
      <c r="J79" s="51" t="s">
        <v>76</v>
      </c>
      <c r="K79" s="51"/>
      <c r="L79" s="53" t="s">
        <v>347</v>
      </c>
      <c r="M79" s="53" t="s">
        <v>357</v>
      </c>
    </row>
    <row r="80" spans="1:13" s="54" customFormat="1" ht="30" customHeight="1">
      <c r="A80" s="51" t="s">
        <v>30</v>
      </c>
      <c r="B80" s="52" t="s">
        <v>358</v>
      </c>
      <c r="C80" s="51" t="s">
        <v>359</v>
      </c>
      <c r="D80" s="51" t="s">
        <v>360</v>
      </c>
      <c r="E80" s="51" t="s">
        <v>361</v>
      </c>
      <c r="F80" s="51">
        <v>54983</v>
      </c>
      <c r="G80" s="51" t="s">
        <v>98</v>
      </c>
      <c r="H80" s="51">
        <v>768</v>
      </c>
      <c r="I80" s="51">
        <v>1996</v>
      </c>
      <c r="J80" s="51" t="s">
        <v>76</v>
      </c>
      <c r="K80" s="51"/>
      <c r="L80" s="53" t="s">
        <v>362</v>
      </c>
      <c r="M80" s="53" t="s">
        <v>363</v>
      </c>
    </row>
    <row r="81" spans="1:13" s="54" customFormat="1" ht="30" customHeight="1">
      <c r="A81" s="51" t="s">
        <v>30</v>
      </c>
      <c r="B81" s="52" t="s">
        <v>364</v>
      </c>
      <c r="C81" s="51" t="s">
        <v>365</v>
      </c>
      <c r="D81" s="51" t="s">
        <v>366</v>
      </c>
      <c r="E81" s="51" t="s">
        <v>367</v>
      </c>
      <c r="F81" s="51">
        <v>12288.5</v>
      </c>
      <c r="G81" s="51" t="s">
        <v>120</v>
      </c>
      <c r="H81" s="51">
        <v>122</v>
      </c>
      <c r="I81" s="51">
        <v>1994</v>
      </c>
      <c r="J81" s="51" t="s">
        <v>76</v>
      </c>
      <c r="K81" s="51"/>
      <c r="L81" s="53" t="s">
        <v>368</v>
      </c>
      <c r="M81" s="53" t="s">
        <v>369</v>
      </c>
    </row>
    <row r="82" spans="1:13" s="54" customFormat="1" ht="30" customHeight="1">
      <c r="A82" s="51" t="s">
        <v>30</v>
      </c>
      <c r="B82" s="52" t="s">
        <v>364</v>
      </c>
      <c r="C82" s="51" t="s">
        <v>370</v>
      </c>
      <c r="D82" s="51" t="s">
        <v>366</v>
      </c>
      <c r="E82" s="51" t="s">
        <v>371</v>
      </c>
      <c r="F82" s="51">
        <v>20758.599999999999</v>
      </c>
      <c r="G82" s="51" t="s">
        <v>256</v>
      </c>
      <c r="H82" s="51">
        <v>272</v>
      </c>
      <c r="I82" s="51">
        <v>1996</v>
      </c>
      <c r="J82" s="51" t="s">
        <v>76</v>
      </c>
      <c r="K82" s="51"/>
      <c r="L82" s="53" t="s">
        <v>368</v>
      </c>
      <c r="M82" s="53" t="s">
        <v>372</v>
      </c>
    </row>
    <row r="83" spans="1:13" s="54" customFormat="1" ht="30" customHeight="1">
      <c r="A83" s="51" t="s">
        <v>30</v>
      </c>
      <c r="B83" s="52" t="s">
        <v>373</v>
      </c>
      <c r="C83" s="51" t="s">
        <v>374</v>
      </c>
      <c r="D83" s="51" t="s">
        <v>375</v>
      </c>
      <c r="E83" s="51" t="s">
        <v>376</v>
      </c>
      <c r="F83" s="51">
        <v>47741</v>
      </c>
      <c r="G83" s="51" t="s">
        <v>120</v>
      </c>
      <c r="H83" s="51">
        <v>534</v>
      </c>
      <c r="I83" s="51">
        <v>1999</v>
      </c>
      <c r="J83" s="51" t="s">
        <v>76</v>
      </c>
      <c r="K83" s="51"/>
      <c r="L83" s="53" t="s">
        <v>377</v>
      </c>
      <c r="M83" s="53" t="s">
        <v>378</v>
      </c>
    </row>
    <row r="84" spans="1:13" s="54" customFormat="1" ht="30" customHeight="1">
      <c r="A84" s="51" t="s">
        <v>30</v>
      </c>
      <c r="B84" s="52" t="s">
        <v>373</v>
      </c>
      <c r="C84" s="51" t="s">
        <v>379</v>
      </c>
      <c r="D84" s="51" t="s">
        <v>375</v>
      </c>
      <c r="E84" s="51" t="s">
        <v>380</v>
      </c>
      <c r="F84" s="51">
        <v>12717</v>
      </c>
      <c r="G84" s="51" t="s">
        <v>120</v>
      </c>
      <c r="H84" s="51">
        <v>186.8</v>
      </c>
      <c r="I84" s="51">
        <v>1999</v>
      </c>
      <c r="J84" s="51" t="s">
        <v>76</v>
      </c>
      <c r="K84" s="51"/>
      <c r="L84" s="53" t="s">
        <v>377</v>
      </c>
      <c r="M84" s="53" t="s">
        <v>381</v>
      </c>
    </row>
    <row r="85" spans="1:13" s="54" customFormat="1" ht="30" customHeight="1">
      <c r="A85" s="51" t="s">
        <v>30</v>
      </c>
      <c r="B85" s="52" t="s">
        <v>373</v>
      </c>
      <c r="C85" s="51" t="s">
        <v>382</v>
      </c>
      <c r="D85" s="51" t="s">
        <v>375</v>
      </c>
      <c r="E85" s="51" t="s">
        <v>383</v>
      </c>
      <c r="F85" s="51">
        <v>46043</v>
      </c>
      <c r="G85" s="51" t="s">
        <v>120</v>
      </c>
      <c r="H85" s="51">
        <v>314</v>
      </c>
      <c r="I85" s="51">
        <v>1997</v>
      </c>
      <c r="J85" s="51" t="s">
        <v>76</v>
      </c>
      <c r="K85" s="51"/>
      <c r="L85" s="53" t="s">
        <v>377</v>
      </c>
      <c r="M85" s="53" t="s">
        <v>384</v>
      </c>
    </row>
    <row r="86" spans="1:13" s="54" customFormat="1" ht="30" customHeight="1">
      <c r="A86" s="51" t="s">
        <v>30</v>
      </c>
      <c r="B86" s="52" t="s">
        <v>373</v>
      </c>
      <c r="C86" s="51" t="s">
        <v>385</v>
      </c>
      <c r="D86" s="51" t="s">
        <v>375</v>
      </c>
      <c r="E86" s="51" t="s">
        <v>386</v>
      </c>
      <c r="F86" s="51">
        <v>11403</v>
      </c>
      <c r="G86" s="51" t="s">
        <v>120</v>
      </c>
      <c r="H86" s="51">
        <v>145</v>
      </c>
      <c r="I86" s="51">
        <v>2002</v>
      </c>
      <c r="J86" s="51" t="s">
        <v>76</v>
      </c>
      <c r="K86" s="51"/>
      <c r="L86" s="53" t="s">
        <v>377</v>
      </c>
      <c r="M86" s="53" t="s">
        <v>387</v>
      </c>
    </row>
    <row r="87" spans="1:13" s="54" customFormat="1" ht="30" customHeight="1">
      <c r="A87" s="51" t="s">
        <v>30</v>
      </c>
      <c r="B87" s="52" t="s">
        <v>373</v>
      </c>
      <c r="C87" s="51" t="s">
        <v>388</v>
      </c>
      <c r="D87" s="51" t="s">
        <v>375</v>
      </c>
      <c r="E87" s="51" t="s">
        <v>389</v>
      </c>
      <c r="F87" s="51">
        <v>6486</v>
      </c>
      <c r="G87" s="51" t="s">
        <v>120</v>
      </c>
      <c r="H87" s="51">
        <v>57.2</v>
      </c>
      <c r="I87" s="51">
        <v>2002</v>
      </c>
      <c r="J87" s="51" t="s">
        <v>76</v>
      </c>
      <c r="K87" s="51"/>
      <c r="L87" s="53" t="s">
        <v>377</v>
      </c>
      <c r="M87" s="53" t="s">
        <v>390</v>
      </c>
    </row>
    <row r="88" spans="1:13" s="54" customFormat="1" ht="30" customHeight="1">
      <c r="A88" s="51" t="s">
        <v>30</v>
      </c>
      <c r="B88" s="52" t="s">
        <v>391</v>
      </c>
      <c r="C88" s="51" t="s">
        <v>392</v>
      </c>
      <c r="D88" s="51" t="s">
        <v>393</v>
      </c>
      <c r="E88" s="51" t="s">
        <v>394</v>
      </c>
      <c r="F88" s="51">
        <v>21235</v>
      </c>
      <c r="G88" s="51" t="s">
        <v>120</v>
      </c>
      <c r="H88" s="51">
        <v>122</v>
      </c>
      <c r="I88" s="51">
        <v>2004</v>
      </c>
      <c r="J88" s="51" t="s">
        <v>76</v>
      </c>
      <c r="K88" s="51"/>
      <c r="L88" s="53" t="s">
        <v>395</v>
      </c>
      <c r="M88" s="53" t="s">
        <v>396</v>
      </c>
    </row>
    <row r="89" spans="1:13" s="54" customFormat="1" ht="30" customHeight="1">
      <c r="A89" s="51" t="s">
        <v>30</v>
      </c>
      <c r="B89" s="52" t="s">
        <v>391</v>
      </c>
      <c r="C89" s="51" t="s">
        <v>397</v>
      </c>
      <c r="D89" s="51" t="s">
        <v>393</v>
      </c>
      <c r="E89" s="51" t="s">
        <v>398</v>
      </c>
      <c r="F89" s="51">
        <v>50170</v>
      </c>
      <c r="G89" s="51" t="s">
        <v>98</v>
      </c>
      <c r="H89" s="51">
        <v>568</v>
      </c>
      <c r="I89" s="51">
        <v>2001</v>
      </c>
      <c r="J89" s="51" t="s">
        <v>76</v>
      </c>
      <c r="K89" s="51"/>
      <c r="L89" s="53" t="s">
        <v>395</v>
      </c>
      <c r="M89" s="53" t="s">
        <v>399</v>
      </c>
    </row>
    <row r="90" spans="1:13" s="54" customFormat="1" ht="30" customHeight="1">
      <c r="A90" s="51" t="s">
        <v>30</v>
      </c>
      <c r="B90" s="52" t="s">
        <v>391</v>
      </c>
      <c r="C90" s="51" t="s">
        <v>400</v>
      </c>
      <c r="D90" s="51" t="s">
        <v>393</v>
      </c>
      <c r="E90" s="51" t="s">
        <v>401</v>
      </c>
      <c r="F90" s="51">
        <v>27232</v>
      </c>
      <c r="G90" s="51" t="s">
        <v>120</v>
      </c>
      <c r="H90" s="51">
        <v>213</v>
      </c>
      <c r="I90" s="51">
        <v>1999</v>
      </c>
      <c r="J90" s="51" t="s">
        <v>76</v>
      </c>
      <c r="K90" s="51"/>
      <c r="L90" s="53" t="s">
        <v>395</v>
      </c>
      <c r="M90" s="53" t="s">
        <v>402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Q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0" customWidth="1"/>
    <col min="2" max="2" width="7.77734375" style="40" customWidth="1"/>
    <col min="3" max="3" width="12.33203125" style="41" customWidth="1"/>
    <col min="4" max="4" width="24.109375" style="30" customWidth="1"/>
    <col min="5" max="5" width="38.44140625" style="30" customWidth="1"/>
    <col min="6" max="6" width="10.21875" style="30" customWidth="1"/>
    <col min="7" max="7" width="18.6640625" style="30" customWidth="1"/>
    <col min="8" max="8" width="9.5546875" style="30" customWidth="1"/>
    <col min="9" max="9" width="6.5546875" style="30" customWidth="1"/>
    <col min="10" max="11" width="9.88671875" style="30" customWidth="1"/>
    <col min="12" max="12" width="8.88671875" style="30"/>
    <col min="13" max="14" width="9.88671875" style="30" customWidth="1"/>
    <col min="15" max="15" width="8.88671875" style="30"/>
    <col min="16" max="17" width="9.88671875" style="30" customWidth="1"/>
    <col min="18" max="18" width="8.88671875" style="30"/>
    <col min="19" max="20" width="9.88671875" style="30" customWidth="1"/>
    <col min="21" max="21" width="8.88671875" style="30"/>
    <col min="22" max="23" width="9.88671875" style="30" customWidth="1"/>
    <col min="24" max="24" width="8.88671875" style="30"/>
    <col min="25" max="26" width="9.88671875" style="30" customWidth="1"/>
    <col min="27" max="27" width="8.88671875" style="30"/>
    <col min="28" max="29" width="9.88671875" style="30" customWidth="1"/>
    <col min="30" max="30" width="8.88671875" style="30"/>
    <col min="31" max="32" width="9.88671875" style="30" customWidth="1"/>
    <col min="33" max="33" width="8.88671875" style="30"/>
    <col min="34" max="35" width="9.88671875" style="30" customWidth="1"/>
    <col min="36" max="36" width="8.88671875" style="30"/>
    <col min="37" max="38" width="9.88671875" style="30" customWidth="1"/>
    <col min="39" max="39" width="12.5546875" style="30" customWidth="1"/>
    <col min="40" max="41" width="9.5546875" style="30" customWidth="1"/>
    <col min="42" max="43" width="8.88671875" style="29"/>
    <col min="44" max="16384" width="8.88671875" style="30"/>
  </cols>
  <sheetData>
    <row r="1" spans="1:43" s="27" customFormat="1" ht="15" customHeight="1">
      <c r="A1" s="26" t="s">
        <v>40</v>
      </c>
      <c r="C1" s="3"/>
      <c r="J1" s="28"/>
      <c r="K1" s="28"/>
      <c r="AP1" s="28"/>
      <c r="AQ1" s="28"/>
    </row>
    <row r="2" spans="1:43" ht="13.5" customHeight="1">
      <c r="A2" s="267" t="s">
        <v>1</v>
      </c>
      <c r="B2" s="170" t="s">
        <v>2</v>
      </c>
      <c r="C2" s="118" t="s">
        <v>3</v>
      </c>
      <c r="D2" s="269" t="s">
        <v>4</v>
      </c>
      <c r="E2" s="267" t="s">
        <v>5</v>
      </c>
      <c r="F2" s="267" t="s">
        <v>41</v>
      </c>
      <c r="G2" s="267" t="s">
        <v>42</v>
      </c>
      <c r="H2" s="267" t="s">
        <v>43</v>
      </c>
      <c r="I2" s="267" t="s">
        <v>44</v>
      </c>
      <c r="J2" s="179" t="s">
        <v>45</v>
      </c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1"/>
      <c r="AM2" s="268" t="s">
        <v>46</v>
      </c>
      <c r="AN2" s="267" t="s">
        <v>47</v>
      </c>
      <c r="AO2" s="267" t="s">
        <v>48</v>
      </c>
    </row>
    <row r="3" spans="1:43" ht="13.5" customHeight="1">
      <c r="A3" s="131"/>
      <c r="B3" s="170"/>
      <c r="C3" s="119"/>
      <c r="D3" s="269"/>
      <c r="E3" s="131"/>
      <c r="F3" s="131"/>
      <c r="G3" s="131"/>
      <c r="H3" s="131"/>
      <c r="I3" s="131"/>
      <c r="J3" s="182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4"/>
      <c r="AM3" s="268"/>
      <c r="AN3" s="131"/>
      <c r="AO3" s="131"/>
    </row>
    <row r="4" spans="1:43" ht="18.75" customHeight="1">
      <c r="A4" s="131"/>
      <c r="B4" s="170"/>
      <c r="C4" s="119"/>
      <c r="D4" s="269"/>
      <c r="E4" s="131"/>
      <c r="F4" s="131"/>
      <c r="G4" s="131"/>
      <c r="H4" s="131"/>
      <c r="I4" s="131"/>
      <c r="J4" s="173" t="s">
        <v>49</v>
      </c>
      <c r="K4" s="174"/>
      <c r="L4" s="175" t="s">
        <v>50</v>
      </c>
      <c r="M4" s="176"/>
      <c r="N4" s="177"/>
      <c r="O4" s="175" t="s">
        <v>51</v>
      </c>
      <c r="P4" s="176"/>
      <c r="Q4" s="177"/>
      <c r="R4" s="175" t="s">
        <v>52</v>
      </c>
      <c r="S4" s="176"/>
      <c r="T4" s="177"/>
      <c r="U4" s="175" t="s">
        <v>53</v>
      </c>
      <c r="V4" s="176"/>
      <c r="W4" s="177"/>
      <c r="X4" s="175" t="s">
        <v>54</v>
      </c>
      <c r="Y4" s="176"/>
      <c r="Z4" s="177"/>
      <c r="AA4" s="175" t="s">
        <v>55</v>
      </c>
      <c r="AB4" s="176"/>
      <c r="AC4" s="177"/>
      <c r="AD4" s="175" t="s">
        <v>56</v>
      </c>
      <c r="AE4" s="176"/>
      <c r="AF4" s="177"/>
      <c r="AG4" s="175" t="s">
        <v>57</v>
      </c>
      <c r="AH4" s="176"/>
      <c r="AI4" s="177"/>
      <c r="AJ4" s="175" t="s">
        <v>23</v>
      </c>
      <c r="AK4" s="176"/>
      <c r="AL4" s="177"/>
      <c r="AM4" s="268"/>
      <c r="AN4" s="131"/>
      <c r="AO4" s="131"/>
    </row>
    <row r="5" spans="1:43" ht="26.25" customHeight="1">
      <c r="A5" s="131"/>
      <c r="B5" s="170"/>
      <c r="C5" s="119"/>
      <c r="D5" s="269"/>
      <c r="E5" s="131"/>
      <c r="F5" s="131"/>
      <c r="G5" s="131"/>
      <c r="H5" s="131"/>
      <c r="I5" s="131"/>
      <c r="J5" s="31" t="s">
        <v>58</v>
      </c>
      <c r="K5" s="31" t="s">
        <v>59</v>
      </c>
      <c r="L5" s="31" t="s">
        <v>60</v>
      </c>
      <c r="M5" s="31" t="s">
        <v>58</v>
      </c>
      <c r="N5" s="31" t="s">
        <v>59</v>
      </c>
      <c r="O5" s="31" t="s">
        <v>60</v>
      </c>
      <c r="P5" s="31" t="s">
        <v>58</v>
      </c>
      <c r="Q5" s="31" t="s">
        <v>59</v>
      </c>
      <c r="R5" s="31" t="s">
        <v>60</v>
      </c>
      <c r="S5" s="31" t="s">
        <v>58</v>
      </c>
      <c r="T5" s="31" t="s">
        <v>59</v>
      </c>
      <c r="U5" s="31" t="s">
        <v>60</v>
      </c>
      <c r="V5" s="31" t="s">
        <v>58</v>
      </c>
      <c r="W5" s="31" t="s">
        <v>59</v>
      </c>
      <c r="X5" s="31" t="s">
        <v>60</v>
      </c>
      <c r="Y5" s="31" t="s">
        <v>58</v>
      </c>
      <c r="Z5" s="31" t="s">
        <v>59</v>
      </c>
      <c r="AA5" s="31" t="s">
        <v>60</v>
      </c>
      <c r="AB5" s="31" t="s">
        <v>58</v>
      </c>
      <c r="AC5" s="31" t="s">
        <v>59</v>
      </c>
      <c r="AD5" s="31" t="s">
        <v>60</v>
      </c>
      <c r="AE5" s="31" t="s">
        <v>58</v>
      </c>
      <c r="AF5" s="31" t="s">
        <v>59</v>
      </c>
      <c r="AG5" s="31" t="s">
        <v>60</v>
      </c>
      <c r="AH5" s="31" t="s">
        <v>58</v>
      </c>
      <c r="AI5" s="31" t="s">
        <v>59</v>
      </c>
      <c r="AJ5" s="31" t="s">
        <v>60</v>
      </c>
      <c r="AK5" s="31" t="s">
        <v>58</v>
      </c>
      <c r="AL5" s="31" t="s">
        <v>59</v>
      </c>
      <c r="AM5" s="268"/>
      <c r="AN5" s="131"/>
      <c r="AO5" s="131"/>
    </row>
    <row r="6" spans="1:43" s="37" customFormat="1" ht="13.5" customHeight="1">
      <c r="A6" s="131"/>
      <c r="B6" s="171"/>
      <c r="C6" s="119"/>
      <c r="D6" s="270"/>
      <c r="E6" s="131"/>
      <c r="F6" s="32" t="s">
        <v>61</v>
      </c>
      <c r="G6" s="32"/>
      <c r="H6" s="33" t="s">
        <v>62</v>
      </c>
      <c r="I6" s="33"/>
      <c r="J6" s="33" t="s">
        <v>63</v>
      </c>
      <c r="K6" s="34" t="s">
        <v>64</v>
      </c>
      <c r="L6" s="35"/>
      <c r="M6" s="33" t="s">
        <v>63</v>
      </c>
      <c r="N6" s="34" t="s">
        <v>64</v>
      </c>
      <c r="O6" s="35"/>
      <c r="P6" s="33" t="s">
        <v>63</v>
      </c>
      <c r="Q6" s="34" t="s">
        <v>64</v>
      </c>
      <c r="R6" s="35"/>
      <c r="S6" s="33" t="s">
        <v>63</v>
      </c>
      <c r="T6" s="34" t="s">
        <v>64</v>
      </c>
      <c r="U6" s="35"/>
      <c r="V6" s="33" t="s">
        <v>63</v>
      </c>
      <c r="W6" s="34" t="s">
        <v>64</v>
      </c>
      <c r="X6" s="35"/>
      <c r="Y6" s="33" t="s">
        <v>63</v>
      </c>
      <c r="Z6" s="34" t="s">
        <v>64</v>
      </c>
      <c r="AA6" s="35"/>
      <c r="AB6" s="33" t="s">
        <v>63</v>
      </c>
      <c r="AC6" s="34" t="s">
        <v>64</v>
      </c>
      <c r="AD6" s="35"/>
      <c r="AE6" s="33" t="s">
        <v>63</v>
      </c>
      <c r="AF6" s="34" t="s">
        <v>64</v>
      </c>
      <c r="AG6" s="35"/>
      <c r="AH6" s="33" t="s">
        <v>63</v>
      </c>
      <c r="AI6" s="34" t="s">
        <v>64</v>
      </c>
      <c r="AJ6" s="35"/>
      <c r="AK6" s="33" t="s">
        <v>63</v>
      </c>
      <c r="AL6" s="34" t="s">
        <v>64</v>
      </c>
      <c r="AM6" s="130"/>
      <c r="AN6" s="131"/>
      <c r="AO6" s="131"/>
      <c r="AP6" s="36"/>
      <c r="AQ6" s="36"/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3" customWidth="1"/>
    <col min="2" max="2" width="7.77734375" style="24" customWidth="1"/>
    <col min="3" max="3" width="12.33203125" style="23" customWidth="1"/>
    <col min="4" max="4" width="20.109375" style="23" customWidth="1"/>
    <col min="5" max="5" width="37" style="23" customWidth="1"/>
    <col min="6" max="6" width="14.5546875" style="23" customWidth="1"/>
    <col min="7" max="7" width="10.77734375" style="23" customWidth="1"/>
    <col min="8" max="10" width="11.5546875" style="23" customWidth="1"/>
    <col min="11" max="11" width="12.33203125" style="23" bestFit="1" customWidth="1"/>
    <col min="12" max="12" width="18.6640625" style="23" customWidth="1"/>
    <col min="13" max="13" width="18.21875" style="23" customWidth="1"/>
    <col min="14" max="14" width="15.33203125" style="23" customWidth="1"/>
    <col min="15" max="15" width="11.5546875" style="23" customWidth="1"/>
    <col min="16" max="16" width="25.6640625" style="23" bestFit="1" customWidth="1"/>
    <col min="17" max="17" width="11.5546875" style="23" customWidth="1"/>
    <col min="18" max="18" width="11.109375" style="23" customWidth="1"/>
    <col min="19" max="21" width="9.21875" style="23" customWidth="1"/>
    <col min="22" max="22" width="15.77734375" style="23" customWidth="1"/>
    <col min="23" max="23" width="10.33203125" style="23" customWidth="1"/>
    <col min="24" max="25" width="8.88671875" style="23"/>
    <col min="26" max="27" width="8.88671875" style="25"/>
    <col min="28" max="16384" width="8.88671875" style="23"/>
  </cols>
  <sheetData>
    <row r="1" spans="1:27" s="2" customFormat="1" ht="15" customHeight="1">
      <c r="A1" s="1" t="s">
        <v>0</v>
      </c>
      <c r="M1" s="3"/>
      <c r="O1" s="4"/>
      <c r="Z1" s="5"/>
      <c r="AA1" s="5"/>
    </row>
    <row r="2" spans="1:27" s="6" customFormat="1" ht="13.5" customHeight="1">
      <c r="A2" s="246" t="s">
        <v>1</v>
      </c>
      <c r="B2" s="248" t="s">
        <v>2</v>
      </c>
      <c r="C2" s="246" t="s">
        <v>3</v>
      </c>
      <c r="D2" s="246" t="s">
        <v>4</v>
      </c>
      <c r="E2" s="246" t="s">
        <v>5</v>
      </c>
      <c r="F2" s="246" t="s">
        <v>6</v>
      </c>
      <c r="G2" s="246" t="s">
        <v>7</v>
      </c>
      <c r="H2" s="278" t="s">
        <v>8</v>
      </c>
      <c r="I2" s="279"/>
      <c r="J2" s="279"/>
      <c r="K2" s="279"/>
      <c r="L2" s="279"/>
      <c r="M2" s="279"/>
      <c r="N2" s="279"/>
      <c r="O2" s="279"/>
      <c r="P2" s="279"/>
      <c r="Q2" s="279"/>
      <c r="R2" s="282" t="s">
        <v>9</v>
      </c>
      <c r="S2" s="271" t="s">
        <v>10</v>
      </c>
      <c r="T2" s="284" t="s">
        <v>11</v>
      </c>
      <c r="U2" s="285"/>
      <c r="V2" s="271" t="s">
        <v>12</v>
      </c>
      <c r="W2" s="271" t="s">
        <v>13</v>
      </c>
      <c r="Z2" s="7"/>
      <c r="AA2" s="7"/>
    </row>
    <row r="3" spans="1:27" s="6" customFormat="1" ht="13.5" customHeight="1">
      <c r="A3" s="247"/>
      <c r="B3" s="249"/>
      <c r="C3" s="247"/>
      <c r="D3" s="247"/>
      <c r="E3" s="247"/>
      <c r="F3" s="247"/>
      <c r="G3" s="247"/>
      <c r="H3" s="280"/>
      <c r="I3" s="281"/>
      <c r="J3" s="281"/>
      <c r="K3" s="281"/>
      <c r="L3" s="281"/>
      <c r="M3" s="281"/>
      <c r="N3" s="281"/>
      <c r="O3" s="281"/>
      <c r="P3" s="281"/>
      <c r="Q3" s="281"/>
      <c r="R3" s="282"/>
      <c r="S3" s="271"/>
      <c r="T3" s="286"/>
      <c r="U3" s="287"/>
      <c r="V3" s="271"/>
      <c r="W3" s="271"/>
      <c r="Z3" s="7"/>
      <c r="AA3" s="7"/>
    </row>
    <row r="4" spans="1:27" s="6" customFormat="1" ht="18.75" customHeight="1">
      <c r="A4" s="247"/>
      <c r="B4" s="249"/>
      <c r="C4" s="247"/>
      <c r="D4" s="247"/>
      <c r="E4" s="247"/>
      <c r="F4" s="247"/>
      <c r="G4" s="247"/>
      <c r="H4" s="273" t="s">
        <v>14</v>
      </c>
      <c r="I4" s="274"/>
      <c r="J4" s="274"/>
      <c r="K4" s="274"/>
      <c r="L4" s="274"/>
      <c r="M4" s="274"/>
      <c r="N4" s="274"/>
      <c r="O4" s="275"/>
      <c r="P4" s="276" t="s">
        <v>15</v>
      </c>
      <c r="Q4" s="277"/>
      <c r="R4" s="282"/>
      <c r="S4" s="271"/>
      <c r="T4" s="286"/>
      <c r="U4" s="287"/>
      <c r="V4" s="271"/>
      <c r="W4" s="271"/>
      <c r="Z4" s="7"/>
      <c r="AA4" s="7"/>
    </row>
    <row r="5" spans="1:27" s="6" customFormat="1" ht="26.25" customHeight="1">
      <c r="A5" s="247"/>
      <c r="B5" s="249"/>
      <c r="C5" s="247"/>
      <c r="D5" s="247"/>
      <c r="E5" s="247"/>
      <c r="F5" s="247"/>
      <c r="G5" s="247"/>
      <c r="H5" s="8" t="s">
        <v>16</v>
      </c>
      <c r="I5" s="9" t="s">
        <v>17</v>
      </c>
      <c r="J5" s="9" t="s">
        <v>18</v>
      </c>
      <c r="K5" s="9" t="s">
        <v>19</v>
      </c>
      <c r="L5" s="8" t="s">
        <v>20</v>
      </c>
      <c r="M5" s="10" t="s">
        <v>21</v>
      </c>
      <c r="N5" s="9" t="s">
        <v>22</v>
      </c>
      <c r="O5" s="9" t="s">
        <v>23</v>
      </c>
      <c r="P5" s="9" t="s">
        <v>24</v>
      </c>
      <c r="Q5" s="11" t="s">
        <v>23</v>
      </c>
      <c r="R5" s="282"/>
      <c r="S5" s="272"/>
      <c r="T5" s="12"/>
      <c r="U5" s="13" t="s">
        <v>25</v>
      </c>
      <c r="V5" s="272"/>
      <c r="W5" s="271"/>
      <c r="Z5" s="7"/>
      <c r="AA5" s="7"/>
    </row>
    <row r="6" spans="1:27" s="17" customFormat="1" ht="13.5" customHeight="1">
      <c r="A6" s="247"/>
      <c r="B6" s="249"/>
      <c r="C6" s="247"/>
      <c r="D6" s="247"/>
      <c r="E6" s="247"/>
      <c r="F6" s="247"/>
      <c r="G6" s="247"/>
      <c r="H6" s="14" t="s">
        <v>26</v>
      </c>
      <c r="I6" s="14" t="s">
        <v>26</v>
      </c>
      <c r="J6" s="14" t="s">
        <v>26</v>
      </c>
      <c r="K6" s="14" t="s">
        <v>26</v>
      </c>
      <c r="L6" s="14" t="s">
        <v>26</v>
      </c>
      <c r="M6" s="14" t="s">
        <v>26</v>
      </c>
      <c r="N6" s="14" t="s">
        <v>26</v>
      </c>
      <c r="O6" s="14" t="s">
        <v>26</v>
      </c>
      <c r="P6" s="14" t="s">
        <v>26</v>
      </c>
      <c r="Q6" s="15" t="s">
        <v>26</v>
      </c>
      <c r="R6" s="283"/>
      <c r="S6" s="16" t="s">
        <v>27</v>
      </c>
      <c r="T6" s="16" t="s">
        <v>27</v>
      </c>
      <c r="U6" s="16" t="s">
        <v>28</v>
      </c>
      <c r="V6" s="16" t="s">
        <v>29</v>
      </c>
      <c r="W6" s="272"/>
      <c r="Z6" s="18"/>
      <c r="AA6" s="18"/>
    </row>
    <row r="7" spans="1:27" s="21" customFormat="1" ht="30" customHeight="1">
      <c r="A7" s="19" t="s">
        <v>30</v>
      </c>
      <c r="B7" s="20" t="s">
        <v>31</v>
      </c>
      <c r="C7" s="19" t="s">
        <v>32</v>
      </c>
      <c r="D7" s="19" t="s">
        <v>33</v>
      </c>
      <c r="E7" s="19" t="s">
        <v>34</v>
      </c>
      <c r="F7" s="19" t="s">
        <v>35</v>
      </c>
      <c r="G7" s="19" t="s">
        <v>35</v>
      </c>
      <c r="H7" s="19"/>
      <c r="I7" s="19"/>
      <c r="J7" s="19">
        <v>7694</v>
      </c>
      <c r="K7" s="19"/>
      <c r="L7" s="19"/>
      <c r="M7" s="19"/>
      <c r="N7" s="19"/>
      <c r="O7" s="19"/>
      <c r="P7" s="19"/>
      <c r="Q7" s="19"/>
      <c r="R7" s="19" t="s">
        <v>36</v>
      </c>
      <c r="S7" s="19">
        <v>7</v>
      </c>
      <c r="T7" s="19">
        <v>7</v>
      </c>
      <c r="U7" s="19"/>
      <c r="V7" s="19">
        <v>90</v>
      </c>
      <c r="W7" s="19" t="s">
        <v>37</v>
      </c>
      <c r="Z7" s="22" t="s">
        <v>38</v>
      </c>
      <c r="AA7" s="22" t="s">
        <v>39</v>
      </c>
    </row>
  </sheetData>
  <mergeCells count="15">
    <mergeCell ref="A2:A6"/>
    <mergeCell ref="B2:B6"/>
    <mergeCell ref="C2:C6"/>
    <mergeCell ref="D2:D6"/>
    <mergeCell ref="E2:E6"/>
    <mergeCell ref="V2:V5"/>
    <mergeCell ref="W2:W6"/>
    <mergeCell ref="H4:O4"/>
    <mergeCell ref="P4:Q4"/>
    <mergeCell ref="F2:F6"/>
    <mergeCell ref="G2:G6"/>
    <mergeCell ref="H2:Q3"/>
    <mergeCell ref="R2:R6"/>
    <mergeCell ref="S2:S5"/>
    <mergeCell ref="T2:U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ゴシック,標準"&amp;14堆肥化施設</oddHeader>
  </headerFooter>
  <colBreaks count="1" manualBreakCount="1">
    <brk id="6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未果</dc:creator>
  <cp:lastModifiedBy>佐藤　未果</cp:lastModifiedBy>
  <dcterms:created xsi:type="dcterms:W3CDTF">2019-03-19T08:49:21Z</dcterms:created>
  <dcterms:modified xsi:type="dcterms:W3CDTF">2019-03-19T11:06:38Z</dcterms:modified>
</cp:coreProperties>
</file>