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mika_sato\Desktop\TEST\"/>
    </mc:Choice>
  </mc:AlternateContent>
  <bookViews>
    <workbookView xWindow="0" yWindow="0" windowWidth="28800" windowHeight="11925"/>
  </bookViews>
  <sheets>
    <sheet name="焼却" sheetId="12" r:id="rId1"/>
    <sheet name="粗大" sheetId="11" r:id="rId2"/>
    <sheet name="資源化" sheetId="10" r:id="rId3"/>
    <sheet name="燃料化" sheetId="9" r:id="rId4"/>
    <sheet name="その他" sheetId="8" r:id="rId5"/>
    <sheet name="保管" sheetId="7" r:id="rId6"/>
    <sheet name="最終" sheetId="6" r:id="rId7"/>
    <sheet name="し尿" sheetId="5" r:id="rId8"/>
    <sheet name="コミプラ" sheetId="4" r:id="rId9"/>
    <sheet name="リユース・リペア施設" sheetId="3" r:id="rId10"/>
    <sheet name="堆肥化" sheetId="2" r:id="rId11"/>
  </sheets>
  <definedNames>
    <definedName name="_xlnm._FilterDatabase" localSheetId="8" hidden="1">コミプラ!$A$6:$M$7</definedName>
    <definedName name="_xlnm._FilterDatabase" localSheetId="7" hidden="1">し尿!$A$6:$AH$17</definedName>
    <definedName name="_xlnm._FilterDatabase" localSheetId="9" hidden="1">リユース・リペア施設!$A$6:$AQ$12</definedName>
    <definedName name="_xlnm._FilterDatabase" localSheetId="6" hidden="1">最終!$A$6:$AM$23</definedName>
    <definedName name="_xlnm._FilterDatabase" localSheetId="2" hidden="1">資源化!$A$6:$BK$29</definedName>
    <definedName name="_xlnm._FilterDatabase" localSheetId="0" hidden="1">焼却!$A$6:$CB$57</definedName>
    <definedName name="_xlnm._FilterDatabase" localSheetId="1" hidden="1">粗大!$A$6:$AY$25</definedName>
    <definedName name="_xlnm._FilterDatabase" localSheetId="10" hidden="1">堆肥化!$A$6:$W$6</definedName>
    <definedName name="_xlnm._FilterDatabase" localSheetId="5" hidden="1">保管!$A$6:$R$20</definedName>
    <definedName name="_xlnm.Print_Area" localSheetId="8">コミプラ!$2:$8</definedName>
    <definedName name="_xlnm.Print_Area" localSheetId="7">し尿!$2:$18</definedName>
    <definedName name="_xlnm.Print_Area" localSheetId="4">その他!$2:$6</definedName>
    <definedName name="_xlnm.Print_Area" localSheetId="9">リユース・リペア施設!$2:$12</definedName>
    <definedName name="_xlnm.Print_Area" localSheetId="6">最終!$2:$24</definedName>
    <definedName name="_xlnm.Print_Area" localSheetId="2">資源化!$2:$29</definedName>
    <definedName name="_xlnm.Print_Area" localSheetId="0">焼却!$2:$57</definedName>
    <definedName name="_xlnm.Print_Area" localSheetId="1">粗大!$2:$25</definedName>
    <definedName name="_xlnm.Print_Area" localSheetId="10">堆肥化!$2:$7</definedName>
    <definedName name="_xlnm.Print_Area" localSheetId="3">燃料化!$2:$6</definedName>
    <definedName name="_xlnm.Print_Area" localSheetId="5">保管!$2:$21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10">堆肥化!$A:$B,堆肥化!$2:$6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W57" i="12" l="1"/>
  <c r="AV57" i="12"/>
  <c r="AP57" i="12"/>
  <c r="AH57" i="12"/>
  <c r="AW56" i="12"/>
  <c r="AV56" i="12"/>
  <c r="AP56" i="12"/>
  <c r="AH56" i="12"/>
  <c r="AW55" i="12"/>
  <c r="AV55" i="12"/>
  <c r="AP55" i="12"/>
  <c r="AH55" i="12"/>
  <c r="AW54" i="12"/>
  <c r="AV54" i="12"/>
  <c r="AP54" i="12"/>
  <c r="AH54" i="12"/>
  <c r="AW53" i="12"/>
  <c r="AV53" i="12"/>
  <c r="AP53" i="12"/>
  <c r="AH53" i="12"/>
  <c r="AW52" i="12"/>
  <c r="AV52" i="12"/>
  <c r="AP52" i="12"/>
  <c r="AH52" i="12"/>
  <c r="AW51" i="12"/>
  <c r="AV51" i="12"/>
  <c r="AP51" i="12"/>
  <c r="AH51" i="12"/>
  <c r="AW50" i="12"/>
  <c r="AV50" i="12"/>
  <c r="AP50" i="12"/>
  <c r="AH50" i="12"/>
  <c r="AW49" i="12"/>
  <c r="AV49" i="12"/>
  <c r="AP49" i="12"/>
  <c r="AH49" i="12"/>
  <c r="AW48" i="12"/>
  <c r="AV48" i="12"/>
  <c r="AP48" i="12"/>
  <c r="AH48" i="12"/>
  <c r="AW47" i="12"/>
  <c r="AV47" i="12"/>
  <c r="AP47" i="12"/>
  <c r="AH47" i="12"/>
  <c r="AW46" i="12"/>
  <c r="AV46" i="12"/>
  <c r="AP46" i="12"/>
  <c r="AH46" i="12"/>
  <c r="AW45" i="12"/>
  <c r="AV45" i="12"/>
  <c r="AP45" i="12"/>
  <c r="AH45" i="12"/>
  <c r="AW44" i="12"/>
  <c r="AV44" i="12"/>
  <c r="AP44" i="12"/>
  <c r="AH44" i="12"/>
  <c r="AW43" i="12"/>
  <c r="AV43" i="12"/>
  <c r="AP43" i="12"/>
  <c r="AH43" i="12"/>
  <c r="AW42" i="12"/>
  <c r="AV42" i="12"/>
  <c r="AP42" i="12"/>
  <c r="AH42" i="12"/>
  <c r="AW41" i="12"/>
  <c r="AV41" i="12"/>
  <c r="AP41" i="12"/>
  <c r="AH41" i="12"/>
  <c r="AW40" i="12"/>
  <c r="AV40" i="12"/>
  <c r="AP40" i="12"/>
  <c r="AH40" i="12"/>
  <c r="AW39" i="12"/>
  <c r="AV39" i="12"/>
  <c r="AP39" i="12"/>
  <c r="AH39" i="12"/>
  <c r="AW38" i="12"/>
  <c r="AV38" i="12"/>
  <c r="AP38" i="12"/>
  <c r="AH38" i="12"/>
  <c r="AW37" i="12"/>
  <c r="AV37" i="12"/>
  <c r="AP37" i="12"/>
  <c r="AH37" i="12"/>
  <c r="AW36" i="12"/>
  <c r="AV36" i="12"/>
  <c r="AP36" i="12"/>
  <c r="AH36" i="12"/>
  <c r="AW35" i="12"/>
  <c r="AV35" i="12"/>
  <c r="AP35" i="12"/>
  <c r="AH35" i="12"/>
  <c r="AW34" i="12"/>
  <c r="AV34" i="12"/>
  <c r="AP34" i="12"/>
  <c r="AH34" i="12"/>
  <c r="AW33" i="12"/>
  <c r="AV33" i="12"/>
  <c r="AP33" i="12"/>
  <c r="AH33" i="12"/>
  <c r="AW32" i="12"/>
  <c r="AV32" i="12"/>
  <c r="AP32" i="12"/>
  <c r="AH32" i="12"/>
  <c r="AW31" i="12"/>
  <c r="AV31" i="12"/>
  <c r="AP31" i="12"/>
  <c r="AH31" i="12"/>
  <c r="AW30" i="12"/>
  <c r="AV30" i="12"/>
  <c r="AP30" i="12"/>
  <c r="AH30" i="12"/>
  <c r="AW29" i="12"/>
  <c r="AV29" i="12"/>
  <c r="AP29" i="12"/>
  <c r="AH29" i="12"/>
  <c r="AW28" i="12"/>
  <c r="AV28" i="12"/>
  <c r="AP28" i="12"/>
  <c r="AH28" i="12"/>
  <c r="AW27" i="12"/>
  <c r="AV27" i="12"/>
  <c r="AP27" i="12"/>
  <c r="AH27" i="12"/>
  <c r="AW26" i="12"/>
  <c r="AV26" i="12"/>
  <c r="AP26" i="12"/>
  <c r="AH26" i="12"/>
  <c r="AW25" i="12"/>
  <c r="AV25" i="12"/>
  <c r="AP25" i="12"/>
  <c r="AH25" i="12"/>
  <c r="AW24" i="12"/>
  <c r="AV24" i="12"/>
  <c r="AP24" i="12"/>
  <c r="AH24" i="12"/>
  <c r="AW23" i="12"/>
  <c r="AV23" i="12"/>
  <c r="AP23" i="12"/>
  <c r="AH23" i="12"/>
  <c r="AW22" i="12"/>
  <c r="AV22" i="12"/>
  <c r="AP22" i="12"/>
  <c r="AH22" i="12"/>
  <c r="AW21" i="12"/>
  <c r="AV21" i="12"/>
  <c r="AP21" i="12"/>
  <c r="AH21" i="12"/>
  <c r="AW20" i="12"/>
  <c r="AV20" i="12"/>
  <c r="AP20" i="12"/>
  <c r="AH20" i="12"/>
  <c r="AW19" i="12"/>
  <c r="AV19" i="12"/>
  <c r="AP19" i="12"/>
  <c r="AH19" i="12"/>
  <c r="AW18" i="12"/>
  <c r="AV18" i="12"/>
  <c r="AP18" i="12"/>
  <c r="AH18" i="12"/>
  <c r="AW17" i="12"/>
  <c r="AV17" i="12"/>
  <c r="AP17" i="12"/>
  <c r="AH17" i="12"/>
  <c r="AW16" i="12"/>
  <c r="AV16" i="12"/>
  <c r="AP16" i="12"/>
  <c r="AH16" i="12"/>
  <c r="AW15" i="12"/>
  <c r="AV15" i="12"/>
  <c r="AP15" i="12"/>
  <c r="AH15" i="12"/>
  <c r="AW14" i="12"/>
  <c r="AV14" i="12"/>
  <c r="AP14" i="12"/>
  <c r="AH14" i="12"/>
  <c r="AW13" i="12"/>
  <c r="AV13" i="12"/>
  <c r="AP13" i="12"/>
  <c r="AH13" i="12"/>
  <c r="AW12" i="12"/>
  <c r="AV12" i="12"/>
  <c r="AP12" i="12"/>
  <c r="AH12" i="12"/>
  <c r="AW11" i="12"/>
  <c r="AV11" i="12"/>
  <c r="AP11" i="12"/>
  <c r="AH11" i="12"/>
  <c r="AW10" i="12"/>
  <c r="AV10" i="12"/>
  <c r="AP10" i="12"/>
  <c r="AH10" i="12"/>
  <c r="AW9" i="12"/>
  <c r="AV9" i="12"/>
  <c r="AP9" i="12"/>
  <c r="AH9" i="12"/>
  <c r="AW8" i="12"/>
  <c r="AV8" i="12"/>
  <c r="AP8" i="12"/>
  <c r="AH8" i="12"/>
  <c r="AW7" i="12"/>
  <c r="AV7" i="12"/>
  <c r="AP7" i="12"/>
  <c r="AH7" i="12"/>
  <c r="T25" i="11" l="1"/>
  <c r="S25" i="11"/>
  <c r="T24" i="11"/>
  <c r="S24" i="11"/>
  <c r="T23" i="11"/>
  <c r="S23" i="11"/>
  <c r="T22" i="11"/>
  <c r="S22" i="11"/>
  <c r="T21" i="11"/>
  <c r="S21" i="11"/>
  <c r="T20" i="11"/>
  <c r="S20" i="11"/>
  <c r="T19" i="11"/>
  <c r="S19" i="11"/>
  <c r="T18" i="11"/>
  <c r="S18" i="11"/>
  <c r="T17" i="11"/>
  <c r="S17" i="11"/>
  <c r="T16" i="11"/>
  <c r="S16" i="11"/>
  <c r="T15" i="11"/>
  <c r="S15" i="11"/>
  <c r="T14" i="11"/>
  <c r="S14" i="11"/>
  <c r="T13" i="11"/>
  <c r="S13" i="11"/>
  <c r="T12" i="11"/>
  <c r="S12" i="11"/>
  <c r="T11" i="11"/>
  <c r="S11" i="11"/>
  <c r="T10" i="11"/>
  <c r="S10" i="11"/>
  <c r="T9" i="11"/>
  <c r="S9" i="11"/>
  <c r="T8" i="11"/>
  <c r="S8" i="11"/>
  <c r="T7" i="11"/>
  <c r="S7" i="11"/>
  <c r="AE29" i="10" l="1"/>
  <c r="AD29" i="10"/>
  <c r="AE28" i="10"/>
  <c r="AD28" i="10"/>
  <c r="AE27" i="10"/>
  <c r="AD27" i="10"/>
  <c r="AE26" i="10"/>
  <c r="AD26" i="10"/>
  <c r="AE25" i="10"/>
  <c r="AD25" i="10"/>
  <c r="AE24" i="10"/>
  <c r="AD24" i="10"/>
  <c r="AE23" i="10"/>
  <c r="AD23" i="10"/>
  <c r="AE22" i="10"/>
  <c r="AD22" i="10"/>
  <c r="AE21" i="10"/>
  <c r="AD21" i="10"/>
  <c r="AE20" i="10"/>
  <c r="AD20" i="10"/>
  <c r="AE19" i="10"/>
  <c r="AD19" i="10"/>
  <c r="AE18" i="10"/>
  <c r="AD18" i="10"/>
  <c r="AE17" i="10"/>
  <c r="AD17" i="10"/>
  <c r="AE16" i="10"/>
  <c r="AD16" i="10"/>
  <c r="AE15" i="10"/>
  <c r="AD15" i="10"/>
  <c r="AE14" i="10"/>
  <c r="AD14" i="10"/>
  <c r="AE13" i="10"/>
  <c r="AD13" i="10"/>
  <c r="AE12" i="10"/>
  <c r="AD12" i="10"/>
  <c r="AE11" i="10"/>
  <c r="AD11" i="10"/>
  <c r="AE10" i="10"/>
  <c r="AD10" i="10"/>
  <c r="AE9" i="10"/>
  <c r="AD9" i="10"/>
  <c r="AE8" i="10"/>
  <c r="AD8" i="10"/>
  <c r="AE7" i="10"/>
  <c r="AD7" i="10"/>
  <c r="K12" i="3" l="1"/>
  <c r="J12" i="3"/>
  <c r="K11" i="3"/>
  <c r="J11" i="3"/>
  <c r="K10" i="3"/>
  <c r="J10" i="3"/>
  <c r="K9" i="3"/>
  <c r="J9" i="3"/>
  <c r="K8" i="3"/>
  <c r="J8" i="3"/>
  <c r="K7" i="3"/>
  <c r="J7" i="3"/>
</calcChain>
</file>

<file path=xl/sharedStrings.xml><?xml version="1.0" encoding="utf-8"?>
<sst xmlns="http://schemas.openxmlformats.org/spreadsheetml/2006/main" count="2964" uniqueCount="1108">
  <si>
    <t>堆肥化施設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</si>
  <si>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</si>
  <si>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</si>
  <si>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</si>
  <si>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</si>
  <si>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</si>
  <si>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</si>
  <si>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</si>
  <si>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</si>
  <si>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</si>
  <si>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</si>
  <si>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</si>
  <si>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</si>
  <si>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</si>
  <si>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コンポスト主原料</t>
    <phoneticPr fontId="4"/>
  </si>
  <si>
    <t>副資材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</si>
  <si>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</si>
  <si>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</si>
  <si>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</si>
  <si>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</si>
  <si>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</si>
  <si>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</si>
  <si>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</si>
  <si>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その他</t>
    <phoneticPr fontId="4"/>
  </si>
  <si>
    <t>木くず、おがくず、もみがら、落ち葉</t>
    <phoneticPr fontId="4"/>
  </si>
  <si>
    <t>or　1日</t>
    <phoneticPr fontId="4"/>
  </si>
  <si>
    <t>(t/年)</t>
    <phoneticPr fontId="4"/>
  </si>
  <si>
    <t>(日に1回)</t>
    <phoneticPr fontId="4"/>
  </si>
  <si>
    <t>(回)</t>
    <phoneticPr fontId="4"/>
  </si>
  <si>
    <t>(日)</t>
    <phoneticPr fontId="4"/>
  </si>
  <si>
    <t>東京都</t>
  </si>
  <si>
    <t>13209</t>
  </si>
  <si>
    <t>13-209-11-001</t>
  </si>
  <si>
    <t>町田市</t>
  </si>
  <si>
    <t>町田市剪定枝資源化センター</t>
  </si>
  <si>
    <t>堆肥化の進行状況に応じて運転</t>
  </si>
  <si>
    <t>水洗法, 吸着法</t>
  </si>
  <si>
    <t>撹拌方式</t>
  </si>
  <si>
    <t>有り</t>
  </si>
  <si>
    <t>131036</t>
  </si>
  <si>
    <t>13-1-209-11-001</t>
  </si>
  <si>
    <t>リユース・リペア施設</t>
    <phoneticPr fontId="4"/>
  </si>
  <si>
    <t>年間処理量</t>
    <phoneticPr fontId="4"/>
  </si>
  <si>
    <t>設置場所</t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</si>
  <si>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</si>
  <si>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</si>
  <si>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</si>
  <si>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</si>
  <si>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</si>
  <si>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</si>
  <si>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</si>
  <si>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</si>
  <si>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</si>
  <si>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</si>
  <si>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</si>
  <si>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</si>
  <si>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</si>
  <si>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</si>
  <si>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</si>
  <si>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</si>
  <si>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</si>
  <si>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</si>
  <si>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</si>
  <si>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</si>
  <si>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</si>
  <si>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</si>
  <si>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13112</t>
  </si>
  <si>
    <t>13-112-10-001</t>
  </si>
  <si>
    <t>世田谷区</t>
  </si>
  <si>
    <t>エコプラザ用賀</t>
  </si>
  <si>
    <t>不明</t>
  </si>
  <si>
    <t>その他</t>
  </si>
  <si>
    <t>○</t>
  </si>
  <si>
    <t>修理, 展示, 販売, 譲渡</t>
  </si>
  <si>
    <t>委託</t>
  </si>
  <si>
    <t>131106</t>
  </si>
  <si>
    <t>13-1-112-10-001</t>
  </si>
  <si>
    <t>13116</t>
  </si>
  <si>
    <t>13-116-10-001</t>
  </si>
  <si>
    <t>豊島区</t>
  </si>
  <si>
    <t>豊島リサイクルセンター</t>
  </si>
  <si>
    <t>廃棄物処理施設以外の公共施設</t>
  </si>
  <si>
    <t>修理, 展示, 譲渡</t>
  </si>
  <si>
    <t>直営</t>
  </si>
  <si>
    <t>131154</t>
  </si>
  <si>
    <t>13-1-116-10-001</t>
  </si>
  <si>
    <t>13120</t>
  </si>
  <si>
    <t>13-120-10-001</t>
  </si>
  <si>
    <t>練馬区</t>
  </si>
  <si>
    <t>練馬区資源循環センター</t>
  </si>
  <si>
    <t>修理</t>
  </si>
  <si>
    <t>131110</t>
  </si>
  <si>
    <t>13-1-120-10-001</t>
  </si>
  <si>
    <t>13122</t>
  </si>
  <si>
    <t>13-122-10-001</t>
  </si>
  <si>
    <t>葛飾区</t>
  </si>
  <si>
    <t>リサイクルセンター</t>
  </si>
  <si>
    <t>重量不明</t>
  </si>
  <si>
    <t>131078</t>
  </si>
  <si>
    <t>13-1-122-10-001</t>
  </si>
  <si>
    <t>13-122-10-002</t>
  </si>
  <si>
    <t>エコライフプラザ</t>
  </si>
  <si>
    <t>展示, 販売</t>
  </si>
  <si>
    <t>13-1-122-10-002</t>
  </si>
  <si>
    <t>13201</t>
  </si>
  <si>
    <t>13-201-10-001</t>
  </si>
  <si>
    <t>八王子市</t>
  </si>
  <si>
    <t>八王子市粗大ごみ等再生施設</t>
  </si>
  <si>
    <t>廃棄物処理施設に隣接した独立棟（プレハブ造等含む）</t>
  </si>
  <si>
    <t>131029</t>
  </si>
  <si>
    <t>13-1-201-10-001</t>
  </si>
  <si>
    <t>コミュニティプラント</t>
    <phoneticPr fontId="4"/>
  </si>
  <si>
    <t>汚水処理量</t>
    <phoneticPr fontId="4"/>
  </si>
  <si>
    <t>処理方法</t>
    <phoneticPr fontId="4"/>
  </si>
  <si>
    <t>計画最大汚水量</t>
    <phoneticPr fontId="4"/>
  </si>
  <si>
    <t>(㎥/年度)</t>
    <phoneticPr fontId="4"/>
  </si>
  <si>
    <t>(㎥/日)</t>
    <phoneticPr fontId="4"/>
  </si>
  <si>
    <t>13421</t>
  </si>
  <si>
    <t>13-421-09-001</t>
  </si>
  <si>
    <t>小笠原村</t>
  </si>
  <si>
    <t>父島地域し尿処理場</t>
  </si>
  <si>
    <t>長時間ばっ気</t>
  </si>
  <si>
    <t>131063</t>
  </si>
  <si>
    <t>13-1-421-09-001</t>
  </si>
  <si>
    <t>13-421-09-002</t>
  </si>
  <si>
    <t>母島地域し尿処理場</t>
  </si>
  <si>
    <t>13-1-421-09-002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</si>
  <si>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</si>
  <si>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</si>
  <si>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</si>
  <si>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</si>
  <si>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</si>
  <si>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</si>
  <si>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</si>
  <si>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</si>
  <si>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</si>
  <si>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</si>
  <si>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</si>
  <si>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</si>
  <si>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</si>
  <si>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堆肥等の固形物</t>
    <phoneticPr fontId="4"/>
  </si>
  <si>
    <t>メタンガス</t>
    <phoneticPr fontId="4"/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</si>
  <si>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</si>
  <si>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</si>
  <si>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</si>
  <si>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</si>
  <si>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</si>
  <si>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</si>
  <si>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</si>
  <si>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資源化処理</t>
    <phoneticPr fontId="4"/>
  </si>
  <si>
    <t>メタンガス生産量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</si>
  <si>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</si>
  <si>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</si>
  <si>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</si>
  <si>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</si>
  <si>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</si>
  <si>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(㎥／年度)</t>
    <phoneticPr fontId="4"/>
  </si>
  <si>
    <t>（t/年度)</t>
    <phoneticPr fontId="4"/>
  </si>
  <si>
    <t>（㎥/年度）</t>
    <phoneticPr fontId="4"/>
  </si>
  <si>
    <t>（kJ/㎥N）</t>
    <phoneticPr fontId="4"/>
  </si>
  <si>
    <t>(kL/日)</t>
    <phoneticPr fontId="4"/>
  </si>
  <si>
    <t>(t/日)</t>
    <phoneticPr fontId="4"/>
  </si>
  <si>
    <t>13-201-08-001</t>
  </si>
  <si>
    <t>八王子市北野衛生処理センター</t>
  </si>
  <si>
    <t>直接埋立無し</t>
  </si>
  <si>
    <t>施設内焼却</t>
  </si>
  <si>
    <t>下水投入</t>
  </si>
  <si>
    <t>脱水</t>
  </si>
  <si>
    <t>13-1-201-08-001</t>
  </si>
  <si>
    <t>13205</t>
  </si>
  <si>
    <t>13-205-08-001</t>
  </si>
  <si>
    <t>青梅市</t>
  </si>
  <si>
    <t>青梅市し尿処理場</t>
  </si>
  <si>
    <t>高負荷, 膜分離</t>
  </si>
  <si>
    <t>焼却</t>
  </si>
  <si>
    <t>131079</t>
  </si>
  <si>
    <t>13-1-205-08-001</t>
  </si>
  <si>
    <t>13207</t>
  </si>
  <si>
    <t>13-207-08-001</t>
  </si>
  <si>
    <t>昭島市</t>
  </si>
  <si>
    <t>昭島市クリーンセンター</t>
  </si>
  <si>
    <t>焼却無し</t>
  </si>
  <si>
    <t>-</t>
  </si>
  <si>
    <t>一部委託</t>
  </si>
  <si>
    <t>131034</t>
  </si>
  <si>
    <t>13-1-207-08-001</t>
  </si>
  <si>
    <t>13212</t>
  </si>
  <si>
    <t>13-212-08-001</t>
  </si>
  <si>
    <t>日野市</t>
  </si>
  <si>
    <t>日野市クリーンセンターし尿処理施設</t>
  </si>
  <si>
    <t>助燃剤製造</t>
  </si>
  <si>
    <t>131039</t>
  </si>
  <si>
    <t>13-1-212-08-001</t>
  </si>
  <si>
    <t>13227</t>
  </si>
  <si>
    <t>13-227-08-001</t>
  </si>
  <si>
    <t>羽村市</t>
  </si>
  <si>
    <t>羽村市クリーンセンター</t>
  </si>
  <si>
    <t>高負荷</t>
  </si>
  <si>
    <t>131092</t>
  </si>
  <si>
    <t>13-1-227-08-001</t>
  </si>
  <si>
    <t>13361</t>
  </si>
  <si>
    <t>13-361-08-001</t>
  </si>
  <si>
    <t>大島町</t>
  </si>
  <si>
    <t>千波環境美化センター(汚泥再生処理施設)</t>
  </si>
  <si>
    <t>資源化物の排出量・売却量</t>
  </si>
  <si>
    <t>施設外焼却</t>
  </si>
  <si>
    <t>膜分離</t>
  </si>
  <si>
    <t>脱水, 焼却</t>
  </si>
  <si>
    <t>131055</t>
  </si>
  <si>
    <t>13-1-361-08-001</t>
  </si>
  <si>
    <t>13381</t>
  </si>
  <si>
    <t>13-381-08-001</t>
  </si>
  <si>
    <t>三宅村</t>
  </si>
  <si>
    <t>三宅村汚泥再生処理センター</t>
  </si>
  <si>
    <t>資源化物の生産量</t>
  </si>
  <si>
    <t>脱水, 乾燥, 焼却</t>
  </si>
  <si>
    <t>堆肥化, 助燃剤製造</t>
  </si>
  <si>
    <t>131059</t>
  </si>
  <si>
    <t>13-1-381-08-001</t>
  </si>
  <si>
    <t>13401</t>
  </si>
  <si>
    <t>13-401-08-001</t>
  </si>
  <si>
    <t>八丈町</t>
  </si>
  <si>
    <t>八丈町汚泥再生処理センター</t>
  </si>
  <si>
    <t>堆肥化</t>
  </si>
  <si>
    <t>131061</t>
  </si>
  <si>
    <t>13-1-401-08-001</t>
  </si>
  <si>
    <t>13402</t>
  </si>
  <si>
    <t>13-402-08-001</t>
  </si>
  <si>
    <t>青ヶ島村</t>
  </si>
  <si>
    <t>青ヶ島村汚泥処理施設</t>
  </si>
  <si>
    <t>131062</t>
  </si>
  <si>
    <t>13-1-402-08-001</t>
  </si>
  <si>
    <t>13816</t>
  </si>
  <si>
    <t>13-816-08-001</t>
  </si>
  <si>
    <t>柳泉園組合</t>
  </si>
  <si>
    <t>柳泉園組合し尿処理施設</t>
  </si>
  <si>
    <t>下水投入, 一次処理</t>
  </si>
  <si>
    <t>132017</t>
  </si>
  <si>
    <t>13-2-010-08-001</t>
  </si>
  <si>
    <t>13822</t>
  </si>
  <si>
    <t>13-822-08-001</t>
  </si>
  <si>
    <t>多摩川衛生組合</t>
  </si>
  <si>
    <t>多摩川衛生組合し尿処理施設</t>
  </si>
  <si>
    <t>好希釈</t>
  </si>
  <si>
    <t>132019</t>
  </si>
  <si>
    <t>13-2-006-08-001</t>
  </si>
  <si>
    <t>13844</t>
  </si>
  <si>
    <t>13-844-08-001</t>
  </si>
  <si>
    <t>西秋川衛生組合</t>
  </si>
  <si>
    <t>し尿処理施設</t>
  </si>
  <si>
    <t>標脱</t>
  </si>
  <si>
    <t>132021</t>
  </si>
  <si>
    <t>13-2-003-08-001</t>
  </si>
  <si>
    <t>最終処分場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</si>
  <si>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</si>
  <si>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</si>
  <si>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</si>
  <si>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</si>
  <si>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</si>
  <si>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</si>
  <si>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</si>
  <si>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</si>
  <si>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</si>
  <si>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</si>
  <si>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</si>
  <si>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</si>
  <si>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</si>
  <si>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</si>
  <si>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</si>
  <si>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運転管理体制</t>
    <phoneticPr fontId="4"/>
  </si>
  <si>
    <t>処分場の現状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</si>
  <si>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</si>
  <si>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</si>
  <si>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</si>
  <si>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</si>
  <si>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覆土施工の状況</t>
    <rPh sb="5" eb="7">
      <t>ジョウキョウ</t>
    </rPh>
    <phoneticPr fontId="4"/>
  </si>
  <si>
    <t>ガス抜き管の計画的施工状況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</si>
  <si>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</si>
  <si>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</si>
  <si>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</si>
  <si>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保有水等集排水管の水位管理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</si>
  <si>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</si>
  <si>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</si>
  <si>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</si>
  <si>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</si>
  <si>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</si>
  <si>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</si>
  <si>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</si>
  <si>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</si>
  <si>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メタンガス発熱量</t>
    <phoneticPr fontId="4"/>
  </si>
  <si>
    <t>メタンガスの利用</t>
    <phoneticPr fontId="4"/>
  </si>
  <si>
    <t>発電量</t>
    <phoneticPr fontId="4"/>
  </si>
  <si>
    <t>(㎥/年度)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</si>
  <si>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</si>
  <si>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</si>
  <si>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</si>
  <si>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</si>
  <si>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</si>
  <si>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</si>
  <si>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（kJ/㎥N）</t>
    <phoneticPr fontId="4"/>
  </si>
  <si>
    <t>（kWh/年）</t>
    <phoneticPr fontId="4"/>
  </si>
  <si>
    <t>13000</t>
  </si>
  <si>
    <t>13-000-07-001</t>
  </si>
  <si>
    <t>東京都新海面処分場(A～C)</t>
  </si>
  <si>
    <t>焼却残渣（主灰）, 溶融飛灰, 不燃ごみ, その他, 焼却残渣（飛灰）, 溶融スラグ, 破砕ごみ・処理残渣, 粗大ごみ</t>
  </si>
  <si>
    <t>海面</t>
  </si>
  <si>
    <t>原地盤利用, 鉛直遮水工</t>
  </si>
  <si>
    <t>凝集沈殿, 生物処理（脱窒あり）, 砂ろ過, 活性炭処理, 促進酸化処理, 下水道放流</t>
  </si>
  <si>
    <t>埋立中</t>
  </si>
  <si>
    <t>嫌気性埋立構造</t>
  </si>
  <si>
    <t>回収していない</t>
  </si>
  <si>
    <t>131159</t>
  </si>
  <si>
    <t>13-0-000-07-001</t>
  </si>
  <si>
    <t>13-000-07-002</t>
  </si>
  <si>
    <t>東京都中央防波堤外側埋立処分場</t>
  </si>
  <si>
    <t>焼却残渣（主灰）, 不燃ごみ, 溶融スラグ, 破砕ごみ・処理残渣, 粗大ごみ</t>
  </si>
  <si>
    <t>利用していない</t>
  </si>
  <si>
    <t>13-0-000-07-002</t>
  </si>
  <si>
    <t>13-201-07-001</t>
  </si>
  <si>
    <t>戸吹最終処分場</t>
  </si>
  <si>
    <t>焼却残渣（主灰）, 不燃ごみ, その他, 焼却残渣（飛灰）</t>
  </si>
  <si>
    <t>山間</t>
  </si>
  <si>
    <t>底部遮水工</t>
  </si>
  <si>
    <t>下水道放流</t>
  </si>
  <si>
    <t>埋立終了</t>
  </si>
  <si>
    <t>無し</t>
  </si>
  <si>
    <t>準好気性埋立構造</t>
  </si>
  <si>
    <t>末端集水管は開放</t>
  </si>
  <si>
    <t>即日覆土</t>
  </si>
  <si>
    <t>埋立状況により計画的に延長</t>
  </si>
  <si>
    <t>13-1-201-07-001</t>
  </si>
  <si>
    <t>13-209-07-001</t>
  </si>
  <si>
    <t>町田リサイクル文化センター最終処分場</t>
  </si>
  <si>
    <t>平地</t>
  </si>
  <si>
    <t>凝集沈殿, 生物処理（脱窒なし）, 消毒</t>
  </si>
  <si>
    <t>なし</t>
  </si>
  <si>
    <t>末端集水管は水没</t>
  </si>
  <si>
    <t>最終覆土のみ</t>
  </si>
  <si>
    <t>&lt;1</t>
  </si>
  <si>
    <t>13-1-209-07-001</t>
  </si>
  <si>
    <t>13308</t>
  </si>
  <si>
    <t>13-308-07-001</t>
  </si>
  <si>
    <t>奥多摩町</t>
  </si>
  <si>
    <t>奥多摩町クリーンセンター最終処分場浸出水処理施設</t>
  </si>
  <si>
    <t>焼却残渣（主灰）, 焼却残渣（飛灰）, 破砕ごみ・処理残渣</t>
  </si>
  <si>
    <t>底部遮水工, 鉛直遮水工</t>
  </si>
  <si>
    <t>凝集沈殿, 生物処理（脱窒あり）, 砂ろ過, 消毒, 活性炭処理</t>
  </si>
  <si>
    <t>その他埋立構造</t>
  </si>
  <si>
    <t>131096</t>
  </si>
  <si>
    <t>13-1-308-07-001</t>
  </si>
  <si>
    <t>13-361-07-001</t>
  </si>
  <si>
    <t>大島町安定型最終処分場</t>
  </si>
  <si>
    <t>不燃ごみ</t>
  </si>
  <si>
    <t>遮水なし</t>
  </si>
  <si>
    <t>処理なし</t>
  </si>
  <si>
    <t>一部延長を行っている</t>
  </si>
  <si>
    <t>13-1-361-07-001</t>
  </si>
  <si>
    <t>13362</t>
  </si>
  <si>
    <t>13-362-07-001</t>
  </si>
  <si>
    <t>利島村</t>
  </si>
  <si>
    <t>利島村焼根山安定型処分場</t>
  </si>
  <si>
    <t>＊</t>
  </si>
  <si>
    <t>131056</t>
  </si>
  <si>
    <t>13-1-362-07-001</t>
  </si>
  <si>
    <t>13363</t>
  </si>
  <si>
    <t>13-363-07-001</t>
  </si>
  <si>
    <t>新島村</t>
  </si>
  <si>
    <t>新島村式根島神引安定型処分場</t>
  </si>
  <si>
    <t>不燃ごみ, 粗大ごみ</t>
  </si>
  <si>
    <t>中間覆土</t>
  </si>
  <si>
    <t>131057</t>
  </si>
  <si>
    <t>13-1-363-07-001</t>
  </si>
  <si>
    <t>13-363-07-002</t>
  </si>
  <si>
    <t>新島村阿土山安定型最終処分場</t>
  </si>
  <si>
    <t>不燃ごみ, 破砕ごみ・処理残渣, 粗大ごみ</t>
  </si>
  <si>
    <t>13-1-363-07-002</t>
  </si>
  <si>
    <t>13382</t>
  </si>
  <si>
    <t>13-382-07-001</t>
  </si>
  <si>
    <t>御蔵島村</t>
  </si>
  <si>
    <t>御蔵島村処分場</t>
  </si>
  <si>
    <t>131060</t>
  </si>
  <si>
    <t>13-1-382-07-001</t>
  </si>
  <si>
    <t>13-402-07-001</t>
  </si>
  <si>
    <t>青ヶ島村中原埋立地</t>
  </si>
  <si>
    <t>13-1-402-07-001</t>
  </si>
  <si>
    <t>13-421-07-001</t>
  </si>
  <si>
    <t>父島埋立処分場</t>
  </si>
  <si>
    <t>焼却残渣（主灰）, 不燃ごみ, 焼却残渣（飛灰）</t>
  </si>
  <si>
    <t>鉛直遮水工</t>
  </si>
  <si>
    <t>生物処理（脱窒なし）, 消毒, 活性炭処理, 膜処理</t>
  </si>
  <si>
    <t>13-1-421-07-001</t>
  </si>
  <si>
    <t>13806</t>
  </si>
  <si>
    <t>13-806-07-001</t>
  </si>
  <si>
    <t>東京都島嶼町村一部事務組合</t>
  </si>
  <si>
    <t>大島一般廃棄物管理型最終処分場</t>
  </si>
  <si>
    <t>132026</t>
  </si>
  <si>
    <t>13-2-008-07-001</t>
  </si>
  <si>
    <t>13-806-07-002</t>
  </si>
  <si>
    <t>八丈島一般廃棄物管理型最終処分場</t>
  </si>
  <si>
    <t>凝集沈殿, 生物処理（脱窒あり）, 砂ろ過, 消毒, 活性炭処理, キレート処理</t>
  </si>
  <si>
    <t>13-2-008-07-002</t>
  </si>
  <si>
    <t>13-844-07-001</t>
  </si>
  <si>
    <t>西秋川衛生組合御前石排水処理センター(第2御前石最終処分場)</t>
  </si>
  <si>
    <t>溶融飛灰</t>
  </si>
  <si>
    <t>生物処理（脱窒あり）, 砂ろ過, 消毒, 活性炭処理</t>
  </si>
  <si>
    <t>13-2-003-07-001</t>
  </si>
  <si>
    <t>13-844-07-002</t>
  </si>
  <si>
    <t>西秋川衛生組合御前石排水処理センター(第1御前石最終処分場)</t>
  </si>
  <si>
    <t>表面遮水工（キャッピング）</t>
  </si>
  <si>
    <t>13-2-003-07-002</t>
  </si>
  <si>
    <t>13847</t>
  </si>
  <si>
    <t>13-847-07-001</t>
  </si>
  <si>
    <t>東京たま広域資源循環組合</t>
  </si>
  <si>
    <t>日の出町二ツ塚廃棄物広域処分場</t>
  </si>
  <si>
    <t>焼却残渣（主灰）, 不燃ごみ, 焼却残渣（飛灰）, 破砕ごみ・処理残渣</t>
  </si>
  <si>
    <t>凝集沈殿, 生物処理（脱窒あり）, 下水道放流</t>
  </si>
  <si>
    <t>132027</t>
  </si>
  <si>
    <t>13-2-007-07-001</t>
  </si>
  <si>
    <t>13-847-07-002</t>
  </si>
  <si>
    <t>日の出町谷戸沢廃棄物広域処分場</t>
  </si>
  <si>
    <t>13-2-007-07-002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</si>
  <si>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</si>
  <si>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</si>
  <si>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</si>
  <si>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</si>
  <si>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保管分類数</t>
    <phoneticPr fontId="4"/>
  </si>
  <si>
    <t>屋内面積</t>
    <phoneticPr fontId="4"/>
  </si>
  <si>
    <t>屋外面積</t>
    <phoneticPr fontId="4"/>
  </si>
  <si>
    <t>産業廃棄物の搬入の有無</t>
    <phoneticPr fontId="4"/>
  </si>
  <si>
    <t>一般廃棄物の割合</t>
    <phoneticPr fontId="4"/>
  </si>
  <si>
    <t>(m2)</t>
    <phoneticPr fontId="4"/>
  </si>
  <si>
    <t>（％）</t>
    <phoneticPr fontId="4"/>
  </si>
  <si>
    <t>13-112-06-001</t>
  </si>
  <si>
    <t>喜多見資源化センター</t>
  </si>
  <si>
    <t>ストックヤード</t>
  </si>
  <si>
    <t>ガラス類, プラスチック</t>
  </si>
  <si>
    <t>13-1-112-06-001</t>
  </si>
  <si>
    <t>13206</t>
  </si>
  <si>
    <t>13-206-06-001</t>
  </si>
  <si>
    <t>府中市</t>
  </si>
  <si>
    <t>府中市リサイクルプラザ</t>
  </si>
  <si>
    <t>容器包装リサイクル推進施設</t>
  </si>
  <si>
    <t>金属類, ガラス類, その他資源ごみ, ペットボトル, プラスチック</t>
  </si>
  <si>
    <t>131080</t>
  </si>
  <si>
    <t>13-1-206-06-001</t>
  </si>
  <si>
    <t>13-209-06-001</t>
  </si>
  <si>
    <t>町田リサイクル文化センター資源分別作業所</t>
  </si>
  <si>
    <t>紙類, 金属類, ガラス類, その他資源ごみ, ペットボトル, プラスチック, その他</t>
  </si>
  <si>
    <t>13-1-209-06-001</t>
  </si>
  <si>
    <t>13210</t>
  </si>
  <si>
    <t>13-210-06-001</t>
  </si>
  <si>
    <t>小金井市</t>
  </si>
  <si>
    <t>空き缶・古紙等処理場</t>
  </si>
  <si>
    <t>紙類, 金属類, ペットボトル, 布類</t>
  </si>
  <si>
    <t>131082</t>
  </si>
  <si>
    <t>13-1-210-06-001</t>
  </si>
  <si>
    <t>13211</t>
  </si>
  <si>
    <t>13-211-06-001</t>
  </si>
  <si>
    <t>小平市</t>
  </si>
  <si>
    <t>小平市清掃事務所</t>
  </si>
  <si>
    <t>紙類, その他資源ごみ</t>
  </si>
  <si>
    <t>131083</t>
  </si>
  <si>
    <t>13-1-211-06-001</t>
  </si>
  <si>
    <t>13213</t>
  </si>
  <si>
    <t>13-213-06-001</t>
  </si>
  <si>
    <t>東村山市</t>
  </si>
  <si>
    <t>東村山市秋水園リサイクルセンター(粗大ごみ処理棟)</t>
  </si>
  <si>
    <t>131040</t>
  </si>
  <si>
    <t>13-1-213-06-001</t>
  </si>
  <si>
    <t>13214</t>
  </si>
  <si>
    <t>13-214-06-001</t>
  </si>
  <si>
    <t>国分寺市</t>
  </si>
  <si>
    <t>国分寺市ストックヤード</t>
  </si>
  <si>
    <t>ガラス類</t>
  </si>
  <si>
    <t>131041</t>
  </si>
  <si>
    <t>13-1-214-06-001</t>
  </si>
  <si>
    <t>13219</t>
  </si>
  <si>
    <t>13-219-06-001</t>
  </si>
  <si>
    <t>狛江市</t>
  </si>
  <si>
    <t>狛江市ビン・缶リサイクルセンター</t>
  </si>
  <si>
    <t>ガラス類, その他資源ごみ, ペットボトル</t>
  </si>
  <si>
    <t>131155</t>
  </si>
  <si>
    <t>13-1-219-06-001</t>
  </si>
  <si>
    <t>13-308-06-001</t>
  </si>
  <si>
    <t>奥多摩町クリーンセンターストックヤード</t>
  </si>
  <si>
    <t>紙類, その他資源ごみ, 布類</t>
  </si>
  <si>
    <t>13-1-308-06-001</t>
  </si>
  <si>
    <t>13-401-06-001</t>
  </si>
  <si>
    <t>八丈町自動車解体処理場</t>
  </si>
  <si>
    <t>ペットボトル</t>
  </si>
  <si>
    <t>13-1-401-06-001</t>
  </si>
  <si>
    <t>13-402-06-001</t>
  </si>
  <si>
    <t>青ヶ島村池之沢ストックヤード</t>
  </si>
  <si>
    <t>13-1-402-06-001</t>
  </si>
  <si>
    <t>13-421-06-001</t>
  </si>
  <si>
    <t>父島クリーンセンター</t>
  </si>
  <si>
    <t>13-1-421-06-001</t>
  </si>
  <si>
    <t>13815</t>
  </si>
  <si>
    <t>13-815-06-001</t>
  </si>
  <si>
    <t>ふじみ衛生組合</t>
  </si>
  <si>
    <t>ふじみ衛生組合リサイクルセンター(中央棟・北棟・屋外)</t>
  </si>
  <si>
    <t>金属類, ガラス類, ペットボトル, プラスチック</t>
  </si>
  <si>
    <t>132016</t>
  </si>
  <si>
    <t>13-2-001-06-001</t>
  </si>
  <si>
    <t>13-816-06-001</t>
  </si>
  <si>
    <t>柳泉園組合リサイクルセンター</t>
  </si>
  <si>
    <t>紙類, 金属類, ガラス類, ペットボトル, 布類</t>
  </si>
  <si>
    <t>13-2-010-06-001</t>
  </si>
  <si>
    <t>13-844-06-001</t>
  </si>
  <si>
    <t>西秋川衛生組合高尾清掃センター(保管施設)</t>
  </si>
  <si>
    <t>13-2-003-06-001</t>
  </si>
  <si>
    <t>その他の施設[ごみの中間処理施設]</t>
    <phoneticPr fontId="4"/>
  </si>
  <si>
    <t>地方公共団体
コード</t>
    <phoneticPr fontId="4"/>
  </si>
  <si>
    <t>処理対象廃棄物</t>
    <phoneticPr fontId="4"/>
  </si>
  <si>
    <t>処理内容</t>
    <phoneticPr fontId="4"/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</si>
  <si>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</si>
  <si>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</si>
  <si>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</si>
  <si>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</si>
  <si>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</si>
  <si>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</si>
  <si>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</si>
  <si>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</si>
  <si>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</si>
  <si>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</si>
  <si>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</si>
  <si>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施設概要情報の
公表の可否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</si>
  <si>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</si>
  <si>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</si>
  <si>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</si>
  <si>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</si>
  <si>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</si>
  <si>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</si>
  <si>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</si>
  <si>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</si>
  <si>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</si>
  <si>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</si>
  <si>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</si>
  <si>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</si>
  <si>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</si>
  <si>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</si>
  <si>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</si>
  <si>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</si>
  <si>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</si>
  <si>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</si>
  <si>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</si>
  <si>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(kg/㎥)</t>
    <phoneticPr fontId="4"/>
  </si>
  <si>
    <t>（kJ/kg）</t>
    <phoneticPr fontId="4"/>
  </si>
  <si>
    <t>資源化等を行う施設</t>
    <phoneticPr fontId="4"/>
  </si>
  <si>
    <t>都道府県名</t>
    <phoneticPr fontId="4"/>
  </si>
  <si>
    <t>地方公共団体
コード</t>
    <phoneticPr fontId="4"/>
  </si>
  <si>
    <t>施設コード</t>
    <phoneticPr fontId="4"/>
  </si>
  <si>
    <t>地方公共団体名</t>
    <phoneticPr fontId="4"/>
  </si>
  <si>
    <t>年間処理量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</si>
  <si>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</si>
  <si>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</si>
  <si>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</si>
  <si>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施設区分</t>
    <phoneticPr fontId="4"/>
  </si>
  <si>
    <t>処理対象廃棄物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</si>
  <si>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</si>
  <si>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</si>
  <si>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使用開始年度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</si>
  <si>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</si>
  <si>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</si>
  <si>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</si>
  <si>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</si>
  <si>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リユース・リペアを行う場所の面積</t>
    <rPh sb="9" eb="10">
      <t>オコナ</t>
    </rPh>
    <phoneticPr fontId="4"/>
  </si>
  <si>
    <t>リユース・リペアの対象品目</t>
    <phoneticPr fontId="4"/>
  </si>
  <si>
    <t>リユース・リペア機能・内容</t>
    <rPh sb="8" eb="10">
      <t>キノウ</t>
    </rPh>
    <phoneticPr fontId="4"/>
  </si>
  <si>
    <t>施設概要情報の
公表の可否</t>
    <phoneticPr fontId="4"/>
  </si>
  <si>
    <t>搬出量・在庫量の別（民間）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</si>
  <si>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</si>
  <si>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</si>
  <si>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</si>
  <si>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</si>
  <si>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</si>
  <si>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</si>
  <si>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</si>
  <si>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</si>
  <si>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</si>
  <si>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</si>
  <si>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その他（具体的）</t>
    <phoneticPr fontId="4"/>
  </si>
  <si>
    <t>選別</t>
    <rPh sb="0" eb="2">
      <t>センベツ</t>
    </rPh>
    <phoneticPr fontId="9"/>
  </si>
  <si>
    <t>圧縮・梱包</t>
    <rPh sb="0" eb="2">
      <t>アッシュク</t>
    </rPh>
    <rPh sb="3" eb="5">
      <t>コンポウ</t>
    </rPh>
    <phoneticPr fontId="9"/>
  </si>
  <si>
    <t>ごみ堆肥化</t>
    <rPh sb="2" eb="5">
      <t>タイヒカ</t>
    </rPh>
    <phoneticPr fontId="9"/>
  </si>
  <si>
    <t>ごみ飼料化</t>
    <rPh sb="2" eb="5">
      <t>シリョウカ</t>
    </rPh>
    <phoneticPr fontId="9"/>
  </si>
  <si>
    <t>その他</t>
    <rPh sb="2" eb="3">
      <t>タ</t>
    </rPh>
    <phoneticPr fontId="9"/>
  </si>
  <si>
    <t>その他具体的に</t>
    <phoneticPr fontId="4"/>
  </si>
  <si>
    <t>重量</t>
    <phoneticPr fontId="4"/>
  </si>
  <si>
    <t>個数</t>
    <phoneticPr fontId="4"/>
  </si>
  <si>
    <t>対象</t>
    <phoneticPr fontId="4"/>
  </si>
  <si>
    <t>(t/年度)</t>
    <phoneticPr fontId="4"/>
  </si>
  <si>
    <t>(㎥/年度)</t>
    <phoneticPr fontId="4"/>
  </si>
  <si>
    <t>（t/日）</t>
    <phoneticPr fontId="9"/>
  </si>
  <si>
    <t>（t/日）</t>
  </si>
  <si>
    <t>(t/日)</t>
    <phoneticPr fontId="4"/>
  </si>
  <si>
    <t>（％）</t>
    <phoneticPr fontId="4"/>
  </si>
  <si>
    <t>（㎡）</t>
    <phoneticPr fontId="4"/>
  </si>
  <si>
    <t>（t/年度）</t>
    <phoneticPr fontId="4"/>
  </si>
  <si>
    <t>（個・台等）</t>
    <phoneticPr fontId="4"/>
  </si>
  <si>
    <t>13103</t>
  </si>
  <si>
    <t>13-103-03-001</t>
  </si>
  <si>
    <t>港区</t>
  </si>
  <si>
    <t>港資源化センター</t>
  </si>
  <si>
    <t>修理, 展示, 販売</t>
  </si>
  <si>
    <t>131099</t>
  </si>
  <si>
    <t>13-1-103-03-001</t>
  </si>
  <si>
    <t>13109</t>
  </si>
  <si>
    <t>13-109-03-001</t>
  </si>
  <si>
    <t>品川区</t>
  </si>
  <si>
    <t>品川区資源化センター</t>
  </si>
  <si>
    <t>紙類, 金属類, ガラス類, その他資源ごみ, ペットボトル</t>
  </si>
  <si>
    <t>機能なし</t>
  </si>
  <si>
    <t>131105</t>
  </si>
  <si>
    <t>13-1-109-03-001</t>
  </si>
  <si>
    <t>13-112-03-001</t>
  </si>
  <si>
    <t>世田谷区資源循環センター</t>
  </si>
  <si>
    <t>リサイクルセンター（交付金）</t>
  </si>
  <si>
    <t>ガラスカレット</t>
  </si>
  <si>
    <t>13-1-112-03-001</t>
  </si>
  <si>
    <t>13118</t>
  </si>
  <si>
    <t>13-118-03-001</t>
  </si>
  <si>
    <t>荒川区</t>
  </si>
  <si>
    <t>あらかわリサイクルセンター</t>
  </si>
  <si>
    <t>リサイクルプラザ</t>
  </si>
  <si>
    <t>破砕8.7ｔ／日　加熱インゴット0.2ｔ／日</t>
  </si>
  <si>
    <t>131108</t>
  </si>
  <si>
    <t>13-1-118-03-001</t>
  </si>
  <si>
    <t>13119</t>
  </si>
  <si>
    <t>13-119-03-001</t>
  </si>
  <si>
    <t>板橋区</t>
  </si>
  <si>
    <t>板橋区立リサイクルプラザ</t>
  </si>
  <si>
    <t>金属類, ガラス類</t>
  </si>
  <si>
    <t>131109</t>
  </si>
  <si>
    <t>13-1-119-03-001</t>
  </si>
  <si>
    <t>13-201-03-001</t>
  </si>
  <si>
    <t>プラスチック資源化センター</t>
  </si>
  <si>
    <t>ペットボトル, プラスチック</t>
  </si>
  <si>
    <t>13-1-201-03-001</t>
  </si>
  <si>
    <t>13-201-03-002</t>
  </si>
  <si>
    <t>戸吹不燃物処理センター</t>
  </si>
  <si>
    <t>金属類, ガラス類, 不燃ごみ, 粗大ごみ, その他</t>
  </si>
  <si>
    <t>13-1-201-03-002</t>
  </si>
  <si>
    <t>13-206-03-001</t>
  </si>
  <si>
    <t>リサイクルセンター（補助金）</t>
  </si>
  <si>
    <t>金属類, ガラス類, その他資源ごみ, プラスチック, 剪定枝, 不燃ごみ, 粗大ごみ, その他</t>
  </si>
  <si>
    <t>修理, 販売</t>
  </si>
  <si>
    <t>13-1-206-03-001</t>
  </si>
  <si>
    <t>13-207-03-001</t>
  </si>
  <si>
    <t>昭島市環境コミュニケーションセンター</t>
  </si>
  <si>
    <t>紙類, 金属類, ガラス類, その他資源ごみ, ペットボトル, プラスチック, 可燃ごみ</t>
  </si>
  <si>
    <t>13-1-207-03-001</t>
  </si>
  <si>
    <t>13-209-03-001</t>
  </si>
  <si>
    <t>ごみ堆肥化施設</t>
  </si>
  <si>
    <t>剪定枝</t>
  </si>
  <si>
    <t>13-1-209-03-001</t>
  </si>
  <si>
    <t>13-211-03-001</t>
  </si>
  <si>
    <t>小平市リサイクルセンター</t>
  </si>
  <si>
    <t>13-1-211-03-001</t>
  </si>
  <si>
    <t>13-213-03-001</t>
  </si>
  <si>
    <t>東村山市秋水園リサイクルセンター</t>
  </si>
  <si>
    <t>金属類, ガラス類, その他</t>
  </si>
  <si>
    <t>破砕</t>
  </si>
  <si>
    <t>不明（少量排出事業者分）</t>
  </si>
  <si>
    <t>13-1-213-03-001</t>
  </si>
  <si>
    <t>13224</t>
  </si>
  <si>
    <t>13-224-03-001</t>
  </si>
  <si>
    <t>多摩市</t>
  </si>
  <si>
    <t>多摩市立資源化センター</t>
  </si>
  <si>
    <t>紙類, 金属類, ガラス類, ペットボトル, プラスチック, 布類, 剪定枝</t>
  </si>
  <si>
    <t>剪定枝資源化</t>
  </si>
  <si>
    <t>131115</t>
  </si>
  <si>
    <t>13-1-224-03-001</t>
  </si>
  <si>
    <t>13303</t>
  </si>
  <si>
    <t>13-303-03-001</t>
  </si>
  <si>
    <t>瑞穂町</t>
  </si>
  <si>
    <t>みずほリサイクルプラザ</t>
  </si>
  <si>
    <t>紙類, 金属類, ガラス類, その他資源ごみ, ペットボトル, プラスチック, 剪定枝, 不燃ごみ, 粗大ごみ, その他</t>
  </si>
  <si>
    <t>131118</t>
  </si>
  <si>
    <t>13-1-303-03-001</t>
  </si>
  <si>
    <t>13-308-03-001</t>
  </si>
  <si>
    <t>奥多摩町クリーンセンター不燃物処理資源化施設</t>
  </si>
  <si>
    <t>金属類, ガラス類, ペットボトル</t>
  </si>
  <si>
    <t>13-1-308-03-001</t>
  </si>
  <si>
    <t>13-363-03-001</t>
  </si>
  <si>
    <t>新島村リサイクル施設</t>
  </si>
  <si>
    <t>金属類, ペットボトル</t>
  </si>
  <si>
    <t>13-1-363-03-001</t>
  </si>
  <si>
    <t>13-815-03-001</t>
  </si>
  <si>
    <t>ふじみ衛生組合リサイクルセンター　(H27年3月ペットボトル処理施設更新工事　処理能力：4.0→7.5t／日)</t>
  </si>
  <si>
    <t>金属類, ガラス類, その他資源ごみ, ペットボトル, プラスチック, 不燃ごみ, 粗大ごみ</t>
  </si>
  <si>
    <t>13-2-001-03-001</t>
  </si>
  <si>
    <t>13-816-03-001</t>
  </si>
  <si>
    <t>13-2-010-03-001</t>
  </si>
  <si>
    <t>13823</t>
  </si>
  <si>
    <t>13-823-03-001</t>
  </si>
  <si>
    <t>小平・村山・大和衛生組合</t>
  </si>
  <si>
    <t>資源物中間処理施設</t>
  </si>
  <si>
    <t>新設（建設中）</t>
  </si>
  <si>
    <t>132020</t>
  </si>
  <si>
    <t>13-2-020-03-001</t>
  </si>
  <si>
    <t>13-844-03-001</t>
  </si>
  <si>
    <t>西秋川衛生組合高尾清掃センター(リサイクル施設)</t>
  </si>
  <si>
    <t>紙類, 金属類, ガラス類, その他資源ごみ, ペットボトル, 布類</t>
  </si>
  <si>
    <t>13-2-003-03-001</t>
  </si>
  <si>
    <t>13-847-03-001</t>
  </si>
  <si>
    <t>東京たまエコセメント化施設</t>
  </si>
  <si>
    <t>焼却残さセメント資源化</t>
  </si>
  <si>
    <t>13-2-007-03-001</t>
  </si>
  <si>
    <t>13856</t>
  </si>
  <si>
    <t>13-856-03-001</t>
  </si>
  <si>
    <t>東京二十三区清掃一部事務組合</t>
  </si>
  <si>
    <t>東京二十三区清掃一部事務組合中防不燃ごみ処理センター</t>
  </si>
  <si>
    <t>不燃ごみ, その他</t>
  </si>
  <si>
    <t>132024</t>
  </si>
  <si>
    <t>13-2-009-03-001</t>
  </si>
  <si>
    <t>13-856-03-002</t>
  </si>
  <si>
    <t>東京二十三区清掃一部事務組合京浜島不燃ごみ処理センター</t>
  </si>
  <si>
    <t>13-2-009-03-002</t>
  </si>
  <si>
    <t>粗大ごみ処理施設</t>
    <phoneticPr fontId="4"/>
  </si>
  <si>
    <t>都道府県名</t>
    <phoneticPr fontId="4"/>
  </si>
  <si>
    <t>地方公共団体
コード</t>
    <phoneticPr fontId="4"/>
  </si>
  <si>
    <t>施設コード</t>
    <phoneticPr fontId="4"/>
  </si>
  <si>
    <t>地方公共団体名</t>
    <phoneticPr fontId="4"/>
  </si>
  <si>
    <t>年間処理量</t>
    <phoneticPr fontId="4"/>
  </si>
  <si>
    <t>処理対象廃棄物</t>
    <phoneticPr fontId="4"/>
  </si>
  <si>
    <t>処理方式</t>
    <phoneticPr fontId="4"/>
  </si>
  <si>
    <t xml:space="preserve">
処理能力</t>
    <phoneticPr fontId="4"/>
  </si>
  <si>
    <t>使用開始年度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</si>
  <si>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</si>
  <si>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</si>
  <si>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</si>
  <si>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</si>
  <si>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リユース・リペアの対象品目</t>
    <phoneticPr fontId="4"/>
  </si>
  <si>
    <t>資源化物の区分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</si>
  <si>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</si>
  <si>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</si>
  <si>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</si>
  <si>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</si>
  <si>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</si>
  <si>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</si>
  <si>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</si>
  <si>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</si>
  <si>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</si>
  <si>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</si>
  <si>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その他（具体的）</t>
    <phoneticPr fontId="4"/>
  </si>
  <si>
    <t>重量</t>
    <phoneticPr fontId="4"/>
  </si>
  <si>
    <t>個数</t>
    <phoneticPr fontId="4"/>
  </si>
  <si>
    <t>対象</t>
    <phoneticPr fontId="4"/>
  </si>
  <si>
    <t>(t/年度)</t>
    <phoneticPr fontId="4"/>
  </si>
  <si>
    <t>(t/日)</t>
    <phoneticPr fontId="4"/>
  </si>
  <si>
    <t>（％）</t>
    <phoneticPr fontId="4"/>
  </si>
  <si>
    <t>（㎡）</t>
    <phoneticPr fontId="4"/>
  </si>
  <si>
    <t>（t/年度）</t>
    <phoneticPr fontId="4"/>
  </si>
  <si>
    <t>（個・台等）</t>
    <phoneticPr fontId="4"/>
  </si>
  <si>
    <t>13202</t>
  </si>
  <si>
    <t>13-202-02-001</t>
  </si>
  <si>
    <t>立川市</t>
  </si>
  <si>
    <t>立川市総合リサイクルセンター</t>
  </si>
  <si>
    <t>回収量</t>
  </si>
  <si>
    <t>粗大ごみ, 不燃ごみ, その他, 資源ごみ</t>
  </si>
  <si>
    <t>圧縮</t>
  </si>
  <si>
    <t>131030</t>
  </si>
  <si>
    <t>13-1-202-02-001</t>
  </si>
  <si>
    <t>13203</t>
  </si>
  <si>
    <t>13-203-02-001</t>
  </si>
  <si>
    <t>武蔵野市</t>
  </si>
  <si>
    <t>武蔵野クリーンセンター</t>
  </si>
  <si>
    <t>搬出量</t>
  </si>
  <si>
    <t>粗大ごみ, 不燃ごみ</t>
  </si>
  <si>
    <t>新設（新規稼働）</t>
  </si>
  <si>
    <t>131031</t>
  </si>
  <si>
    <t>13-1-203-02-002</t>
  </si>
  <si>
    <t>13-205-02-001</t>
  </si>
  <si>
    <t>青梅市リサイクルセンター(破砕選別処理施設)</t>
  </si>
  <si>
    <t>併用</t>
  </si>
  <si>
    <t>13-1-205-02-001</t>
  </si>
  <si>
    <t>13-207-02-001</t>
  </si>
  <si>
    <t>13-1-207-02-001</t>
  </si>
  <si>
    <t>13-209-02-001</t>
  </si>
  <si>
    <t>町田市町田リサイクル文化センター</t>
  </si>
  <si>
    <t>13-1-209-02-001</t>
  </si>
  <si>
    <t>13-210-02-001</t>
  </si>
  <si>
    <t>小金井市中間処理場</t>
  </si>
  <si>
    <t>13-1-210-02-001</t>
  </si>
  <si>
    <t>13-212-02-001</t>
  </si>
  <si>
    <t>日野市クリーンセンター粗大ごみ処理施設</t>
  </si>
  <si>
    <t>13-1-212-02-001</t>
  </si>
  <si>
    <t>13-214-02-001</t>
  </si>
  <si>
    <t>国分寺市清掃センター</t>
  </si>
  <si>
    <t>粗大ごみ, 不燃ごみ, 資源ごみ</t>
  </si>
  <si>
    <t>修理, 販売, 譲渡</t>
  </si>
  <si>
    <t>13-1-214-02-001</t>
  </si>
  <si>
    <t>13215</t>
  </si>
  <si>
    <t>13-215-02-001</t>
  </si>
  <si>
    <t>国立市</t>
  </si>
  <si>
    <t>国立市環境センター</t>
  </si>
  <si>
    <t>131084</t>
  </si>
  <si>
    <t>13-1-215-02-001</t>
  </si>
  <si>
    <t>13218</t>
  </si>
  <si>
    <t>13-218-02-001</t>
  </si>
  <si>
    <t>福生市</t>
  </si>
  <si>
    <t>福生市リサイクルセンター</t>
  </si>
  <si>
    <t>131085</t>
  </si>
  <si>
    <t>13-1-218-02-001</t>
  </si>
  <si>
    <t>13-227-02-001</t>
  </si>
  <si>
    <t>羽村市リサイクルセンター</t>
  </si>
  <si>
    <t>13-1-227-02-001</t>
  </si>
  <si>
    <t>13-361-02-001</t>
  </si>
  <si>
    <t>大島町粗大ごみ処理施設</t>
  </si>
  <si>
    <t>粗大ごみ, 資源ごみ</t>
  </si>
  <si>
    <t>13-1-361-02-001</t>
  </si>
  <si>
    <t>13-363-02-001</t>
  </si>
  <si>
    <t>新島村金属圧縮処理場</t>
  </si>
  <si>
    <t>13-1-363-02-001</t>
  </si>
  <si>
    <t>13364</t>
  </si>
  <si>
    <t>13-364-02-001</t>
  </si>
  <si>
    <t>神津島村</t>
  </si>
  <si>
    <t>神津島村粗大ゴミ処理場</t>
  </si>
  <si>
    <t>粗大ごみ, 不燃ごみ, その他</t>
  </si>
  <si>
    <t>131058</t>
  </si>
  <si>
    <t>13-1-364-02-001</t>
  </si>
  <si>
    <t>13-816-02-001</t>
  </si>
  <si>
    <t>柳泉園組合粗大ごみ処理施設</t>
  </si>
  <si>
    <t>13-2-010-02-001</t>
  </si>
  <si>
    <t>13-822-02-001</t>
  </si>
  <si>
    <t>クリーンセンター多摩川</t>
  </si>
  <si>
    <t>13-2-006-02-001</t>
  </si>
  <si>
    <t>13-823-02-001</t>
  </si>
  <si>
    <t>粗大ごみ処理施設</t>
  </si>
  <si>
    <t>13-2-002-02-001</t>
  </si>
  <si>
    <t>13852</t>
  </si>
  <si>
    <t>13-852-02-001</t>
  </si>
  <si>
    <t>多摩ニュータウン環境組合</t>
  </si>
  <si>
    <t>多摩清掃工場</t>
  </si>
  <si>
    <t>90t/5h</t>
  </si>
  <si>
    <t>132023</t>
  </si>
  <si>
    <t>13-2-005-02-001</t>
  </si>
  <si>
    <t>13-856-02-001</t>
  </si>
  <si>
    <t>東京二十三区清掃一部事務組合粗大ごみ破砕処理施設</t>
  </si>
  <si>
    <t>13-2-009-02-001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</si>
  <si>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</si>
  <si>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</si>
  <si>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</si>
  <si>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</si>
  <si>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</si>
  <si>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</si>
  <si>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</si>
  <si>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</si>
  <si>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</si>
  <si>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</si>
  <si>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</si>
  <si>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</si>
  <si>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</si>
  <si>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</si>
  <si>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</si>
  <si>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</si>
  <si>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</si>
  <si>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</si>
  <si>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</si>
  <si>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</si>
  <si>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</si>
  <si>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</si>
  <si>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</si>
  <si>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</si>
  <si>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</si>
  <si>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</si>
  <si>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</si>
  <si>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</si>
  <si>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</si>
  <si>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</si>
  <si>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</si>
  <si>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</si>
  <si>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</si>
  <si>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</si>
  <si>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</si>
  <si>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</si>
  <si>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</si>
  <si>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</si>
  <si>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</si>
  <si>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</si>
  <si>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</si>
  <si>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</si>
  <si>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</si>
  <si>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</si>
  <si>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</si>
  <si>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</si>
  <si>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</si>
  <si>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</si>
  <si>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</si>
  <si>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</si>
  <si>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</si>
  <si>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</si>
  <si>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</si>
  <si>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</si>
  <si>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</si>
  <si>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</si>
  <si>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</si>
  <si>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</si>
  <si>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</si>
  <si>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</si>
  <si>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</si>
  <si>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</si>
  <si>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</si>
  <si>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</si>
  <si>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</si>
  <si>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</si>
  <si>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</si>
  <si>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</si>
  <si>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</si>
  <si>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</si>
  <si>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</si>
  <si>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</si>
  <si>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</si>
  <si>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</si>
  <si>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</si>
  <si>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13-201-01-001</t>
  </si>
  <si>
    <t>八王子市戸吹清掃工場</t>
  </si>
  <si>
    <t>資源化物搬出量</t>
  </si>
  <si>
    <t>可燃ごみ, 粗大ごみ, ごみ処理残渣</t>
  </si>
  <si>
    <t>ストーカ式（可動）</t>
  </si>
  <si>
    <t>全連続運転</t>
  </si>
  <si>
    <t>場内温水, 場内蒸気, 発電（場内利用）, 場外温水, 場外蒸気, 発電（場外利用）</t>
  </si>
  <si>
    <t>薬剤処理</t>
  </si>
  <si>
    <t>13-1-201-01-001</t>
  </si>
  <si>
    <t>場内温水</t>
  </si>
  <si>
    <t>13-201-01-003</t>
  </si>
  <si>
    <t>八王子市北野清掃工場</t>
  </si>
  <si>
    <t>可燃ごみ</t>
  </si>
  <si>
    <t>場内温水, 場外温水</t>
  </si>
  <si>
    <t>13-1-201-01-003</t>
  </si>
  <si>
    <t>13-202-01-001</t>
  </si>
  <si>
    <t>立川市清掃工場</t>
  </si>
  <si>
    <t>資源化物生産量</t>
  </si>
  <si>
    <t>可燃ごみ, 粗大ごみ, その他, ごみ処理残渣</t>
  </si>
  <si>
    <t>13-1-202-01-001</t>
  </si>
  <si>
    <t>13-203-01-001</t>
  </si>
  <si>
    <t>可燃ごみ, ごみ処理残渣</t>
  </si>
  <si>
    <t>場内蒸気, 発電（場内利用）, 場外蒸気, 発電（場外利用）</t>
  </si>
  <si>
    <t>薬剤処理, その他</t>
  </si>
  <si>
    <t>13-1-203-01-001</t>
  </si>
  <si>
    <t>13-207-01-001</t>
  </si>
  <si>
    <t>昭島市清掃センター</t>
  </si>
  <si>
    <t>13-1-207-01-001</t>
  </si>
  <si>
    <t>13-209-01-001</t>
  </si>
  <si>
    <t>流動床式</t>
  </si>
  <si>
    <t>セメント固化, その他</t>
  </si>
  <si>
    <t>13-1-209-01-001</t>
  </si>
  <si>
    <t>13-212-01-001</t>
  </si>
  <si>
    <t>日野市クリーンセンターごみ焼却施設</t>
  </si>
  <si>
    <t>可燃ごみ, 粗大ごみ, し尿処理残渣</t>
  </si>
  <si>
    <t>場内温水, 場内蒸気, 発電（場内利用）</t>
  </si>
  <si>
    <t>13-1-212-01-001</t>
  </si>
  <si>
    <t>13-213-01-001</t>
  </si>
  <si>
    <t>東村山市秋水園</t>
  </si>
  <si>
    <t>13-1-213-01-001</t>
  </si>
  <si>
    <t>13-214-01-001</t>
  </si>
  <si>
    <t>場内温水, 場内蒸気, 場外蒸気</t>
  </si>
  <si>
    <t>13-1-214-01-001</t>
  </si>
  <si>
    <t>13-361-01-001</t>
  </si>
  <si>
    <t>千波環境美化センター(焼却施設)</t>
  </si>
  <si>
    <t>可燃ごみ, し尿処理残渣</t>
  </si>
  <si>
    <t>バッチ運転</t>
  </si>
  <si>
    <t>13-1-361-01-001</t>
  </si>
  <si>
    <t>13-362-01-001</t>
  </si>
  <si>
    <t>利島村清掃センター</t>
  </si>
  <si>
    <t>固定床式</t>
  </si>
  <si>
    <t>13-1-362-01-001</t>
  </si>
  <si>
    <t>13-363-01-001</t>
  </si>
  <si>
    <t>新島村ごみ焼却場</t>
  </si>
  <si>
    <t>13-1-363-01-001</t>
  </si>
  <si>
    <t>13-363-01-002</t>
  </si>
  <si>
    <t>式根島クリーンセンター</t>
  </si>
  <si>
    <t>休止</t>
  </si>
  <si>
    <t>13-1-363-01-002</t>
  </si>
  <si>
    <t>13-364-01-001</t>
  </si>
  <si>
    <t>神津島村清掃センター</t>
  </si>
  <si>
    <t>13-1-364-01-001</t>
  </si>
  <si>
    <t>13-381-01-001</t>
  </si>
  <si>
    <t>三宅村クリーンセンター</t>
  </si>
  <si>
    <t>13-1-381-01-001</t>
  </si>
  <si>
    <t>13-382-01-001</t>
  </si>
  <si>
    <t>御蔵島じん芥処理施設</t>
  </si>
  <si>
    <t>能力変更</t>
  </si>
  <si>
    <t>13-1-382-01-001</t>
  </si>
  <si>
    <t>13-401-01-001</t>
  </si>
  <si>
    <t>八丈町クリーンセンター</t>
  </si>
  <si>
    <t>13-1-401-01-001</t>
  </si>
  <si>
    <t>13-402-01-001</t>
  </si>
  <si>
    <t>青ヶ島村クリーンセンター</t>
  </si>
  <si>
    <t>13-1-402-01-001</t>
  </si>
  <si>
    <t>13-421-01-001</t>
  </si>
  <si>
    <t>13-1-421-01-001</t>
  </si>
  <si>
    <t>13-815-01-001</t>
  </si>
  <si>
    <t>クリーンプラザふじみ</t>
  </si>
  <si>
    <t>場内温水, 発電（場内利用）, 場外温水, 発電（場外利用）</t>
  </si>
  <si>
    <t>13-2-001-01-001</t>
  </si>
  <si>
    <t>13-816-01-001</t>
  </si>
  <si>
    <t>柳泉園クリーンポート</t>
  </si>
  <si>
    <t>可燃ごみ, ごみ処理残渣, し尿処理残渣</t>
  </si>
  <si>
    <t>13-2-010-01-001</t>
  </si>
  <si>
    <t>13820</t>
  </si>
  <si>
    <t>13-820-01-001</t>
  </si>
  <si>
    <t>西多摩衛生組合</t>
  </si>
  <si>
    <t>西多摩衛生組合環境センター</t>
  </si>
  <si>
    <t>場内温水, 場内蒸気, 発電（場内利用）, 場外蒸気, 発電（場外利用）</t>
  </si>
  <si>
    <t>132018</t>
  </si>
  <si>
    <t>13-2-004-01-001</t>
  </si>
  <si>
    <t>13-822-01-001</t>
  </si>
  <si>
    <t>13-2-006-01-001</t>
  </si>
  <si>
    <t>13-823-01-001</t>
  </si>
  <si>
    <t>3号ごみ焼却施設</t>
  </si>
  <si>
    <t>13-2-002-01-001</t>
  </si>
  <si>
    <t>13-823-01-002</t>
  </si>
  <si>
    <t>4・5号ごみ焼却施設</t>
  </si>
  <si>
    <t>13-2-002-01-002</t>
  </si>
  <si>
    <t>13-844-01-001</t>
  </si>
  <si>
    <t>西秋川衛生組合高尾清掃センター　熱回収施設(焼却施設)</t>
  </si>
  <si>
    <t>可燃ごみ, 粗大ごみ, 不燃ごみ, ごみ処理残渣</t>
  </si>
  <si>
    <t>ガス化溶融・改質</t>
  </si>
  <si>
    <t>場内温水, 発電（場内利用）, 発電（場外利用）</t>
  </si>
  <si>
    <t>13-2-003-01-001</t>
  </si>
  <si>
    <t>13-852-01-001</t>
  </si>
  <si>
    <t>セメント固化, 薬剤処理</t>
  </si>
  <si>
    <t>13-2-005-01-001</t>
  </si>
  <si>
    <t>13-856-01-001</t>
  </si>
  <si>
    <t>東京二十三区清掃一部事務組合大田清掃工場第一工場</t>
  </si>
  <si>
    <t>13-2-009-01-001</t>
  </si>
  <si>
    <t>13-856-01-002</t>
  </si>
  <si>
    <t>東京二十三区清掃一部事務組合有明清掃工場</t>
  </si>
  <si>
    <t>13-2-009-01-002</t>
  </si>
  <si>
    <t>13-856-01-003</t>
  </si>
  <si>
    <t>東京二十三区清掃一部事務組合墨田清掃工場</t>
  </si>
  <si>
    <t>場内温水, 場内蒸気, 発電（場内利用）, 場外温水, 発電（場外利用）</t>
  </si>
  <si>
    <t>13-2-009-01-003</t>
  </si>
  <si>
    <t>13-856-01-004</t>
  </si>
  <si>
    <t>東京二十三区清掃一部事務組合江戸川清掃工場</t>
  </si>
  <si>
    <t>13-2-009-01-004</t>
  </si>
  <si>
    <t>13-856-01-006</t>
  </si>
  <si>
    <t>東京二十三区清掃一部事務組合千歳清掃工場</t>
  </si>
  <si>
    <t>13-2-009-01-006</t>
  </si>
  <si>
    <t>13-856-01-007</t>
  </si>
  <si>
    <t>東京二十三区清掃一部事務組合杉並清掃工場</t>
  </si>
  <si>
    <t>13-2-009-01-007</t>
  </si>
  <si>
    <t>13-856-01-008</t>
  </si>
  <si>
    <t>東京二十三区清掃一部事務組合新江東清掃工場</t>
  </si>
  <si>
    <t>13-2-009-01-008</t>
  </si>
  <si>
    <t>13-856-01-009</t>
  </si>
  <si>
    <t>東京二十三区清掃一部事務組合港清掃工場</t>
  </si>
  <si>
    <t>場内温水, 場内蒸気, 発電（場内利用）, 発電（場外利用）</t>
  </si>
  <si>
    <t>13-2-009-01-009</t>
  </si>
  <si>
    <t>13-856-01-010</t>
  </si>
  <si>
    <t>東京二十三区清掃一部事務組合練馬清掃工場</t>
  </si>
  <si>
    <t>13-2-009-01-010</t>
  </si>
  <si>
    <t>13-856-01-011</t>
  </si>
  <si>
    <t>東京二十三区清掃一部事務組合豊島清掃工場</t>
  </si>
  <si>
    <t>13-2-009-01-011</t>
  </si>
  <si>
    <t>13-856-01-012</t>
  </si>
  <si>
    <t>東京二十三区清掃一部事務組合北清掃工場</t>
  </si>
  <si>
    <t>13-2-009-01-012</t>
  </si>
  <si>
    <t>13-856-01-013</t>
  </si>
  <si>
    <t>東京二十三区清掃一部事務組合渋谷清掃工場</t>
  </si>
  <si>
    <t>13-2-009-01-013</t>
  </si>
  <si>
    <t>13-856-01-014</t>
  </si>
  <si>
    <t>東京二十三区清掃一部事務組合中央清掃工場</t>
  </si>
  <si>
    <t>13-2-009-01-014</t>
  </si>
  <si>
    <t>13-856-01-015</t>
  </si>
  <si>
    <t>東京二十三区清掃一部事務組合板橋清掃工場</t>
  </si>
  <si>
    <t>可燃ごみ, その他</t>
  </si>
  <si>
    <t>溶融処理</t>
  </si>
  <si>
    <t>13-2-009-01-015</t>
  </si>
  <si>
    <t>13-856-01-016</t>
  </si>
  <si>
    <t>東京二十三区清掃一部事務組合多摩川清掃工場</t>
  </si>
  <si>
    <t>可燃ごみ, その他, ごみ処理残渣</t>
  </si>
  <si>
    <t>13-2-009-01-016</t>
  </si>
  <si>
    <t>13-856-01-017</t>
  </si>
  <si>
    <t>東京二十三区清掃一部事務組合足立清掃工場</t>
  </si>
  <si>
    <t>13-2-009-01-017</t>
  </si>
  <si>
    <t>13-856-01-018</t>
  </si>
  <si>
    <t>東京二十三区清掃一部事務組合世田谷清掃工場</t>
  </si>
  <si>
    <t>13-2-009-01-019</t>
  </si>
  <si>
    <t>13-856-01-019</t>
  </si>
  <si>
    <t>東京二十三区清掃一部事務組合葛飾清掃工場</t>
  </si>
  <si>
    <t>13-2-009-01-020</t>
  </si>
  <si>
    <t>13-856-01-020</t>
  </si>
  <si>
    <t>東京二十三区清掃一部事務組合品川清掃工場</t>
  </si>
  <si>
    <t>可燃ごみ, その他, ごみ処理残渣, し尿処理残渣</t>
  </si>
  <si>
    <t>13-2-009-01-021</t>
  </si>
  <si>
    <t>13-856-01-021</t>
  </si>
  <si>
    <t>東京二十三区清掃一部事務組合破砕ごみ処理施設</t>
  </si>
  <si>
    <t>ごみ処理残渣</t>
  </si>
  <si>
    <t>13-2-009-01-022</t>
  </si>
  <si>
    <t>13-856-01-022</t>
  </si>
  <si>
    <t>東京二十三区清掃一部事務組合大田清掃工場</t>
  </si>
  <si>
    <t>13-2-009-01-023</t>
  </si>
  <si>
    <t>13-856-01-023</t>
  </si>
  <si>
    <t>東京二十三区清掃一部事務組合　中防灰溶融施設</t>
  </si>
  <si>
    <t>13-2-009-01-024</t>
  </si>
  <si>
    <t>13-856-01-024</t>
  </si>
  <si>
    <t>東京二十三区清掃一部事務組合光が丘清掃工場</t>
  </si>
  <si>
    <t>13-2-024-01-024</t>
  </si>
  <si>
    <t>13860</t>
  </si>
  <si>
    <t>13-860-01-001</t>
  </si>
  <si>
    <t>浅川清流環境組合</t>
  </si>
  <si>
    <t>浅川清流環境組合可燃ごみ処理施設</t>
  </si>
  <si>
    <t>発電（場内利用）</t>
  </si>
  <si>
    <t>132025</t>
  </si>
  <si>
    <t>13-2-025-01-001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</si>
</sst>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Meiryo UI"/>
      <family val="2"/>
      <charset val="128"/>
    </font>
    <font>
      <sz val="6"/>
      <name val="Meiryo UI"/>
      <family val="2"/>
      <charset val="128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38" fontId="2" fillId="0" borderId="0" applyFont="0" applyFill="0" applyBorder="0" applyAlignment="0" applyProtection="0">
      <alignment vertical="center"/>
    </xf>
  </cellStyleXfs>
  <cellXfs count="291">
    <xf numFmtId="0" fontId="0" fillId="0" borderId="0" xfId="0">
      <alignment vertical="center"/>
    </xf>
    <xf numFmtId="0" fontId="3" fillId="0" borderId="0" xfId="1" quotePrefix="1" applyNumberFormat="1" applyFont="1" applyFill="1" applyAlignment="1">
      <alignment vertical="center"/>
    </xf>
    <xf numFmtId="0" fontId="6" fillId="0" borderId="0" xfId="2" applyNumberFormat="1" applyFont="1" applyFill="1" applyAlignment="1">
      <alignment vertical="center"/>
    </xf>
    <xf numFmtId="0" fontId="6" fillId="0" borderId="0" xfId="3" applyNumberFormat="1" applyFont="1" applyFill="1" applyAlignment="1">
      <alignment vertical="center"/>
    </xf>
    <xf numFmtId="0" fontId="6" fillId="0" borderId="0" xfId="2" quotePrefix="1" applyNumberFormat="1" applyFont="1" applyFill="1" applyAlignment="1">
      <alignment vertical="center"/>
    </xf>
    <xf numFmtId="0" fontId="7" fillId="0" borderId="0" xfId="2" applyNumberFormat="1" applyFont="1" applyFill="1" applyAlignment="1">
      <alignment vertical="center"/>
    </xf>
    <xf numFmtId="0" fontId="6" fillId="0" borderId="0" xfId="2" applyNumberFormat="1" applyFont="1" applyAlignment="1">
      <alignment vertical="center" wrapText="1"/>
    </xf>
    <xf numFmtId="0" fontId="7" fillId="0" borderId="0" xfId="2" applyNumberFormat="1" applyFont="1" applyAlignment="1">
      <alignment vertical="center" wrapText="1"/>
    </xf>
    <xf numFmtId="0" fontId="8" fillId="2" borderId="6" xfId="2" quotePrefix="1" applyNumberFormat="1" applyFont="1" applyFill="1" applyBorder="1" applyAlignment="1">
      <alignment vertical="center" wrapText="1"/>
    </xf>
    <xf numFmtId="0" fontId="8" fillId="2" borderId="6" xfId="2" applyNumberFormat="1" applyFont="1" applyFill="1" applyBorder="1" applyAlignment="1">
      <alignment vertical="center" wrapText="1"/>
    </xf>
    <xf numFmtId="0" fontId="8" fillId="2" borderId="9" xfId="3" quotePrefix="1" applyNumberFormat="1" applyFont="1" applyFill="1" applyBorder="1" applyAlignment="1">
      <alignment vertical="center" wrapText="1"/>
    </xf>
    <xf numFmtId="0" fontId="8" fillId="2" borderId="9" xfId="2" applyNumberFormat="1" applyFont="1" applyFill="1" applyBorder="1" applyAlignment="1">
      <alignment vertical="center" wrapText="1"/>
    </xf>
    <xf numFmtId="0" fontId="6" fillId="2" borderId="6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8" fillId="2" borderId="6" xfId="2" applyNumberFormat="1" applyFont="1" applyFill="1" applyBorder="1" applyAlignment="1">
      <alignment horizontal="center" vertical="center" wrapText="1"/>
    </xf>
    <xf numFmtId="0" fontId="8" fillId="2" borderId="9" xfId="2" applyNumberFormat="1" applyFont="1" applyFill="1" applyBorder="1" applyAlignment="1">
      <alignment horizontal="center" vertical="center" wrapText="1"/>
    </xf>
    <xf numFmtId="0" fontId="6" fillId="2" borderId="6" xfId="2" applyNumberFormat="1" applyFont="1" applyFill="1" applyBorder="1" applyAlignment="1">
      <alignment horizontal="center" vertical="center" wrapText="1"/>
    </xf>
    <xf numFmtId="0" fontId="10" fillId="0" borderId="0" xfId="2" applyNumberFormat="1" applyFont="1" applyAlignment="1">
      <alignment vertical="center" wrapText="1"/>
    </xf>
    <xf numFmtId="0" fontId="11" fillId="0" borderId="0" xfId="2" applyNumberFormat="1" applyFont="1" applyAlignment="1">
      <alignment vertical="center" wrapText="1"/>
    </xf>
    <xf numFmtId="0" fontId="6" fillId="0" borderId="4" xfId="2" applyNumberFormat="1" applyFont="1" applyBorder="1" applyAlignment="1">
      <alignment vertical="center"/>
    </xf>
    <xf numFmtId="49" fontId="6" fillId="0" borderId="4" xfId="2" applyNumberFormat="1" applyFont="1" applyBorder="1" applyAlignment="1">
      <alignment vertical="center"/>
    </xf>
    <xf numFmtId="0" fontId="6" fillId="0" borderId="0" xfId="2" applyNumberFormat="1" applyFont="1" applyBorder="1" applyAlignment="1">
      <alignment vertical="center"/>
    </xf>
    <xf numFmtId="0" fontId="7" fillId="0" borderId="0" xfId="2" quotePrefix="1" applyNumberFormat="1" applyFont="1" applyBorder="1" applyAlignment="1">
      <alignment vertical="center"/>
    </xf>
    <xf numFmtId="0" fontId="6" fillId="0" borderId="0" xfId="2" applyNumberFormat="1" applyFont="1" applyAlignment="1">
      <alignment vertical="center"/>
    </xf>
    <xf numFmtId="49" fontId="6" fillId="0" borderId="0" xfId="2" applyNumberFormat="1" applyFont="1" applyAlignment="1">
      <alignment vertical="center"/>
    </xf>
    <xf numFmtId="0" fontId="7" fillId="0" borderId="0" xfId="2" applyNumberFormat="1" applyFont="1" applyAlignment="1">
      <alignment vertical="center"/>
    </xf>
    <xf numFmtId="0" fontId="3" fillId="0" borderId="0" xfId="1" applyNumberFormat="1" applyFont="1" applyFill="1" applyAlignment="1">
      <alignment vertical="center"/>
    </xf>
    <xf numFmtId="0" fontId="6" fillId="0" borderId="0" xfId="1" applyNumberFormat="1" applyFont="1" applyFill="1" applyAlignment="1">
      <alignment vertical="center"/>
    </xf>
    <xf numFmtId="0" fontId="7" fillId="0" borderId="0" xfId="1" applyNumberFormat="1" applyFont="1" applyFill="1" applyAlignment="1">
      <alignment vertical="center"/>
    </xf>
    <xf numFmtId="0" fontId="7" fillId="0" borderId="0" xfId="1" applyNumberFormat="1" applyFont="1" applyAlignment="1">
      <alignment vertical="center"/>
    </xf>
    <xf numFmtId="0" fontId="6" fillId="0" borderId="0" xfId="1" applyNumberFormat="1" applyFont="1" applyAlignment="1">
      <alignment vertical="center"/>
    </xf>
    <xf numFmtId="0" fontId="8" fillId="3" borderId="1" xfId="1" applyNumberFormat="1" applyFont="1" applyFill="1" applyBorder="1" applyAlignment="1">
      <alignment vertical="center"/>
    </xf>
    <xf numFmtId="0" fontId="8" fillId="3" borderId="6" xfId="1" applyNumberFormat="1" applyFont="1" applyFill="1" applyBorder="1" applyAlignment="1">
      <alignment horizontal="center" vertical="center" wrapText="1"/>
    </xf>
    <xf numFmtId="0" fontId="8" fillId="3" borderId="6" xfId="1" applyNumberFormat="1" applyFont="1" applyFill="1" applyBorder="1" applyAlignment="1">
      <alignment horizontal="center" vertical="center"/>
    </xf>
    <xf numFmtId="0" fontId="8" fillId="3" borderId="6" xfId="1" quotePrefix="1" applyNumberFormat="1" applyFont="1" applyFill="1" applyBorder="1" applyAlignment="1">
      <alignment horizontal="center" vertical="center"/>
    </xf>
    <xf numFmtId="0" fontId="8" fillId="3" borderId="6" xfId="1" applyNumberFormat="1" applyFont="1" applyFill="1" applyBorder="1" applyAlignment="1">
      <alignment vertical="center"/>
    </xf>
    <xf numFmtId="0" fontId="11" fillId="0" borderId="0" xfId="1" applyNumberFormat="1" applyFont="1" applyAlignment="1">
      <alignment horizontal="center" vertical="center"/>
    </xf>
    <xf numFmtId="0" fontId="10" fillId="0" borderId="0" xfId="1" applyNumberFormat="1" applyFont="1" applyAlignment="1">
      <alignment horizontal="center" vertical="center"/>
    </xf>
    <xf numFmtId="0" fontId="6" fillId="0" borderId="4" xfId="1" applyNumberFormat="1" applyFont="1" applyBorder="1" applyAlignment="1">
      <alignment vertical="center"/>
    </xf>
    <xf numFmtId="49" fontId="6" fillId="0" borderId="4" xfId="1" applyNumberFormat="1" applyFont="1" applyBorder="1" applyAlignment="1">
      <alignment vertical="center"/>
    </xf>
    <xf numFmtId="0" fontId="6" fillId="0" borderId="4" xfId="3" applyNumberFormat="1" applyFont="1" applyBorder="1" applyAlignment="1">
      <alignment vertical="center"/>
    </xf>
    <xf numFmtId="0" fontId="7" fillId="0" borderId="0" xfId="1" quotePrefix="1" applyNumberFormat="1" applyFont="1" applyBorder="1" applyAlignment="1">
      <alignment vertical="center"/>
    </xf>
    <xf numFmtId="0" fontId="6" fillId="0" borderId="0" xfId="1" applyNumberFormat="1" applyFont="1" applyBorder="1" applyAlignment="1">
      <alignment vertical="center"/>
    </xf>
    <xf numFmtId="49" fontId="6" fillId="0" borderId="0" xfId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13" fillId="0" borderId="0" xfId="1" quotePrefix="1" applyNumberFormat="1" applyFont="1" applyFill="1" applyAlignment="1">
      <alignment vertical="center"/>
    </xf>
    <xf numFmtId="0" fontId="6" fillId="0" borderId="0" xfId="3" applyNumberFormat="1" applyFont="1" applyFill="1" applyAlignment="1">
      <alignment vertical="center" wrapText="1"/>
    </xf>
    <xf numFmtId="0" fontId="6" fillId="0" borderId="0" xfId="3" quotePrefix="1" applyNumberFormat="1" applyFont="1" applyFill="1" applyAlignment="1">
      <alignment vertical="center" wrapText="1"/>
    </xf>
    <xf numFmtId="0" fontId="7" fillId="0" borderId="0" xfId="3" applyNumberFormat="1" applyFont="1" applyFill="1" applyAlignment="1">
      <alignment vertical="center" wrapText="1"/>
    </xf>
    <xf numFmtId="0" fontId="14" fillId="0" borderId="0" xfId="3" applyNumberFormat="1" applyFont="1" applyAlignment="1">
      <alignment vertical="center" wrapText="1"/>
    </xf>
    <xf numFmtId="0" fontId="15" fillId="0" borderId="0" xfId="3" applyNumberFormat="1" applyFont="1" applyAlignment="1">
      <alignment vertical="center" wrapText="1"/>
    </xf>
    <xf numFmtId="0" fontId="8" fillId="3" borderId="6" xfId="3" applyNumberFormat="1" applyFont="1" applyFill="1" applyBorder="1" applyAlignment="1">
      <alignment horizontal="center" vertical="center" wrapText="1"/>
    </xf>
    <xf numFmtId="0" fontId="14" fillId="0" borderId="0" xfId="3" applyNumberFormat="1" applyFont="1" applyAlignment="1">
      <alignment horizontal="center" vertical="center" wrapText="1"/>
    </xf>
    <xf numFmtId="0" fontId="15" fillId="0" borderId="0" xfId="3" applyNumberFormat="1" applyFont="1" applyAlignment="1">
      <alignment horizontal="center" vertical="center" wrapText="1"/>
    </xf>
    <xf numFmtId="0" fontId="6" fillId="0" borderId="4" xfId="3" applyNumberFormat="1" applyFont="1" applyBorder="1" applyAlignment="1">
      <alignment vertical="center" wrapText="1"/>
    </xf>
    <xf numFmtId="49" fontId="6" fillId="0" borderId="4" xfId="3" applyNumberFormat="1" applyFont="1" applyBorder="1" applyAlignment="1">
      <alignment vertical="center" wrapText="1"/>
    </xf>
    <xf numFmtId="0" fontId="7" fillId="0" borderId="0" xfId="3" quotePrefix="1" applyNumberFormat="1" applyFont="1" applyBorder="1" applyAlignment="1">
      <alignment vertical="center" wrapText="1"/>
    </xf>
    <xf numFmtId="0" fontId="6" fillId="0" borderId="0" xfId="3" applyNumberFormat="1" applyFont="1" applyBorder="1" applyAlignment="1">
      <alignment vertical="center" wrapText="1"/>
    </xf>
    <xf numFmtId="0" fontId="16" fillId="0" borderId="0" xfId="3" applyNumberFormat="1" applyFont="1" applyAlignment="1">
      <alignment vertical="center" wrapText="1"/>
    </xf>
    <xf numFmtId="49" fontId="16" fillId="0" borderId="0" xfId="3" applyNumberFormat="1" applyFont="1" applyAlignment="1">
      <alignment vertical="center" wrapText="1"/>
    </xf>
    <xf numFmtId="0" fontId="17" fillId="0" borderId="0" xfId="3" applyNumberFormat="1" applyFont="1" applyAlignment="1">
      <alignment vertical="center" wrapText="1"/>
    </xf>
    <xf numFmtId="0" fontId="6" fillId="0" borderId="0" xfId="3" quotePrefix="1" applyNumberFormat="1" applyFont="1" applyFill="1" applyAlignment="1">
      <alignment vertical="center"/>
    </xf>
    <xf numFmtId="0" fontId="7" fillId="0" borderId="0" xfId="3" applyNumberFormat="1" applyFont="1" applyFill="1" applyAlignment="1">
      <alignment vertical="center"/>
    </xf>
    <xf numFmtId="0" fontId="8" fillId="2" borderId="13" xfId="3" quotePrefix="1" applyNumberFormat="1" applyFont="1" applyFill="1" applyBorder="1" applyAlignment="1">
      <alignment vertical="center" wrapText="1"/>
    </xf>
    <xf numFmtId="0" fontId="8" fillId="2" borderId="6" xfId="3" applyNumberFormat="1" applyFont="1" applyFill="1" applyBorder="1" applyAlignment="1">
      <alignment horizontal="center" vertical="center" wrapText="1"/>
    </xf>
    <xf numFmtId="0" fontId="8" fillId="2" borderId="10" xfId="3" applyNumberFormat="1" applyFont="1" applyFill="1" applyBorder="1" applyAlignment="1">
      <alignment horizontal="center" vertical="center" wrapText="1"/>
    </xf>
    <xf numFmtId="0" fontId="8" fillId="2" borderId="6" xfId="3" applyNumberFormat="1" applyFont="1" applyFill="1" applyBorder="1" applyAlignment="1">
      <alignment vertical="center" wrapText="1"/>
    </xf>
    <xf numFmtId="0" fontId="8" fillId="2" borderId="6" xfId="3" applyNumberFormat="1" applyFont="1" applyFill="1" applyBorder="1" applyAlignment="1">
      <alignment horizontal="center" vertical="center"/>
    </xf>
    <xf numFmtId="0" fontId="18" fillId="0" borderId="0" xfId="3" applyNumberFormat="1" applyFont="1" applyAlignment="1">
      <alignment horizontal="center" vertical="center" wrapText="1"/>
    </xf>
    <xf numFmtId="0" fontId="19" fillId="0" borderId="0" xfId="3" applyNumberFormat="1" applyFont="1" applyAlignment="1">
      <alignment horizontal="center" vertical="center" wrapText="1"/>
    </xf>
    <xf numFmtId="49" fontId="6" fillId="0" borderId="4" xfId="3" applyNumberFormat="1" applyFont="1" applyBorder="1" applyAlignment="1">
      <alignment vertical="center"/>
    </xf>
    <xf numFmtId="0" fontId="7" fillId="0" borderId="0" xfId="3" quotePrefix="1" applyNumberFormat="1" applyFont="1" applyBorder="1" applyAlignment="1">
      <alignment vertical="center"/>
    </xf>
    <xf numFmtId="0" fontId="6" fillId="0" borderId="0" xfId="3" applyNumberFormat="1" applyFont="1" applyBorder="1" applyAlignment="1">
      <alignment vertical="center"/>
    </xf>
    <xf numFmtId="0" fontId="16" fillId="0" borderId="0" xfId="3" applyNumberFormat="1" applyFont="1" applyAlignment="1">
      <alignment vertical="center"/>
    </xf>
    <xf numFmtId="49" fontId="16" fillId="0" borderId="0" xfId="3" applyNumberFormat="1" applyFont="1" applyAlignment="1">
      <alignment vertical="center"/>
    </xf>
    <xf numFmtId="0" fontId="17" fillId="0" borderId="0" xfId="3" applyNumberFormat="1" applyFont="1" applyAlignment="1">
      <alignment vertical="center"/>
    </xf>
    <xf numFmtId="0" fontId="8" fillId="2" borderId="3" xfId="3" applyNumberFormat="1" applyFont="1" applyFill="1" applyBorder="1" applyAlignment="1">
      <alignment vertical="center" wrapText="1"/>
    </xf>
    <xf numFmtId="0" fontId="7" fillId="0" borderId="0" xfId="3" applyNumberFormat="1" applyFont="1" applyAlignment="1">
      <alignment vertical="center" wrapText="1"/>
    </xf>
    <xf numFmtId="0" fontId="6" fillId="0" borderId="0" xfId="3" applyNumberFormat="1" applyFont="1" applyAlignment="1">
      <alignment vertical="center" wrapText="1"/>
    </xf>
    <xf numFmtId="0" fontId="8" fillId="2" borderId="8" xfId="3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11" fillId="0" borderId="0" xfId="3" applyNumberFormat="1" applyFont="1" applyAlignment="1">
      <alignment horizontal="center" vertical="center" wrapText="1"/>
    </xf>
    <xf numFmtId="0" fontId="10" fillId="0" borderId="0" xfId="3" applyNumberFormat="1" applyFont="1" applyAlignment="1">
      <alignment horizontal="center" vertical="center" wrapText="1"/>
    </xf>
    <xf numFmtId="49" fontId="6" fillId="0" borderId="0" xfId="3" applyNumberFormat="1" applyFont="1" applyAlignment="1">
      <alignment vertical="center"/>
    </xf>
    <xf numFmtId="0" fontId="7" fillId="0" borderId="0" xfId="3" applyNumberFormat="1" applyFont="1" applyAlignment="1">
      <alignment vertical="center"/>
    </xf>
    <xf numFmtId="0" fontId="6" fillId="0" borderId="0" xfId="2" applyNumberFormat="1" applyFont="1" applyFill="1" applyAlignment="1">
      <alignment vertical="center" wrapText="1"/>
    </xf>
    <xf numFmtId="0" fontId="6" fillId="0" borderId="4" xfId="2" applyNumberFormat="1" applyFont="1" applyBorder="1" applyAlignment="1">
      <alignment vertical="center" wrapText="1"/>
    </xf>
    <xf numFmtId="0" fontId="8" fillId="2" borderId="5" xfId="3" applyNumberFormat="1" applyFont="1" applyFill="1" applyBorder="1" applyAlignment="1">
      <alignment vertical="center" wrapText="1"/>
    </xf>
    <xf numFmtId="0" fontId="8" fillId="2" borderId="10" xfId="3" applyNumberFormat="1" applyFont="1" applyFill="1" applyBorder="1" applyAlignment="1">
      <alignment vertical="center" wrapText="1"/>
    </xf>
    <xf numFmtId="0" fontId="8" fillId="2" borderId="14" xfId="3" applyNumberFormat="1" applyFont="1" applyFill="1" applyBorder="1" applyAlignment="1">
      <alignment vertical="center" wrapText="1"/>
    </xf>
    <xf numFmtId="0" fontId="8" fillId="2" borderId="9" xfId="3" applyNumberFormat="1" applyFont="1" applyFill="1" applyBorder="1" applyAlignment="1">
      <alignment horizontal="center" vertical="center" wrapText="1"/>
    </xf>
    <xf numFmtId="0" fontId="8" fillId="2" borderId="2" xfId="3" applyNumberFormat="1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0" fontId="8" fillId="2" borderId="6" xfId="4" applyNumberFormat="1" applyFont="1" applyFill="1" applyBorder="1" applyAlignment="1">
      <alignment horizontal="center" vertical="center" wrapText="1"/>
    </xf>
    <xf numFmtId="0" fontId="8" fillId="2" borderId="15" xfId="3" applyNumberFormat="1" applyFont="1" applyFill="1" applyBorder="1" applyAlignment="1">
      <alignment vertical="center" wrapText="1"/>
    </xf>
    <xf numFmtId="0" fontId="8" fillId="2" borderId="5" xfId="3" quotePrefix="1" applyNumberFormat="1" applyFont="1" applyFill="1" applyBorder="1" applyAlignment="1">
      <alignment vertical="center" wrapText="1"/>
    </xf>
    <xf numFmtId="0" fontId="8" fillId="2" borderId="14" xfId="3" quotePrefix="1" applyNumberFormat="1" applyFont="1" applyFill="1" applyBorder="1" applyAlignment="1">
      <alignment vertical="center" wrapText="1"/>
    </xf>
    <xf numFmtId="0" fontId="8" fillId="2" borderId="1" xfId="3" applyNumberFormat="1" applyFont="1" applyFill="1" applyBorder="1" applyAlignment="1">
      <alignment vertical="top" wrapText="1"/>
    </xf>
    <xf numFmtId="0" fontId="8" fillId="2" borderId="1" xfId="1" applyNumberFormat="1" applyFont="1" applyFill="1" applyBorder="1" applyAlignment="1">
      <alignment vertical="center"/>
    </xf>
    <xf numFmtId="0" fontId="8" fillId="2" borderId="2" xfId="3" quotePrefix="1" applyNumberFormat="1" applyFont="1" applyFill="1" applyBorder="1" applyAlignment="1">
      <alignment horizontal="center" vertical="center" wrapText="1"/>
    </xf>
    <xf numFmtId="0" fontId="8" fillId="2" borderId="15" xfId="3" applyNumberFormat="1" applyFont="1" applyFill="1" applyBorder="1" applyAlignment="1">
      <alignment horizontal="center" vertical="center" wrapText="1"/>
    </xf>
    <xf numFmtId="0" fontId="8" fillId="2" borderId="6" xfId="1" applyNumberFormat="1" applyFont="1" applyFill="1" applyBorder="1" applyAlignment="1">
      <alignment horizontal="center" vertical="center"/>
    </xf>
    <xf numFmtId="0" fontId="8" fillId="2" borderId="6" xfId="1" quotePrefix="1" applyNumberFormat="1" applyFont="1" applyFill="1" applyBorder="1" applyAlignment="1">
      <alignment horizontal="center" vertical="center"/>
    </xf>
    <xf numFmtId="0" fontId="8" fillId="2" borderId="6" xfId="1" applyNumberFormat="1" applyFont="1" applyFill="1" applyBorder="1" applyAlignment="1">
      <alignment vertical="center"/>
    </xf>
    <xf numFmtId="0" fontId="8" fillId="3" borderId="3" xfId="3" applyNumberFormat="1" applyFont="1" applyFill="1" applyBorder="1" applyAlignment="1">
      <alignment vertical="center" wrapText="1"/>
    </xf>
    <xf numFmtId="0" fontId="8" fillId="3" borderId="5" xfId="3" applyNumberFormat="1" applyFont="1" applyFill="1" applyBorder="1" applyAlignment="1">
      <alignment vertical="center" wrapText="1"/>
    </xf>
    <xf numFmtId="0" fontId="8" fillId="3" borderId="0" xfId="3" applyNumberFormat="1" applyFont="1" applyFill="1" applyBorder="1" applyAlignment="1">
      <alignment vertical="center" wrapText="1"/>
    </xf>
    <xf numFmtId="0" fontId="8" fillId="3" borderId="10" xfId="3" applyNumberFormat="1" applyFont="1" applyFill="1" applyBorder="1" applyAlignment="1">
      <alignment vertical="center" wrapText="1"/>
    </xf>
    <xf numFmtId="0" fontId="8" fillId="3" borderId="14" xfId="3" applyNumberFormat="1" applyFont="1" applyFill="1" applyBorder="1" applyAlignment="1">
      <alignment vertical="center" wrapText="1"/>
    </xf>
    <xf numFmtId="0" fontId="8" fillId="3" borderId="9" xfId="3" applyNumberFormat="1" applyFont="1" applyFill="1" applyBorder="1" applyAlignment="1">
      <alignment horizontal="center" vertical="center" wrapText="1"/>
    </xf>
    <xf numFmtId="0" fontId="3" fillId="0" borderId="0" xfId="3" applyNumberFormat="1" applyFont="1" applyFill="1" applyAlignment="1">
      <alignment vertical="center"/>
    </xf>
    <xf numFmtId="0" fontId="8" fillId="3" borderId="1" xfId="1" applyNumberFormat="1" applyFont="1" applyFill="1" applyBorder="1" applyAlignment="1">
      <alignment vertical="center" wrapText="1"/>
    </xf>
    <xf numFmtId="0" fontId="8" fillId="3" borderId="9" xfId="5" applyNumberFormat="1" applyFont="1" applyFill="1" applyBorder="1" applyAlignment="1">
      <alignment horizontal="center"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8" fillId="3" borderId="6" xfId="4" applyNumberFormat="1" applyFont="1" applyFill="1" applyBorder="1" applyAlignment="1">
      <alignment horizontal="center" vertical="center" wrapText="1"/>
    </xf>
    <xf numFmtId="0" fontId="8" fillId="3" borderId="9" xfId="4" applyNumberFormat="1" applyFont="1" applyFill="1" applyBorder="1" applyAlignment="1">
      <alignment horizontal="center" vertical="center" wrapText="1"/>
    </xf>
    <xf numFmtId="0" fontId="8" fillId="3" borderId="6" xfId="1" quotePrefix="1" applyNumberFormat="1" applyFont="1" applyFill="1" applyBorder="1" applyAlignment="1">
      <alignment horizontal="center" vertical="center" wrapText="1"/>
    </xf>
    <xf numFmtId="0" fontId="8" fillId="3" borderId="6" xfId="1" applyNumberFormat="1" applyFont="1" applyFill="1" applyBorder="1" applyAlignment="1">
      <alignment vertical="center" wrapText="1"/>
    </xf>
    <xf numFmtId="0" fontId="8" fillId="3" borderId="11" xfId="1" applyNumberFormat="1" applyFont="1" applyFill="1" applyBorder="1" applyAlignment="1">
      <alignment vertical="center" wrapText="1"/>
    </xf>
    <xf numFmtId="0" fontId="8" fillId="3" borderId="12" xfId="1" applyNumberFormat="1" applyFont="1" applyFill="1" applyBorder="1" applyAlignment="1">
      <alignment vertical="center" wrapText="1"/>
    </xf>
    <xf numFmtId="0" fontId="8" fillId="3" borderId="13" xfId="1" applyNumberFormat="1" applyFont="1" applyFill="1" applyBorder="1" applyAlignment="1">
      <alignment vertical="center" wrapText="1"/>
    </xf>
    <xf numFmtId="0" fontId="8" fillId="3" borderId="1" xfId="4" applyNumberFormat="1" applyFont="1" applyFill="1" applyBorder="1" applyAlignment="1">
      <alignment vertical="center" wrapText="1"/>
    </xf>
    <xf numFmtId="0" fontId="8" fillId="3" borderId="6" xfId="4" applyNumberFormat="1" applyFont="1" applyFill="1" applyBorder="1" applyAlignment="1">
      <alignment vertical="center" wrapText="1"/>
    </xf>
    <xf numFmtId="0" fontId="8" fillId="2" borderId="1" xfId="3" applyNumberFormat="1" applyFont="1" applyFill="1" applyBorder="1" applyAlignment="1">
      <alignment vertical="center" wrapText="1"/>
    </xf>
    <xf numFmtId="0" fontId="8" fillId="3" borderId="6" xfId="3" applyNumberFormat="1" applyFont="1" applyFill="1" applyBorder="1" applyAlignment="1">
      <alignment vertical="center" wrapText="1"/>
    </xf>
    <xf numFmtId="0" fontId="8" fillId="3" borderId="7" xfId="1" applyNumberFormat="1" applyFont="1" applyFill="1" applyBorder="1" applyAlignment="1">
      <alignment vertical="center" wrapText="1"/>
    </xf>
    <xf numFmtId="0" fontId="8" fillId="3" borderId="14" xfId="1" applyNumberFormat="1" applyFont="1" applyFill="1" applyBorder="1" applyAlignment="1">
      <alignment vertical="center" wrapText="1"/>
    </xf>
    <xf numFmtId="0" fontId="8" fillId="3" borderId="9" xfId="3" applyNumberFormat="1" applyFont="1" applyFill="1" applyBorder="1" applyAlignment="1">
      <alignment vertical="center" wrapText="1"/>
    </xf>
    <xf numFmtId="0" fontId="8" fillId="3" borderId="1" xfId="3" quotePrefix="1" applyNumberFormat="1" applyFont="1" applyFill="1" applyBorder="1" applyAlignment="1">
      <alignment vertical="center" wrapText="1"/>
    </xf>
    <xf numFmtId="0" fontId="8" fillId="3" borderId="2" xfId="3" quotePrefix="1" applyNumberFormat="1" applyFont="1" applyFill="1" applyBorder="1" applyAlignment="1">
      <alignment vertical="center" wrapText="1"/>
    </xf>
    <xf numFmtId="0" fontId="8" fillId="3" borderId="5" xfId="3" applyNumberFormat="1" applyFont="1" applyFill="1" applyBorder="1" applyAlignment="1">
      <alignment vertical="center" wrapText="1"/>
    </xf>
    <xf numFmtId="0" fontId="8" fillId="3" borderId="7" xfId="3" applyNumberFormat="1" applyFont="1" applyFill="1" applyBorder="1" applyAlignment="1">
      <alignment vertical="center" wrapText="1"/>
    </xf>
    <xf numFmtId="0" fontId="8" fillId="3" borderId="14" xfId="3" applyNumberFormat="1" applyFont="1" applyFill="1" applyBorder="1" applyAlignment="1">
      <alignment vertical="center" wrapText="1"/>
    </xf>
    <xf numFmtId="0" fontId="8" fillId="3" borderId="1" xfId="1" quotePrefix="1" applyNumberFormat="1" applyFont="1" applyFill="1" applyBorder="1" applyAlignment="1">
      <alignment vertical="center" wrapText="1"/>
    </xf>
    <xf numFmtId="0" fontId="8" fillId="3" borderId="6" xfId="1" applyNumberFormat="1" applyFont="1" applyFill="1" applyBorder="1" applyAlignment="1">
      <alignment vertical="center" wrapText="1"/>
    </xf>
    <xf numFmtId="0" fontId="8" fillId="3" borderId="2" xfId="1" quotePrefix="1" applyNumberFormat="1" applyFont="1" applyFill="1" applyBorder="1" applyAlignment="1">
      <alignment vertical="center" wrapText="1"/>
    </xf>
    <xf numFmtId="0" fontId="8" fillId="3" borderId="3" xfId="1" applyNumberFormat="1" applyFont="1" applyFill="1" applyBorder="1" applyAlignment="1">
      <alignment vertical="center" wrapText="1"/>
    </xf>
    <xf numFmtId="0" fontId="8" fillId="3" borderId="5" xfId="1" applyNumberFormat="1" applyFont="1" applyFill="1" applyBorder="1" applyAlignment="1">
      <alignment vertical="center" wrapText="1"/>
    </xf>
    <xf numFmtId="0" fontId="8" fillId="3" borderId="9" xfId="1" applyNumberFormat="1" applyFont="1" applyFill="1" applyBorder="1" applyAlignment="1">
      <alignment vertical="center" wrapText="1"/>
    </xf>
    <xf numFmtId="0" fontId="8" fillId="3" borderId="0" xfId="1" applyNumberFormat="1" applyFont="1" applyFill="1" applyBorder="1" applyAlignment="1">
      <alignment vertical="center" wrapText="1"/>
    </xf>
    <xf numFmtId="0" fontId="8" fillId="3" borderId="10" xfId="1" applyNumberFormat="1" applyFont="1" applyFill="1" applyBorder="1" applyAlignment="1">
      <alignment vertical="center" wrapText="1"/>
    </xf>
    <xf numFmtId="0" fontId="8" fillId="2" borderId="4" xfId="1" quotePrefix="1" applyNumberFormat="1" applyFont="1" applyFill="1" applyBorder="1" applyAlignment="1">
      <alignment vertical="center" wrapText="1"/>
    </xf>
    <xf numFmtId="0" fontId="8" fillId="2" borderId="1" xfId="1" quotePrefix="1" applyNumberFormat="1" applyFont="1" applyFill="1" applyBorder="1" applyAlignment="1">
      <alignment vertical="center" wrapText="1"/>
    </xf>
    <xf numFmtId="0" fontId="8" fillId="3" borderId="1" xfId="5" applyNumberFormat="1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2" xfId="4" applyNumberFormat="1" applyFont="1" applyFill="1" applyBorder="1" applyAlignment="1">
      <alignment vertical="center" wrapText="1"/>
    </xf>
    <xf numFmtId="0" fontId="8" fillId="3" borderId="9" xfId="4" applyNumberFormat="1" applyFont="1" applyFill="1" applyBorder="1" applyAlignment="1">
      <alignment vertical="center" wrapText="1"/>
    </xf>
    <xf numFmtId="0" fontId="8" fillId="3" borderId="4" xfId="4" quotePrefix="1" applyNumberFormat="1" applyFont="1" applyFill="1" applyBorder="1" applyAlignment="1">
      <alignment vertical="center" wrapText="1"/>
    </xf>
    <xf numFmtId="0" fontId="8" fillId="3" borderId="4" xfId="4" applyNumberFormat="1" applyFont="1" applyFill="1" applyBorder="1" applyAlignment="1">
      <alignment vertical="center" wrapText="1"/>
    </xf>
    <xf numFmtId="0" fontId="8" fillId="3" borderId="4" xfId="3" applyNumberFormat="1" applyFont="1" applyFill="1" applyBorder="1" applyAlignment="1">
      <alignment vertical="center" wrapText="1"/>
    </xf>
    <xf numFmtId="0" fontId="8" fillId="3" borderId="2" xfId="3" applyNumberFormat="1" applyFont="1" applyFill="1" applyBorder="1" applyAlignment="1">
      <alignment vertical="center" wrapText="1"/>
    </xf>
    <xf numFmtId="0" fontId="8" fillId="3" borderId="3" xfId="3" applyNumberFormat="1" applyFont="1" applyFill="1" applyBorder="1" applyAlignment="1">
      <alignment vertical="center" wrapText="1"/>
    </xf>
    <xf numFmtId="0" fontId="8" fillId="3" borderId="0" xfId="3" applyNumberFormat="1" applyFont="1" applyFill="1" applyBorder="1" applyAlignment="1">
      <alignment vertical="center" wrapText="1"/>
    </xf>
    <xf numFmtId="0" fontId="8" fillId="3" borderId="10" xfId="3" applyNumberFormat="1" applyFont="1" applyFill="1" applyBorder="1" applyAlignment="1">
      <alignment vertical="center" wrapText="1"/>
    </xf>
    <xf numFmtId="0" fontId="8" fillId="3" borderId="15" xfId="4" applyNumberFormat="1" applyFont="1" applyFill="1" applyBorder="1" applyAlignment="1">
      <alignment vertical="center" wrapText="1"/>
    </xf>
    <xf numFmtId="0" fontId="8" fillId="3" borderId="3" xfId="4" applyNumberFormat="1" applyFont="1" applyFill="1" applyBorder="1" applyAlignment="1">
      <alignment vertical="center" wrapText="1"/>
    </xf>
    <xf numFmtId="0" fontId="8" fillId="3" borderId="5" xfId="4" applyNumberFormat="1" applyFont="1" applyFill="1" applyBorder="1" applyAlignment="1">
      <alignment vertical="center" wrapText="1"/>
    </xf>
    <xf numFmtId="0" fontId="8" fillId="3" borderId="7" xfId="4" applyNumberFormat="1" applyFont="1" applyFill="1" applyBorder="1" applyAlignment="1">
      <alignment vertical="center" wrapText="1"/>
    </xf>
    <xf numFmtId="0" fontId="8" fillId="3" borderId="8" xfId="4" applyNumberFormat="1" applyFont="1" applyFill="1" applyBorder="1" applyAlignment="1">
      <alignment vertical="center" wrapText="1"/>
    </xf>
    <xf numFmtId="0" fontId="8" fillId="3" borderId="14" xfId="4" applyNumberFormat="1" applyFont="1" applyFill="1" applyBorder="1" applyAlignment="1">
      <alignment vertical="center" wrapText="1"/>
    </xf>
    <xf numFmtId="0" fontId="8" fillId="3" borderId="2" xfId="4" quotePrefix="1" applyNumberFormat="1" applyFont="1" applyFill="1" applyBorder="1" applyAlignment="1">
      <alignment vertical="center" wrapText="1"/>
    </xf>
    <xf numFmtId="0" fontId="8" fillId="3" borderId="5" xfId="4" quotePrefix="1" applyNumberFormat="1" applyFont="1" applyFill="1" applyBorder="1" applyAlignment="1">
      <alignment vertical="center" wrapText="1"/>
    </xf>
    <xf numFmtId="0" fontId="8" fillId="3" borderId="9" xfId="4" quotePrefix="1" applyNumberFormat="1" applyFont="1" applyFill="1" applyBorder="1" applyAlignment="1">
      <alignment vertical="center" wrapText="1"/>
    </xf>
    <xf numFmtId="0" fontId="8" fillId="3" borderId="10" xfId="4" quotePrefix="1" applyNumberFormat="1" applyFont="1" applyFill="1" applyBorder="1" applyAlignment="1">
      <alignment vertical="center" wrapText="1"/>
    </xf>
    <xf numFmtId="0" fontId="8" fillId="3" borderId="1" xfId="4" quotePrefix="1" applyNumberFormat="1" applyFont="1" applyFill="1" applyBorder="1" applyAlignment="1">
      <alignment vertical="center" wrapText="1"/>
    </xf>
    <xf numFmtId="0" fontId="8" fillId="3" borderId="6" xfId="4" quotePrefix="1" applyNumberFormat="1" applyFont="1" applyFill="1" applyBorder="1" applyAlignment="1">
      <alignment vertical="center" wrapText="1"/>
    </xf>
    <xf numFmtId="0" fontId="8" fillId="3" borderId="10" xfId="4" applyNumberFormat="1" applyFont="1" applyFill="1" applyBorder="1" applyAlignment="1">
      <alignment vertical="center" wrapText="1"/>
    </xf>
    <xf numFmtId="0" fontId="8" fillId="3" borderId="2" xfId="5" quotePrefix="1" applyNumberFormat="1" applyFont="1" applyFill="1" applyBorder="1" applyAlignment="1">
      <alignment vertical="center" wrapText="1"/>
    </xf>
    <xf numFmtId="0" fontId="8" fillId="3" borderId="3" xfId="5" quotePrefix="1" applyNumberFormat="1" applyFont="1" applyFill="1" applyBorder="1" applyAlignment="1">
      <alignment vertical="center" wrapText="1"/>
    </xf>
    <xf numFmtId="0" fontId="8" fillId="3" borderId="7" xfId="5" quotePrefix="1" applyNumberFormat="1" applyFont="1" applyFill="1" applyBorder="1" applyAlignment="1">
      <alignment vertical="center" wrapText="1"/>
    </xf>
    <xf numFmtId="0" fontId="8" fillId="3" borderId="8" xfId="5" quotePrefix="1" applyNumberFormat="1" applyFont="1" applyFill="1" applyBorder="1" applyAlignment="1">
      <alignment vertical="center" wrapText="1"/>
    </xf>
    <xf numFmtId="49" fontId="8" fillId="3" borderId="4" xfId="4" applyNumberFormat="1" applyFont="1" applyFill="1" applyBorder="1" applyAlignment="1">
      <alignment vertical="center" wrapText="1"/>
    </xf>
    <xf numFmtId="49" fontId="8" fillId="3" borderId="1" xfId="4" applyNumberFormat="1" applyFont="1" applyFill="1" applyBorder="1" applyAlignment="1">
      <alignment vertical="center" wrapText="1"/>
    </xf>
    <xf numFmtId="0" fontId="8" fillId="3" borderId="1" xfId="3" applyNumberFormat="1" applyFont="1" applyFill="1" applyBorder="1" applyAlignment="1">
      <alignment vertical="center" wrapText="1"/>
    </xf>
    <xf numFmtId="0" fontId="8" fillId="3" borderId="7" xfId="1" applyNumberFormat="1" applyFont="1" applyFill="1" applyBorder="1" applyAlignment="1">
      <alignment vertical="center"/>
    </xf>
    <xf numFmtId="0" fontId="8" fillId="3" borderId="14" xfId="1" applyNumberFormat="1" applyFont="1" applyFill="1" applyBorder="1" applyAlignment="1">
      <alignment vertical="center"/>
    </xf>
    <xf numFmtId="0" fontId="8" fillId="3" borderId="11" xfId="1" applyNumberFormat="1" applyFont="1" applyFill="1" applyBorder="1" applyAlignment="1">
      <alignment vertical="center"/>
    </xf>
    <xf numFmtId="0" fontId="8" fillId="3" borderId="12" xfId="1" applyNumberFormat="1" applyFont="1" applyFill="1" applyBorder="1" applyAlignment="1">
      <alignment vertical="center"/>
    </xf>
    <xf numFmtId="0" fontId="8" fillId="3" borderId="13" xfId="1" applyNumberFormat="1" applyFont="1" applyFill="1" applyBorder="1" applyAlignment="1">
      <alignment vertical="center"/>
    </xf>
    <xf numFmtId="0" fontId="8" fillId="3" borderId="9" xfId="3" quotePrefix="1" applyNumberFormat="1" applyFont="1" applyFill="1" applyBorder="1" applyAlignment="1">
      <alignment vertical="center" wrapText="1"/>
    </xf>
    <xf numFmtId="0" fontId="8" fillId="3" borderId="2" xfId="1" quotePrefix="1" applyNumberFormat="1" applyFont="1" applyFill="1" applyBorder="1" applyAlignment="1">
      <alignment vertical="center"/>
    </xf>
    <xf numFmtId="0" fontId="8" fillId="3" borderId="3" xfId="1" applyNumberFormat="1" applyFont="1" applyFill="1" applyBorder="1" applyAlignment="1">
      <alignment vertical="center"/>
    </xf>
    <xf numFmtId="0" fontId="8" fillId="3" borderId="5" xfId="1" applyNumberFormat="1" applyFont="1" applyFill="1" applyBorder="1" applyAlignment="1">
      <alignment vertical="center"/>
    </xf>
    <xf numFmtId="0" fontId="8" fillId="3" borderId="9" xfId="1" applyNumberFormat="1" applyFont="1" applyFill="1" applyBorder="1" applyAlignment="1">
      <alignment vertical="center"/>
    </xf>
    <xf numFmtId="0" fontId="8" fillId="3" borderId="0" xfId="1" applyNumberFormat="1" applyFont="1" applyFill="1" applyBorder="1" applyAlignment="1">
      <alignment vertical="center"/>
    </xf>
    <xf numFmtId="0" fontId="8" fillId="3" borderId="10" xfId="1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horizontal="left" vertical="center" wrapText="1"/>
    </xf>
    <xf numFmtId="0" fontId="8" fillId="2" borderId="9" xfId="3" applyNumberFormat="1" applyFont="1" applyFill="1" applyBorder="1" applyAlignment="1">
      <alignment horizontal="left" vertical="center" wrapText="1"/>
    </xf>
    <xf numFmtId="0" fontId="8" fillId="2" borderId="5" xfId="3" applyNumberFormat="1" applyFont="1" applyFill="1" applyBorder="1" applyAlignment="1">
      <alignment horizontal="left" vertical="center" wrapText="1"/>
    </xf>
    <xf numFmtId="0" fontId="8" fillId="2" borderId="10" xfId="3" applyNumberFormat="1" applyFont="1" applyFill="1" applyBorder="1" applyAlignment="1">
      <alignment horizontal="left" vertical="center" wrapText="1"/>
    </xf>
    <xf numFmtId="0" fontId="8" fillId="3" borderId="1" xfId="3" quotePrefix="1" applyNumberFormat="1" applyFont="1" applyFill="1" applyBorder="1" applyAlignment="1">
      <alignment horizontal="left" vertical="center" wrapText="1"/>
    </xf>
    <xf numFmtId="0" fontId="8" fillId="3" borderId="6" xfId="3" quotePrefix="1" applyNumberFormat="1" applyFont="1" applyFill="1" applyBorder="1" applyAlignment="1">
      <alignment horizontal="left" vertical="center" wrapText="1"/>
    </xf>
    <xf numFmtId="0" fontId="8" fillId="3" borderId="6" xfId="3" quotePrefix="1" applyNumberFormat="1" applyFont="1" applyFill="1" applyBorder="1" applyAlignment="1">
      <alignment vertical="center" wrapText="1"/>
    </xf>
    <xf numFmtId="0" fontId="8" fillId="3" borderId="2" xfId="3" applyNumberFormat="1" applyFont="1" applyFill="1" applyBorder="1" applyAlignment="1">
      <alignment horizontal="center" vertical="center" wrapText="1"/>
    </xf>
    <xf numFmtId="0" fontId="8" fillId="3" borderId="9" xfId="3" applyNumberFormat="1" applyFont="1" applyFill="1" applyBorder="1" applyAlignment="1">
      <alignment horizontal="center" vertical="center" wrapText="1"/>
    </xf>
    <xf numFmtId="49" fontId="8" fillId="3" borderId="1" xfId="3" applyNumberFormat="1" applyFont="1" applyFill="1" applyBorder="1" applyAlignment="1">
      <alignment vertical="center" wrapText="1"/>
    </xf>
    <xf numFmtId="49" fontId="8" fillId="3" borderId="6" xfId="3" applyNumberFormat="1" applyFont="1" applyFill="1" applyBorder="1" applyAlignment="1">
      <alignment vertical="center" wrapText="1"/>
    </xf>
    <xf numFmtId="0" fontId="8" fillId="2" borderId="11" xfId="1" applyNumberFormat="1" applyFont="1" applyFill="1" applyBorder="1" applyAlignment="1">
      <alignment vertical="center"/>
    </xf>
    <xf numFmtId="0" fontId="8" fillId="2" borderId="12" xfId="1" applyNumberFormat="1" applyFont="1" applyFill="1" applyBorder="1" applyAlignment="1">
      <alignment vertical="center"/>
    </xf>
    <xf numFmtId="0" fontId="8" fillId="2" borderId="13" xfId="1" applyNumberFormat="1" applyFont="1" applyFill="1" applyBorder="1" applyAlignment="1">
      <alignment vertical="center"/>
    </xf>
    <xf numFmtId="0" fontId="8" fillId="2" borderId="6" xfId="3" applyNumberFormat="1" applyFont="1" applyFill="1" applyBorder="1" applyAlignment="1">
      <alignment vertical="center" wrapText="1"/>
    </xf>
    <xf numFmtId="0" fontId="8" fillId="2" borderId="6" xfId="1" applyNumberFormat="1" applyFont="1" applyFill="1" applyBorder="1" applyAlignment="1">
      <alignment vertical="center" wrapText="1"/>
    </xf>
    <xf numFmtId="0" fontId="8" fillId="2" borderId="2" xfId="1" quotePrefix="1" applyNumberFormat="1" applyFont="1" applyFill="1" applyBorder="1" applyAlignment="1">
      <alignment vertical="center"/>
    </xf>
    <xf numFmtId="0" fontId="8" fillId="2" borderId="3" xfId="1" applyNumberFormat="1" applyFont="1" applyFill="1" applyBorder="1" applyAlignment="1">
      <alignment vertical="center"/>
    </xf>
    <xf numFmtId="0" fontId="8" fillId="2" borderId="5" xfId="1" applyNumberFormat="1" applyFont="1" applyFill="1" applyBorder="1" applyAlignment="1">
      <alignment vertical="center"/>
    </xf>
    <xf numFmtId="0" fontId="8" fillId="2" borderId="9" xfId="1" applyNumberFormat="1" applyFont="1" applyFill="1" applyBorder="1" applyAlignment="1">
      <alignment vertical="center"/>
    </xf>
    <xf numFmtId="0" fontId="8" fillId="2" borderId="0" xfId="1" applyNumberFormat="1" applyFont="1" applyFill="1" applyBorder="1" applyAlignment="1">
      <alignment vertical="center"/>
    </xf>
    <xf numFmtId="0" fontId="8" fillId="2" borderId="10" xfId="1" applyNumberFormat="1" applyFont="1" applyFill="1" applyBorder="1" applyAlignment="1">
      <alignment vertical="center"/>
    </xf>
    <xf numFmtId="0" fontId="8" fillId="2" borderId="4" xfId="1" applyNumberFormat="1" applyFont="1" applyFill="1" applyBorder="1" applyAlignment="1">
      <alignment vertical="center" wrapText="1"/>
    </xf>
    <xf numFmtId="0" fontId="8" fillId="2" borderId="7" xfId="1" applyNumberFormat="1" applyFont="1" applyFill="1" applyBorder="1" applyAlignment="1">
      <alignment vertical="center"/>
    </xf>
    <xf numFmtId="0" fontId="8" fillId="2" borderId="14" xfId="1" applyNumberFormat="1" applyFont="1" applyFill="1" applyBorder="1" applyAlignment="1">
      <alignment vertical="center"/>
    </xf>
    <xf numFmtId="0" fontId="8" fillId="2" borderId="1" xfId="3" quotePrefix="1" applyNumberFormat="1" applyFont="1" applyFill="1" applyBorder="1" applyAlignment="1">
      <alignment vertical="center" wrapText="1"/>
    </xf>
    <xf numFmtId="0" fontId="8" fillId="2" borderId="6" xfId="3" quotePrefix="1" applyNumberFormat="1" applyFont="1" applyFill="1" applyBorder="1" applyAlignment="1">
      <alignment vertical="center" wrapText="1"/>
    </xf>
    <xf numFmtId="0" fontId="8" fillId="2" borderId="2" xfId="3" quotePrefix="1" applyNumberFormat="1" applyFont="1" applyFill="1" applyBorder="1" applyAlignment="1">
      <alignment vertical="center" wrapText="1"/>
    </xf>
    <xf numFmtId="0" fontId="8" fillId="2" borderId="9" xfId="3" quotePrefix="1" applyNumberFormat="1" applyFont="1" applyFill="1" applyBorder="1" applyAlignment="1">
      <alignment vertical="center" wrapText="1"/>
    </xf>
    <xf numFmtId="0" fontId="8" fillId="2" borderId="4" xfId="3" applyNumberFormat="1" applyFont="1" applyFill="1" applyBorder="1" applyAlignment="1">
      <alignment vertical="center" wrapText="1"/>
    </xf>
    <xf numFmtId="0" fontId="8" fillId="2" borderId="2" xfId="3" applyNumberFormat="1" applyFont="1" applyFill="1" applyBorder="1" applyAlignment="1">
      <alignment vertical="center" wrapText="1"/>
    </xf>
    <xf numFmtId="0" fontId="8" fillId="2" borderId="9" xfId="3" applyNumberFormat="1" applyFont="1" applyFill="1" applyBorder="1" applyAlignment="1">
      <alignment vertical="center" wrapText="1"/>
    </xf>
    <xf numFmtId="0" fontId="8" fillId="2" borderId="3" xfId="3" applyNumberFormat="1" applyFont="1" applyFill="1" applyBorder="1" applyAlignment="1">
      <alignment horizontal="left" vertical="center" wrapText="1"/>
    </xf>
    <xf numFmtId="0" fontId="8" fillId="2" borderId="0" xfId="3" applyNumberFormat="1" applyFont="1" applyFill="1" applyBorder="1" applyAlignment="1">
      <alignment horizontal="left" vertical="center" wrapText="1"/>
    </xf>
    <xf numFmtId="0" fontId="8" fillId="2" borderId="5" xfId="3" applyNumberFormat="1" applyFont="1" applyFill="1" applyBorder="1" applyAlignment="1">
      <alignment vertical="center" wrapText="1"/>
    </xf>
    <xf numFmtId="0" fontId="8" fillId="2" borderId="10" xfId="3" applyNumberFormat="1" applyFont="1" applyFill="1" applyBorder="1" applyAlignment="1">
      <alignment vertical="center" wrapText="1"/>
    </xf>
    <xf numFmtId="0" fontId="8" fillId="2" borderId="14" xfId="3" applyNumberFormat="1" applyFont="1" applyFill="1" applyBorder="1" applyAlignment="1">
      <alignment vertical="center" wrapText="1"/>
    </xf>
    <xf numFmtId="0" fontId="8" fillId="2" borderId="3" xfId="3" quotePrefix="1" applyNumberFormat="1" applyFont="1" applyFill="1" applyBorder="1" applyAlignment="1">
      <alignment vertical="center" wrapText="1"/>
    </xf>
    <xf numFmtId="0" fontId="8" fillId="2" borderId="0" xfId="3" quotePrefix="1" applyNumberFormat="1" applyFont="1" applyFill="1" applyBorder="1" applyAlignment="1">
      <alignment vertical="center" wrapText="1"/>
    </xf>
    <xf numFmtId="0" fontId="8" fillId="2" borderId="10" xfId="3" quotePrefix="1" applyNumberFormat="1" applyFont="1" applyFill="1" applyBorder="1" applyAlignment="1">
      <alignment vertical="center" wrapText="1"/>
    </xf>
    <xf numFmtId="0" fontId="8" fillId="2" borderId="7" xfId="3" quotePrefix="1" applyNumberFormat="1" applyFont="1" applyFill="1" applyBorder="1" applyAlignment="1">
      <alignment vertical="center" wrapText="1"/>
    </xf>
    <xf numFmtId="0" fontId="8" fillId="2" borderId="14" xfId="3" quotePrefix="1" applyNumberFormat="1" applyFont="1" applyFill="1" applyBorder="1" applyAlignment="1">
      <alignment vertical="center" wrapText="1"/>
    </xf>
    <xf numFmtId="0" fontId="8" fillId="2" borderId="7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49" fontId="8" fillId="2" borderId="6" xfId="3" applyNumberFormat="1" applyFont="1" applyFill="1" applyBorder="1" applyAlignment="1">
      <alignment vertical="center" wrapText="1"/>
    </xf>
    <xf numFmtId="0" fontId="8" fillId="2" borderId="4" xfId="1" applyNumberFormat="1" applyFont="1" applyFill="1" applyBorder="1" applyAlignment="1">
      <alignment vertical="center"/>
    </xf>
    <xf numFmtId="0" fontId="8" fillId="2" borderId="1" xfId="1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 wrapText="1"/>
    </xf>
    <xf numFmtId="0" fontId="8" fillId="2" borderId="0" xfId="3" applyNumberFormat="1" applyFont="1" applyFill="1" applyBorder="1" applyAlignment="1">
      <alignment vertical="center" wrapText="1"/>
    </xf>
    <xf numFmtId="0" fontId="8" fillId="2" borderId="1" xfId="4" applyNumberFormat="1" applyFont="1" applyFill="1" applyBorder="1" applyAlignment="1">
      <alignment vertical="center" wrapText="1"/>
    </xf>
    <xf numFmtId="0" fontId="8" fillId="2" borderId="6" xfId="4" applyNumberFormat="1" applyFont="1" applyFill="1" applyBorder="1" applyAlignment="1">
      <alignment vertical="center" wrapText="1"/>
    </xf>
    <xf numFmtId="0" fontId="8" fillId="2" borderId="2" xfId="4" applyNumberFormat="1" applyFont="1" applyFill="1" applyBorder="1" applyAlignment="1">
      <alignment vertical="center" wrapText="1"/>
    </xf>
    <xf numFmtId="0" fontId="8" fillId="2" borderId="3" xfId="4" applyNumberFormat="1" applyFont="1" applyFill="1" applyBorder="1" applyAlignment="1">
      <alignment vertical="center" wrapText="1"/>
    </xf>
    <xf numFmtId="0" fontId="8" fillId="2" borderId="5" xfId="4" applyNumberFormat="1" applyFont="1" applyFill="1" applyBorder="1" applyAlignment="1">
      <alignment vertical="center" wrapText="1"/>
    </xf>
    <xf numFmtId="0" fontId="8" fillId="2" borderId="7" xfId="4" applyNumberFormat="1" applyFont="1" applyFill="1" applyBorder="1" applyAlignment="1">
      <alignment vertical="center" wrapText="1"/>
    </xf>
    <xf numFmtId="0" fontId="8" fillId="2" borderId="8" xfId="4" applyNumberFormat="1" applyFont="1" applyFill="1" applyBorder="1" applyAlignment="1">
      <alignment vertical="center" wrapText="1"/>
    </xf>
    <xf numFmtId="0" fontId="8" fillId="2" borderId="14" xfId="4" applyNumberFormat="1" applyFont="1" applyFill="1" applyBorder="1" applyAlignment="1">
      <alignment vertical="center" wrapText="1"/>
    </xf>
    <xf numFmtId="0" fontId="8" fillId="2" borderId="5" xfId="3" quotePrefix="1" applyNumberFormat="1" applyFont="1" applyFill="1" applyBorder="1" applyAlignment="1">
      <alignment vertical="center" wrapText="1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6" xfId="2" quotePrefix="1" applyNumberFormat="1" applyFont="1" applyFill="1" applyBorder="1" applyAlignment="1">
      <alignment vertical="center" wrapText="1"/>
    </xf>
    <xf numFmtId="0" fontId="8" fillId="2" borderId="15" xfId="3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 wrapText="1"/>
    </xf>
    <xf numFmtId="0" fontId="8" fillId="2" borderId="6" xfId="2" applyNumberFormat="1" applyFont="1" applyFill="1" applyBorder="1" applyAlignment="1">
      <alignment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8" fillId="2" borderId="4" xfId="3" quotePrefix="1" applyNumberFormat="1" applyFont="1" applyFill="1" applyBorder="1" applyAlignment="1">
      <alignment vertical="center" wrapText="1"/>
    </xf>
    <xf numFmtId="0" fontId="8" fillId="2" borderId="8" xfId="3" applyNumberFormat="1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16" xfId="3" applyNumberFormat="1" applyFont="1" applyFill="1" applyBorder="1" applyAlignment="1">
      <alignment vertical="center"/>
    </xf>
    <xf numFmtId="0" fontId="8" fillId="2" borderId="15" xfId="3" quotePrefix="1" applyNumberFormat="1" applyFont="1" applyFill="1" applyBorder="1" applyAlignment="1">
      <alignment vertical="center" wrapText="1"/>
    </xf>
    <xf numFmtId="0" fontId="8" fillId="2" borderId="2" xfId="3" quotePrefix="1" applyNumberFormat="1" applyFont="1" applyFill="1" applyBorder="1" applyAlignment="1">
      <alignment vertical="center"/>
    </xf>
    <xf numFmtId="0" fontId="8" fillId="2" borderId="3" xfId="3" quotePrefix="1" applyNumberFormat="1" applyFont="1" applyFill="1" applyBorder="1" applyAlignment="1">
      <alignment vertical="center"/>
    </xf>
    <xf numFmtId="0" fontId="8" fillId="2" borderId="5" xfId="3" quotePrefix="1" applyNumberFormat="1" applyFont="1" applyFill="1" applyBorder="1" applyAlignment="1">
      <alignment vertical="center"/>
    </xf>
    <xf numFmtId="0" fontId="8" fillId="2" borderId="7" xfId="3" quotePrefix="1" applyNumberFormat="1" applyFont="1" applyFill="1" applyBorder="1" applyAlignment="1">
      <alignment vertical="center"/>
    </xf>
    <xf numFmtId="0" fontId="8" fillId="2" borderId="8" xfId="3" quotePrefix="1" applyNumberFormat="1" applyFont="1" applyFill="1" applyBorder="1" applyAlignment="1">
      <alignment vertical="center"/>
    </xf>
    <xf numFmtId="0" fontId="8" fillId="2" borderId="14" xfId="3" quotePrefix="1" applyNumberFormat="1" applyFont="1" applyFill="1" applyBorder="1" applyAlignment="1">
      <alignment vertical="center"/>
    </xf>
    <xf numFmtId="0" fontId="8" fillId="2" borderId="8" xfId="3" quotePrefix="1" applyNumberFormat="1" applyFont="1" applyFill="1" applyBorder="1" applyAlignment="1">
      <alignment vertical="center" wrapText="1"/>
    </xf>
    <xf numFmtId="49" fontId="8" fillId="2" borderId="4" xfId="3" applyNumberFormat="1" applyFont="1" applyFill="1" applyBorder="1" applyAlignment="1">
      <alignment vertical="center" wrapText="1"/>
    </xf>
    <xf numFmtId="49" fontId="8" fillId="2" borderId="15" xfId="3" applyNumberFormat="1" applyFont="1" applyFill="1" applyBorder="1" applyAlignment="1">
      <alignment vertical="center" wrapText="1"/>
    </xf>
    <xf numFmtId="49" fontId="8" fillId="2" borderId="16" xfId="3" applyNumberFormat="1" applyFont="1" applyFill="1" applyBorder="1" applyAlignment="1">
      <alignment vertical="center"/>
    </xf>
    <xf numFmtId="0" fontId="8" fillId="2" borderId="16" xfId="3" applyNumberFormat="1" applyFont="1" applyFill="1" applyBorder="1" applyAlignment="1">
      <alignment vertical="center" wrapText="1"/>
    </xf>
    <xf numFmtId="0" fontId="8" fillId="3" borderId="1" xfId="1" applyNumberFormat="1" applyFont="1" applyFill="1" applyBorder="1" applyAlignment="1">
      <alignment vertical="center" wrapText="1"/>
    </xf>
    <xf numFmtId="0" fontId="8" fillId="3" borderId="4" xfId="1" quotePrefix="1" applyNumberFormat="1" applyFont="1" applyFill="1" applyBorder="1" applyAlignment="1">
      <alignment vertical="center" wrapText="1"/>
    </xf>
    <xf numFmtId="0" fontId="8" fillId="3" borderId="4" xfId="1" applyNumberFormat="1" applyFont="1" applyFill="1" applyBorder="1" applyAlignment="1">
      <alignment vertical="center"/>
    </xf>
    <xf numFmtId="0" fontId="8" fillId="3" borderId="1" xfId="1" applyNumberFormat="1" applyFont="1" applyFill="1" applyBorder="1" applyAlignment="1">
      <alignment vertical="center"/>
    </xf>
    <xf numFmtId="0" fontId="6" fillId="2" borderId="4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8" fillId="2" borderId="11" xfId="2" applyNumberFormat="1" applyFont="1" applyFill="1" applyBorder="1" applyAlignment="1">
      <alignment vertical="center" wrapText="1"/>
    </xf>
    <xf numFmtId="0" fontId="8" fillId="2" borderId="12" xfId="2" applyNumberFormat="1" applyFont="1" applyFill="1" applyBorder="1" applyAlignment="1">
      <alignment vertical="center" wrapText="1"/>
    </xf>
    <xf numFmtId="0" fontId="8" fillId="2" borderId="13" xfId="2" applyNumberFormat="1" applyFont="1" applyFill="1" applyBorder="1" applyAlignment="1">
      <alignment vertical="center" wrapText="1"/>
    </xf>
    <xf numFmtId="0" fontId="6" fillId="2" borderId="11" xfId="2" applyNumberFormat="1" applyFont="1" applyFill="1" applyBorder="1" applyAlignment="1">
      <alignment vertical="center" wrapText="1"/>
    </xf>
    <xf numFmtId="0" fontId="6" fillId="2" borderId="12" xfId="2" applyNumberFormat="1" applyFont="1" applyFill="1" applyBorder="1" applyAlignment="1">
      <alignment vertical="center" wrapText="1"/>
    </xf>
    <xf numFmtId="0" fontId="8" fillId="2" borderId="2" xfId="2" applyNumberFormat="1" applyFont="1" applyFill="1" applyBorder="1" applyAlignment="1">
      <alignment vertical="center" wrapText="1"/>
    </xf>
    <xf numFmtId="0" fontId="8" fillId="2" borderId="3" xfId="2" applyNumberFormat="1" applyFont="1" applyFill="1" applyBorder="1" applyAlignment="1">
      <alignment vertical="center" wrapText="1"/>
    </xf>
    <xf numFmtId="0" fontId="8" fillId="2" borderId="7" xfId="2" applyNumberFormat="1" applyFont="1" applyFill="1" applyBorder="1" applyAlignment="1">
      <alignment vertical="center" wrapText="1"/>
    </xf>
    <xf numFmtId="0" fontId="8" fillId="2" borderId="8" xfId="2" applyNumberFormat="1" applyFont="1" applyFill="1" applyBorder="1" applyAlignment="1">
      <alignment vertical="center" wrapText="1"/>
    </xf>
    <xf numFmtId="0" fontId="6" fillId="2" borderId="4" xfId="2" applyNumberFormat="1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left" vertical="center" wrapText="1"/>
    </xf>
    <xf numFmtId="0" fontId="6" fillId="2" borderId="2" xfId="2" applyNumberFormat="1" applyFont="1" applyFill="1" applyBorder="1" applyAlignment="1">
      <alignment vertical="center" wrapText="1"/>
    </xf>
    <xf numFmtId="0" fontId="6" fillId="2" borderId="5" xfId="2" applyNumberFormat="1" applyFont="1" applyFill="1" applyBorder="1" applyAlignment="1">
      <alignment vertical="center" wrapText="1"/>
    </xf>
    <xf numFmtId="0" fontId="6" fillId="2" borderId="9" xfId="2" applyNumberFormat="1" applyFont="1" applyFill="1" applyBorder="1" applyAlignment="1">
      <alignment vertical="center" wrapText="1"/>
    </xf>
    <xf numFmtId="0" fontId="6" fillId="2" borderId="10" xfId="2" applyNumberFormat="1" applyFont="1" applyFill="1" applyBorder="1" applyAlignment="1">
      <alignment vertical="center" wrapText="1"/>
    </xf>
  </cellXfs>
  <cellStyles count="6">
    <cellStyle name="桁区切り 2" xfId="5"/>
    <cellStyle name="標準" xfId="0" builtinId="0"/>
    <cellStyle name="標準 2" xfId="2"/>
    <cellStyle name="標準 4" xfId="1"/>
    <cellStyle name="標準_①焼却施設" xfId="4"/>
    <cellStyle name="標準_H19集計結果（施設整備状況）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CB57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9.5546875" style="44" customWidth="1"/>
    <col min="2" max="2" width="7.77734375" style="83" customWidth="1"/>
    <col min="3" max="3" width="12.33203125" style="44" customWidth="1"/>
    <col min="4" max="4" width="20.109375" style="44" customWidth="1"/>
    <col min="5" max="5" width="31.88671875" style="78" customWidth="1"/>
    <col min="6" max="8" width="9.88671875" style="44" customWidth="1"/>
    <col min="9" max="9" width="6.44140625" style="44" customWidth="1"/>
    <col min="10" max="10" width="44.77734375" style="78" customWidth="1"/>
    <col min="11" max="11" width="12.33203125" style="78" customWidth="1"/>
    <col min="12" max="13" width="9.88671875" style="44" customWidth="1"/>
    <col min="14" max="14" width="13.33203125" style="44" customWidth="1"/>
    <col min="15" max="15" width="9.77734375" style="44" customWidth="1"/>
    <col min="16" max="16" width="7.77734375" style="44" customWidth="1"/>
    <col min="17" max="17" width="4.77734375" style="44" customWidth="1"/>
    <col min="18" max="18" width="6.88671875" style="44" customWidth="1"/>
    <col min="19" max="19" width="33.5546875" style="78" customWidth="1"/>
    <col min="20" max="23" width="11.88671875" style="44" customWidth="1"/>
    <col min="24" max="27" width="11.77734375" style="44" customWidth="1"/>
    <col min="28" max="29" width="16.109375" style="44" customWidth="1"/>
    <col min="30" max="30" width="10.109375" style="44" customWidth="1"/>
    <col min="31" max="31" width="12" style="44" customWidth="1"/>
    <col min="32" max="32" width="8.6640625" style="44" customWidth="1"/>
    <col min="33" max="47" width="8.88671875" style="44"/>
    <col min="48" max="49" width="10.33203125" style="30" customWidth="1"/>
    <col min="50" max="50" width="8.88671875" style="30"/>
    <col min="51" max="52" width="10.33203125" style="30" customWidth="1"/>
    <col min="53" max="53" width="8.88671875" style="30"/>
    <col min="54" max="55" width="10.33203125" style="30" customWidth="1"/>
    <col min="56" max="56" width="8.88671875" style="30"/>
    <col min="57" max="58" width="10.33203125" style="30" customWidth="1"/>
    <col min="59" max="59" width="8.88671875" style="30"/>
    <col min="60" max="61" width="10.33203125" style="30" customWidth="1"/>
    <col min="62" max="62" width="8.88671875" style="30"/>
    <col min="63" max="64" width="10.33203125" style="30" customWidth="1"/>
    <col min="65" max="65" width="8.88671875" style="30"/>
    <col min="66" max="67" width="10.33203125" style="30" customWidth="1"/>
    <col min="68" max="68" width="8.88671875" style="30"/>
    <col min="69" max="70" width="10.33203125" style="30" customWidth="1"/>
    <col min="71" max="71" width="8.88671875" style="30"/>
    <col min="72" max="73" width="10.33203125" style="30" customWidth="1"/>
    <col min="74" max="74" width="8.88671875" style="30"/>
    <col min="75" max="77" width="10.33203125" style="30" customWidth="1"/>
    <col min="78" max="78" width="8.88671875" style="44"/>
    <col min="79" max="80" width="8.88671875" style="84"/>
    <col min="81" max="16384" width="8.88671875" style="44"/>
  </cols>
  <sheetData>
    <row r="1" spans="1:80" s="3" customFormat="1" ht="15" customHeight="1">
      <c r="A1" s="110" t="s">
        <v>841</v>
      </c>
      <c r="E1" s="46"/>
      <c r="J1" s="46"/>
      <c r="K1" s="46"/>
      <c r="S1" s="46"/>
      <c r="AH1" s="84"/>
      <c r="AP1" s="62"/>
      <c r="AU1" s="61"/>
      <c r="AV1" s="28"/>
      <c r="AW1" s="28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CA1" s="62"/>
      <c r="CB1" s="62"/>
    </row>
    <row r="2" spans="1:80" s="78" customFormat="1" ht="13.5" customHeight="1">
      <c r="A2" s="149" t="s">
        <v>842</v>
      </c>
      <c r="B2" s="173" t="s">
        <v>843</v>
      </c>
      <c r="C2" s="121" t="s">
        <v>844</v>
      </c>
      <c r="D2" s="150" t="s">
        <v>845</v>
      </c>
      <c r="E2" s="150" t="s">
        <v>846</v>
      </c>
      <c r="F2" s="145" t="s">
        <v>847</v>
      </c>
      <c r="G2" s="169" t="s">
        <v>848</v>
      </c>
      <c r="H2" s="170"/>
      <c r="I2" s="170"/>
      <c r="J2" s="147" t="s">
        <v>849</v>
      </c>
      <c r="K2" s="158"/>
      <c r="L2" s="147" t="s">
        <v>850</v>
      </c>
      <c r="M2" s="158"/>
      <c r="N2" s="150" t="s">
        <v>851</v>
      </c>
      <c r="O2" s="150" t="s">
        <v>852</v>
      </c>
      <c r="P2" s="166" t="s">
        <v>853</v>
      </c>
      <c r="Q2" s="149" t="s">
        <v>854</v>
      </c>
      <c r="R2" s="150" t="s">
        <v>855</v>
      </c>
      <c r="S2" s="149" t="s">
        <v>856</v>
      </c>
      <c r="T2" s="121" t="s">
        <v>857</v>
      </c>
      <c r="U2" s="121"/>
      <c r="V2" s="121" t="s">
        <v>858</v>
      </c>
      <c r="W2" s="121"/>
      <c r="X2" s="147" t="s">
        <v>859</v>
      </c>
      <c r="Y2" s="157"/>
      <c r="Z2" s="157"/>
      <c r="AA2" s="158"/>
      <c r="AB2" s="162" t="s">
        <v>860</v>
      </c>
      <c r="AC2" s="163"/>
      <c r="AD2" s="149" t="s">
        <v>861</v>
      </c>
      <c r="AE2" s="149" t="s">
        <v>862</v>
      </c>
      <c r="AF2" s="151" t="s">
        <v>863</v>
      </c>
      <c r="AG2" s="123" t="s">
        <v>864</v>
      </c>
      <c r="AH2" s="152" t="s">
        <v>865</v>
      </c>
      <c r="AI2" s="153"/>
      <c r="AJ2" s="153"/>
      <c r="AK2" s="153"/>
      <c r="AL2" s="153"/>
      <c r="AM2" s="153"/>
      <c r="AN2" s="130"/>
      <c r="AO2" s="123" t="s">
        <v>866</v>
      </c>
      <c r="AP2" s="152" t="s">
        <v>867</v>
      </c>
      <c r="AQ2" s="153"/>
      <c r="AR2" s="153"/>
      <c r="AS2" s="130"/>
      <c r="AT2" s="129" t="s">
        <v>868</v>
      </c>
      <c r="AU2" s="130"/>
      <c r="AV2" s="135" t="s">
        <v>869</v>
      </c>
      <c r="AW2" s="136"/>
      <c r="AX2" s="136"/>
      <c r="AY2" s="136"/>
      <c r="AZ2" s="136"/>
      <c r="BA2" s="136"/>
      <c r="BB2" s="136"/>
      <c r="BC2" s="136"/>
      <c r="BD2" s="136"/>
      <c r="BE2" s="136"/>
      <c r="BF2" s="136"/>
      <c r="BG2" s="136"/>
      <c r="BH2" s="136"/>
      <c r="BI2" s="136"/>
      <c r="BJ2" s="136"/>
      <c r="BK2" s="136"/>
      <c r="BL2" s="136"/>
      <c r="BM2" s="136"/>
      <c r="BN2" s="136"/>
      <c r="BO2" s="136"/>
      <c r="BP2" s="136"/>
      <c r="BQ2" s="136"/>
      <c r="BR2" s="136"/>
      <c r="BS2" s="136"/>
      <c r="BT2" s="136"/>
      <c r="BU2" s="136"/>
      <c r="BV2" s="136"/>
      <c r="BW2" s="136"/>
      <c r="BX2" s="137"/>
      <c r="BY2" s="141" t="s">
        <v>568</v>
      </c>
      <c r="CA2" s="77"/>
      <c r="CB2" s="77"/>
    </row>
    <row r="3" spans="1:80" s="78" customFormat="1" ht="13.5" customHeight="1">
      <c r="A3" s="149"/>
      <c r="B3" s="173"/>
      <c r="C3" s="122"/>
      <c r="D3" s="150"/>
      <c r="E3" s="150"/>
      <c r="F3" s="146"/>
      <c r="G3" s="171"/>
      <c r="H3" s="172"/>
      <c r="I3" s="172"/>
      <c r="J3" s="148"/>
      <c r="K3" s="168"/>
      <c r="L3" s="148"/>
      <c r="M3" s="168"/>
      <c r="N3" s="150"/>
      <c r="O3" s="150"/>
      <c r="P3" s="167"/>
      <c r="Q3" s="150"/>
      <c r="R3" s="150"/>
      <c r="S3" s="149"/>
      <c r="T3" s="156"/>
      <c r="U3" s="156"/>
      <c r="V3" s="156"/>
      <c r="W3" s="156"/>
      <c r="X3" s="159"/>
      <c r="Y3" s="160"/>
      <c r="Z3" s="160"/>
      <c r="AA3" s="161"/>
      <c r="AB3" s="164"/>
      <c r="AC3" s="165"/>
      <c r="AD3" s="149"/>
      <c r="AE3" s="150"/>
      <c r="AF3" s="151"/>
      <c r="AG3" s="124"/>
      <c r="AH3" s="127"/>
      <c r="AI3" s="154"/>
      <c r="AJ3" s="154"/>
      <c r="AK3" s="154"/>
      <c r="AL3" s="154"/>
      <c r="AM3" s="154"/>
      <c r="AN3" s="155"/>
      <c r="AO3" s="124"/>
      <c r="AP3" s="127"/>
      <c r="AQ3" s="154"/>
      <c r="AR3" s="154"/>
      <c r="AS3" s="155"/>
      <c r="AT3" s="131"/>
      <c r="AU3" s="132"/>
      <c r="AV3" s="138"/>
      <c r="AW3" s="139"/>
      <c r="AX3" s="139"/>
      <c r="AY3" s="139"/>
      <c r="AZ3" s="139"/>
      <c r="BA3" s="139"/>
      <c r="BB3" s="139"/>
      <c r="BC3" s="139"/>
      <c r="BD3" s="139"/>
      <c r="BE3" s="139"/>
      <c r="BF3" s="139"/>
      <c r="BG3" s="139"/>
      <c r="BH3" s="139"/>
      <c r="BI3" s="139"/>
      <c r="BJ3" s="139"/>
      <c r="BK3" s="139"/>
      <c r="BL3" s="139"/>
      <c r="BM3" s="139"/>
      <c r="BN3" s="139"/>
      <c r="BO3" s="139"/>
      <c r="BP3" s="139"/>
      <c r="BQ3" s="139"/>
      <c r="BR3" s="139"/>
      <c r="BS3" s="139"/>
      <c r="BT3" s="139"/>
      <c r="BU3" s="139"/>
      <c r="BV3" s="139"/>
      <c r="BW3" s="139"/>
      <c r="BX3" s="140"/>
      <c r="BY3" s="141"/>
      <c r="CA3" s="77"/>
      <c r="CB3" s="77"/>
    </row>
    <row r="4" spans="1:80" s="78" customFormat="1" ht="18.75" customHeight="1">
      <c r="A4" s="149"/>
      <c r="B4" s="173"/>
      <c r="C4" s="122"/>
      <c r="D4" s="150"/>
      <c r="E4" s="150"/>
      <c r="F4" s="146"/>
      <c r="G4" s="143" t="s">
        <v>870</v>
      </c>
      <c r="H4" s="143" t="s">
        <v>871</v>
      </c>
      <c r="I4" s="145" t="s">
        <v>872</v>
      </c>
      <c r="J4" s="148"/>
      <c r="K4" s="161"/>
      <c r="L4" s="148"/>
      <c r="M4" s="161"/>
      <c r="N4" s="150"/>
      <c r="O4" s="150"/>
      <c r="P4" s="167"/>
      <c r="Q4" s="150"/>
      <c r="R4" s="150"/>
      <c r="S4" s="149"/>
      <c r="T4" s="147" t="s">
        <v>873</v>
      </c>
      <c r="U4" s="121" t="s">
        <v>874</v>
      </c>
      <c r="V4" s="147" t="s">
        <v>873</v>
      </c>
      <c r="W4" s="121" t="s">
        <v>874</v>
      </c>
      <c r="X4" s="121" t="s">
        <v>859</v>
      </c>
      <c r="Y4" s="123" t="s">
        <v>875</v>
      </c>
      <c r="Z4" s="123" t="s">
        <v>876</v>
      </c>
      <c r="AA4" s="123" t="s">
        <v>877</v>
      </c>
      <c r="AB4" s="121" t="s">
        <v>878</v>
      </c>
      <c r="AC4" s="121" t="s">
        <v>879</v>
      </c>
      <c r="AD4" s="149"/>
      <c r="AE4" s="150"/>
      <c r="AF4" s="151"/>
      <c r="AG4" s="124"/>
      <c r="AH4" s="127" t="s">
        <v>880</v>
      </c>
      <c r="AI4" s="128" t="s">
        <v>881</v>
      </c>
      <c r="AJ4" s="123" t="s">
        <v>882</v>
      </c>
      <c r="AK4" s="123" t="s">
        <v>883</v>
      </c>
      <c r="AL4" s="128" t="s">
        <v>884</v>
      </c>
      <c r="AM4" s="123" t="s">
        <v>885</v>
      </c>
      <c r="AN4" s="123" t="s">
        <v>886</v>
      </c>
      <c r="AO4" s="124"/>
      <c r="AP4" s="127" t="s">
        <v>880</v>
      </c>
      <c r="AQ4" s="123" t="s">
        <v>887</v>
      </c>
      <c r="AR4" s="123" t="s">
        <v>888</v>
      </c>
      <c r="AS4" s="123" t="s">
        <v>889</v>
      </c>
      <c r="AT4" s="123" t="s">
        <v>890</v>
      </c>
      <c r="AU4" s="123" t="s">
        <v>891</v>
      </c>
      <c r="AV4" s="125" t="s">
        <v>880</v>
      </c>
      <c r="AW4" s="126"/>
      <c r="AX4" s="118" t="s">
        <v>892</v>
      </c>
      <c r="AY4" s="119"/>
      <c r="AZ4" s="120"/>
      <c r="BA4" s="118" t="s">
        <v>893</v>
      </c>
      <c r="BB4" s="119"/>
      <c r="BC4" s="120"/>
      <c r="BD4" s="118" t="s">
        <v>894</v>
      </c>
      <c r="BE4" s="119"/>
      <c r="BF4" s="120"/>
      <c r="BG4" s="118" t="s">
        <v>895</v>
      </c>
      <c r="BH4" s="119"/>
      <c r="BI4" s="120"/>
      <c r="BJ4" s="118" t="s">
        <v>896</v>
      </c>
      <c r="BK4" s="119"/>
      <c r="BL4" s="120"/>
      <c r="BM4" s="118" t="s">
        <v>897</v>
      </c>
      <c r="BN4" s="119"/>
      <c r="BO4" s="120"/>
      <c r="BP4" s="118" t="s">
        <v>898</v>
      </c>
      <c r="BQ4" s="119"/>
      <c r="BR4" s="120"/>
      <c r="BS4" s="118" t="s">
        <v>899</v>
      </c>
      <c r="BT4" s="119"/>
      <c r="BU4" s="120"/>
      <c r="BV4" s="118" t="s">
        <v>886</v>
      </c>
      <c r="BW4" s="119"/>
      <c r="BX4" s="120"/>
      <c r="BY4" s="141"/>
      <c r="CA4" s="77"/>
      <c r="CB4" s="77"/>
    </row>
    <row r="5" spans="1:80" s="78" customFormat="1" ht="26.25" customHeight="1">
      <c r="A5" s="149"/>
      <c r="B5" s="173"/>
      <c r="C5" s="122"/>
      <c r="D5" s="150"/>
      <c r="E5" s="150"/>
      <c r="F5" s="146"/>
      <c r="G5" s="144"/>
      <c r="H5" s="144"/>
      <c r="I5" s="146"/>
      <c r="J5" s="122"/>
      <c r="K5" s="121" t="s">
        <v>900</v>
      </c>
      <c r="L5" s="122"/>
      <c r="M5" s="121" t="s">
        <v>900</v>
      </c>
      <c r="N5" s="150"/>
      <c r="O5" s="150"/>
      <c r="P5" s="167"/>
      <c r="Q5" s="150"/>
      <c r="R5" s="150"/>
      <c r="S5" s="149"/>
      <c r="T5" s="148"/>
      <c r="U5" s="122"/>
      <c r="V5" s="148"/>
      <c r="W5" s="122"/>
      <c r="X5" s="122"/>
      <c r="Y5" s="124"/>
      <c r="Z5" s="124"/>
      <c r="AA5" s="124"/>
      <c r="AB5" s="122"/>
      <c r="AC5" s="122"/>
      <c r="AD5" s="149"/>
      <c r="AE5" s="150"/>
      <c r="AF5" s="151"/>
      <c r="AG5" s="124"/>
      <c r="AH5" s="127"/>
      <c r="AI5" s="124"/>
      <c r="AJ5" s="124"/>
      <c r="AK5" s="124"/>
      <c r="AL5" s="124"/>
      <c r="AM5" s="124"/>
      <c r="AN5" s="124"/>
      <c r="AO5" s="124"/>
      <c r="AP5" s="127"/>
      <c r="AQ5" s="124"/>
      <c r="AR5" s="124"/>
      <c r="AS5" s="124"/>
      <c r="AT5" s="124"/>
      <c r="AU5" s="124"/>
      <c r="AV5" s="111" t="s">
        <v>901</v>
      </c>
      <c r="AW5" s="111" t="s">
        <v>902</v>
      </c>
      <c r="AX5" s="111" t="s">
        <v>903</v>
      </c>
      <c r="AY5" s="111" t="s">
        <v>901</v>
      </c>
      <c r="AZ5" s="111" t="s">
        <v>902</v>
      </c>
      <c r="BA5" s="111" t="s">
        <v>903</v>
      </c>
      <c r="BB5" s="111" t="s">
        <v>901</v>
      </c>
      <c r="BC5" s="111" t="s">
        <v>902</v>
      </c>
      <c r="BD5" s="111" t="s">
        <v>903</v>
      </c>
      <c r="BE5" s="111" t="s">
        <v>901</v>
      </c>
      <c r="BF5" s="111" t="s">
        <v>902</v>
      </c>
      <c r="BG5" s="111" t="s">
        <v>903</v>
      </c>
      <c r="BH5" s="111" t="s">
        <v>901</v>
      </c>
      <c r="BI5" s="111" t="s">
        <v>902</v>
      </c>
      <c r="BJ5" s="111" t="s">
        <v>903</v>
      </c>
      <c r="BK5" s="111" t="s">
        <v>901</v>
      </c>
      <c r="BL5" s="111" t="s">
        <v>902</v>
      </c>
      <c r="BM5" s="111" t="s">
        <v>903</v>
      </c>
      <c r="BN5" s="111" t="s">
        <v>901</v>
      </c>
      <c r="BO5" s="111" t="s">
        <v>902</v>
      </c>
      <c r="BP5" s="111" t="s">
        <v>903</v>
      </c>
      <c r="BQ5" s="111" t="s">
        <v>901</v>
      </c>
      <c r="BR5" s="111" t="s">
        <v>902</v>
      </c>
      <c r="BS5" s="111" t="s">
        <v>903</v>
      </c>
      <c r="BT5" s="111" t="s">
        <v>901</v>
      </c>
      <c r="BU5" s="111" t="s">
        <v>902</v>
      </c>
      <c r="BV5" s="111" t="s">
        <v>903</v>
      </c>
      <c r="BW5" s="111" t="s">
        <v>901</v>
      </c>
      <c r="BX5" s="111" t="s">
        <v>902</v>
      </c>
      <c r="BY5" s="141"/>
      <c r="CA5" s="77"/>
      <c r="CB5" s="77"/>
    </row>
    <row r="6" spans="1:80" s="82" customFormat="1" ht="13.5" customHeight="1">
      <c r="A6" s="166"/>
      <c r="B6" s="174"/>
      <c r="C6" s="122"/>
      <c r="D6" s="121"/>
      <c r="E6" s="121"/>
      <c r="F6" s="112" t="s">
        <v>904</v>
      </c>
      <c r="G6" s="112" t="s">
        <v>904</v>
      </c>
      <c r="H6" s="113" t="s">
        <v>905</v>
      </c>
      <c r="I6" s="146"/>
      <c r="J6" s="122"/>
      <c r="K6" s="122"/>
      <c r="L6" s="122"/>
      <c r="M6" s="122"/>
      <c r="N6" s="121"/>
      <c r="O6" s="121"/>
      <c r="P6" s="114" t="s">
        <v>906</v>
      </c>
      <c r="Q6" s="121"/>
      <c r="R6" s="121"/>
      <c r="S6" s="166"/>
      <c r="T6" s="115" t="s">
        <v>907</v>
      </c>
      <c r="U6" s="114" t="s">
        <v>908</v>
      </c>
      <c r="V6" s="115" t="s">
        <v>907</v>
      </c>
      <c r="W6" s="114" t="s">
        <v>908</v>
      </c>
      <c r="X6" s="114" t="s">
        <v>909</v>
      </c>
      <c r="Y6" s="51" t="s">
        <v>910</v>
      </c>
      <c r="Z6" s="51" t="s">
        <v>911</v>
      </c>
      <c r="AA6" s="51" t="s">
        <v>911</v>
      </c>
      <c r="AB6" s="122"/>
      <c r="AC6" s="122"/>
      <c r="AD6" s="166"/>
      <c r="AE6" s="121"/>
      <c r="AF6" s="123"/>
      <c r="AG6" s="51" t="s">
        <v>912</v>
      </c>
      <c r="AH6" s="109" t="s">
        <v>912</v>
      </c>
      <c r="AI6" s="51" t="s">
        <v>912</v>
      </c>
      <c r="AJ6" s="51" t="s">
        <v>912</v>
      </c>
      <c r="AK6" s="51" t="s">
        <v>912</v>
      </c>
      <c r="AL6" s="51" t="s">
        <v>912</v>
      </c>
      <c r="AM6" s="51" t="s">
        <v>912</v>
      </c>
      <c r="AN6" s="51" t="s">
        <v>912</v>
      </c>
      <c r="AO6" s="51" t="s">
        <v>913</v>
      </c>
      <c r="AP6" s="51" t="s">
        <v>912</v>
      </c>
      <c r="AQ6" s="51" t="s">
        <v>912</v>
      </c>
      <c r="AR6" s="51" t="s">
        <v>912</v>
      </c>
      <c r="AS6" s="51" t="s">
        <v>912</v>
      </c>
      <c r="AT6" s="51" t="s">
        <v>914</v>
      </c>
      <c r="AU6" s="51" t="s">
        <v>914</v>
      </c>
      <c r="AV6" s="32" t="s">
        <v>904</v>
      </c>
      <c r="AW6" s="116" t="s">
        <v>915</v>
      </c>
      <c r="AX6" s="117"/>
      <c r="AY6" s="32" t="s">
        <v>904</v>
      </c>
      <c r="AZ6" s="116" t="s">
        <v>915</v>
      </c>
      <c r="BA6" s="117"/>
      <c r="BB6" s="32" t="s">
        <v>904</v>
      </c>
      <c r="BC6" s="116" t="s">
        <v>915</v>
      </c>
      <c r="BD6" s="117"/>
      <c r="BE6" s="32" t="s">
        <v>904</v>
      </c>
      <c r="BF6" s="116" t="s">
        <v>915</v>
      </c>
      <c r="BG6" s="117"/>
      <c r="BH6" s="32" t="s">
        <v>904</v>
      </c>
      <c r="BI6" s="116" t="s">
        <v>915</v>
      </c>
      <c r="BJ6" s="117"/>
      <c r="BK6" s="32" t="s">
        <v>904</v>
      </c>
      <c r="BL6" s="116" t="s">
        <v>915</v>
      </c>
      <c r="BM6" s="117"/>
      <c r="BN6" s="32" t="s">
        <v>904</v>
      </c>
      <c r="BO6" s="116" t="s">
        <v>915</v>
      </c>
      <c r="BP6" s="117"/>
      <c r="BQ6" s="32" t="s">
        <v>904</v>
      </c>
      <c r="BR6" s="116" t="s">
        <v>915</v>
      </c>
      <c r="BS6" s="117"/>
      <c r="BT6" s="32" t="s">
        <v>904</v>
      </c>
      <c r="BU6" s="116" t="s">
        <v>915</v>
      </c>
      <c r="BV6" s="117"/>
      <c r="BW6" s="32" t="s">
        <v>904</v>
      </c>
      <c r="BX6" s="116" t="s">
        <v>915</v>
      </c>
      <c r="BY6" s="142"/>
      <c r="CA6" s="81"/>
      <c r="CB6" s="81"/>
    </row>
    <row r="7" spans="1:80" s="72" customFormat="1" ht="30" customHeight="1">
      <c r="A7" s="40" t="s">
        <v>30</v>
      </c>
      <c r="B7" s="70" t="s">
        <v>104</v>
      </c>
      <c r="C7" s="40" t="s">
        <v>916</v>
      </c>
      <c r="D7" s="40" t="s">
        <v>106</v>
      </c>
      <c r="E7" s="54" t="s">
        <v>917</v>
      </c>
      <c r="F7" s="40">
        <v>66965</v>
      </c>
      <c r="G7" s="40">
        <v>331</v>
      </c>
      <c r="H7" s="40"/>
      <c r="I7" s="40" t="s">
        <v>918</v>
      </c>
      <c r="J7" s="54" t="s">
        <v>919</v>
      </c>
      <c r="K7" s="54"/>
      <c r="L7" s="40" t="s">
        <v>174</v>
      </c>
      <c r="M7" s="40"/>
      <c r="N7" s="40" t="s">
        <v>920</v>
      </c>
      <c r="O7" s="40" t="s">
        <v>921</v>
      </c>
      <c r="P7" s="40">
        <v>300</v>
      </c>
      <c r="Q7" s="40">
        <v>3</v>
      </c>
      <c r="R7" s="40">
        <v>1998</v>
      </c>
      <c r="S7" s="54" t="s">
        <v>922</v>
      </c>
      <c r="T7" s="40">
        <v>155687577</v>
      </c>
      <c r="U7" s="40">
        <v>54582723</v>
      </c>
      <c r="V7" s="40" t="s">
        <v>70</v>
      </c>
      <c r="W7" s="40" t="s">
        <v>70</v>
      </c>
      <c r="X7" s="40">
        <v>2080</v>
      </c>
      <c r="Y7" s="40">
        <v>10.6</v>
      </c>
      <c r="Z7" s="40">
        <v>16148</v>
      </c>
      <c r="AA7" s="40" t="s">
        <v>335</v>
      </c>
      <c r="AB7" s="40" t="s">
        <v>923</v>
      </c>
      <c r="AC7" s="40" t="s">
        <v>923</v>
      </c>
      <c r="AD7" s="40" t="s">
        <v>183</v>
      </c>
      <c r="AE7" s="40"/>
      <c r="AF7" s="40" t="s">
        <v>325</v>
      </c>
      <c r="AG7" s="40"/>
      <c r="AH7" s="40">
        <f t="shared" ref="AH7:AH37" si="0">IF(AI7&amp;AJ7&amp;AK7&amp;AL7&amp;AM7&amp;AN7 ="","",SUM(AI7:AN7))</f>
        <v>99.999999999999986</v>
      </c>
      <c r="AI7" s="40">
        <v>45.3</v>
      </c>
      <c r="AJ7" s="40">
        <v>24.4</v>
      </c>
      <c r="AK7" s="40">
        <v>15.8</v>
      </c>
      <c r="AL7" s="40">
        <v>8</v>
      </c>
      <c r="AM7" s="40">
        <v>3.7</v>
      </c>
      <c r="AN7" s="40">
        <v>2.8</v>
      </c>
      <c r="AO7" s="40">
        <v>172.2</v>
      </c>
      <c r="AP7" s="40">
        <f t="shared" ref="AP7:AP57" si="1">IF(AQ7&amp;AR7&amp;AS7 ="","",SUM(AQ7:AS7))</f>
        <v>100</v>
      </c>
      <c r="AQ7" s="40">
        <v>0</v>
      </c>
      <c r="AR7" s="40">
        <v>91</v>
      </c>
      <c r="AS7" s="40">
        <v>9</v>
      </c>
      <c r="AT7" s="40">
        <v>8251</v>
      </c>
      <c r="AU7" s="40">
        <v>9519</v>
      </c>
      <c r="AV7" s="38" t="str">
        <f t="shared" ref="AV7:AW37" si="2">IF(AY7&amp;BB7&amp;BE7&amp;BH7&amp;BK7&amp;BN7&amp;BQ7&amp;BT7&amp;BW7="","",AY7+BB7+BE7+BH7+BK7+BN7+BQ7+BT7+BW7)</f>
        <v/>
      </c>
      <c r="AW7" s="38" t="str">
        <f t="shared" si="2"/>
        <v/>
      </c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 t="s">
        <v>612</v>
      </c>
      <c r="CA7" s="71" t="s">
        <v>109</v>
      </c>
      <c r="CB7" s="71" t="s">
        <v>924</v>
      </c>
    </row>
    <row r="8" spans="1:80" s="72" customFormat="1" ht="30" customHeight="1">
      <c r="A8" s="40" t="s">
        <v>30</v>
      </c>
      <c r="B8" s="70" t="s">
        <v>104</v>
      </c>
      <c r="C8" s="40" t="s">
        <v>926</v>
      </c>
      <c r="D8" s="40" t="s">
        <v>106</v>
      </c>
      <c r="E8" s="54" t="s">
        <v>927</v>
      </c>
      <c r="F8" s="40">
        <v>23934</v>
      </c>
      <c r="G8" s="40">
        <v>57</v>
      </c>
      <c r="H8" s="40"/>
      <c r="I8" s="40" t="s">
        <v>918</v>
      </c>
      <c r="J8" s="54" t="s">
        <v>928</v>
      </c>
      <c r="K8" s="54"/>
      <c r="L8" s="40" t="s">
        <v>174</v>
      </c>
      <c r="M8" s="40"/>
      <c r="N8" s="40" t="s">
        <v>920</v>
      </c>
      <c r="O8" s="40" t="s">
        <v>921</v>
      </c>
      <c r="P8" s="40">
        <v>100</v>
      </c>
      <c r="Q8" s="40">
        <v>1</v>
      </c>
      <c r="R8" s="40">
        <v>1994</v>
      </c>
      <c r="S8" s="54" t="s">
        <v>929</v>
      </c>
      <c r="T8" s="40">
        <v>29336000</v>
      </c>
      <c r="U8" s="40">
        <v>22002000</v>
      </c>
      <c r="V8" s="40">
        <v>24835000</v>
      </c>
      <c r="W8" s="40">
        <v>18626000</v>
      </c>
      <c r="X8" s="40"/>
      <c r="Y8" s="40"/>
      <c r="Z8" s="40"/>
      <c r="AA8" s="40"/>
      <c r="AB8" s="40" t="s">
        <v>923</v>
      </c>
      <c r="AC8" s="40" t="s">
        <v>923</v>
      </c>
      <c r="AD8" s="40" t="s">
        <v>74</v>
      </c>
      <c r="AE8" s="40"/>
      <c r="AF8" s="40" t="s">
        <v>325</v>
      </c>
      <c r="AG8" s="40"/>
      <c r="AH8" s="40">
        <f t="shared" si="0"/>
        <v>100.00000000000001</v>
      </c>
      <c r="AI8" s="40">
        <v>49.5</v>
      </c>
      <c r="AJ8" s="40">
        <v>24</v>
      </c>
      <c r="AK8" s="40">
        <v>8.1999999999999993</v>
      </c>
      <c r="AL8" s="40">
        <v>11.7</v>
      </c>
      <c r="AM8" s="40">
        <v>3.4</v>
      </c>
      <c r="AN8" s="40">
        <v>3.2</v>
      </c>
      <c r="AO8" s="40">
        <v>184</v>
      </c>
      <c r="AP8" s="40">
        <f t="shared" si="1"/>
        <v>100</v>
      </c>
      <c r="AQ8" s="40">
        <v>45</v>
      </c>
      <c r="AR8" s="40">
        <v>47.1</v>
      </c>
      <c r="AS8" s="40">
        <v>7.9</v>
      </c>
      <c r="AT8" s="40">
        <v>7740</v>
      </c>
      <c r="AU8" s="40">
        <v>9450</v>
      </c>
      <c r="AV8" s="38" t="str">
        <f t="shared" si="2"/>
        <v/>
      </c>
      <c r="AW8" s="38" t="str">
        <f t="shared" si="2"/>
        <v/>
      </c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 t="s">
        <v>612</v>
      </c>
      <c r="CA8" s="71" t="s">
        <v>109</v>
      </c>
      <c r="CB8" s="71" t="s">
        <v>930</v>
      </c>
    </row>
    <row r="9" spans="1:80" s="72" customFormat="1" ht="30" customHeight="1">
      <c r="A9" s="40" t="s">
        <v>30</v>
      </c>
      <c r="B9" s="70" t="s">
        <v>755</v>
      </c>
      <c r="C9" s="40" t="s">
        <v>931</v>
      </c>
      <c r="D9" s="40" t="s">
        <v>757</v>
      </c>
      <c r="E9" s="54" t="s">
        <v>932</v>
      </c>
      <c r="F9" s="40">
        <v>29256</v>
      </c>
      <c r="G9" s="40">
        <v>37</v>
      </c>
      <c r="H9" s="40"/>
      <c r="I9" s="40" t="s">
        <v>933</v>
      </c>
      <c r="J9" s="54" t="s">
        <v>934</v>
      </c>
      <c r="K9" s="54"/>
      <c r="L9" s="40" t="s">
        <v>174</v>
      </c>
      <c r="M9" s="40"/>
      <c r="N9" s="40" t="s">
        <v>920</v>
      </c>
      <c r="O9" s="40" t="s">
        <v>921</v>
      </c>
      <c r="P9" s="40">
        <v>280</v>
      </c>
      <c r="Q9" s="40">
        <v>3</v>
      </c>
      <c r="R9" s="40">
        <v>1979</v>
      </c>
      <c r="S9" s="54" t="s">
        <v>929</v>
      </c>
      <c r="T9" s="40">
        <v>5020</v>
      </c>
      <c r="U9" s="40" t="s">
        <v>70</v>
      </c>
      <c r="V9" s="40" t="s">
        <v>70</v>
      </c>
      <c r="W9" s="40" t="s">
        <v>70</v>
      </c>
      <c r="X9" s="40"/>
      <c r="Y9" s="40"/>
      <c r="Z9" s="40"/>
      <c r="AA9" s="40"/>
      <c r="AB9" s="40" t="s">
        <v>325</v>
      </c>
      <c r="AC9" s="40" t="s">
        <v>923</v>
      </c>
      <c r="AD9" s="40" t="s">
        <v>74</v>
      </c>
      <c r="AE9" s="40"/>
      <c r="AF9" s="40" t="s">
        <v>325</v>
      </c>
      <c r="AG9" s="40"/>
      <c r="AH9" s="40">
        <f t="shared" si="0"/>
        <v>100</v>
      </c>
      <c r="AI9" s="40">
        <v>45</v>
      </c>
      <c r="AJ9" s="40">
        <v>21.5</v>
      </c>
      <c r="AK9" s="40">
        <v>19.2</v>
      </c>
      <c r="AL9" s="40">
        <v>10.6</v>
      </c>
      <c r="AM9" s="40">
        <v>1.5</v>
      </c>
      <c r="AN9" s="40">
        <v>2.2000000000000002</v>
      </c>
      <c r="AO9" s="40">
        <v>127.6</v>
      </c>
      <c r="AP9" s="40">
        <f t="shared" si="1"/>
        <v>100</v>
      </c>
      <c r="AQ9" s="40">
        <v>48.4</v>
      </c>
      <c r="AR9" s="40">
        <v>47.2</v>
      </c>
      <c r="AS9" s="40">
        <v>4.4000000000000004</v>
      </c>
      <c r="AT9" s="40">
        <v>7657</v>
      </c>
      <c r="AU9" s="40">
        <v>8954</v>
      </c>
      <c r="AV9" s="38" t="str">
        <f t="shared" si="2"/>
        <v/>
      </c>
      <c r="AW9" s="38" t="str">
        <f t="shared" si="2"/>
        <v/>
      </c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 t="s">
        <v>612</v>
      </c>
      <c r="CA9" s="71" t="s">
        <v>762</v>
      </c>
      <c r="CB9" s="71" t="s">
        <v>935</v>
      </c>
    </row>
    <row r="10" spans="1:80" s="72" customFormat="1" ht="30" customHeight="1">
      <c r="A10" s="40" t="s">
        <v>30</v>
      </c>
      <c r="B10" s="70" t="s">
        <v>764</v>
      </c>
      <c r="C10" s="40" t="s">
        <v>936</v>
      </c>
      <c r="D10" s="40" t="s">
        <v>766</v>
      </c>
      <c r="E10" s="54" t="s">
        <v>767</v>
      </c>
      <c r="F10" s="40">
        <v>27158.26</v>
      </c>
      <c r="G10" s="40">
        <v>132.44999999999999</v>
      </c>
      <c r="H10" s="40">
        <v>0</v>
      </c>
      <c r="I10" s="40" t="s">
        <v>918</v>
      </c>
      <c r="J10" s="54" t="s">
        <v>937</v>
      </c>
      <c r="K10" s="54"/>
      <c r="L10" s="40" t="s">
        <v>174</v>
      </c>
      <c r="M10" s="40"/>
      <c r="N10" s="40" t="s">
        <v>920</v>
      </c>
      <c r="O10" s="40" t="s">
        <v>921</v>
      </c>
      <c r="P10" s="40">
        <v>120</v>
      </c>
      <c r="Q10" s="40">
        <v>2</v>
      </c>
      <c r="R10" s="40">
        <v>2017</v>
      </c>
      <c r="S10" s="54" t="s">
        <v>938</v>
      </c>
      <c r="T10" s="40">
        <v>22303614.999999996</v>
      </c>
      <c r="U10" s="40">
        <v>8219017.7499999991</v>
      </c>
      <c r="V10" s="40">
        <v>22303614.999999996</v>
      </c>
      <c r="W10" s="40">
        <v>8219017.7499999991</v>
      </c>
      <c r="X10" s="40">
        <v>2650</v>
      </c>
      <c r="Y10" s="40">
        <v>20.5</v>
      </c>
      <c r="Z10" s="40">
        <v>12075</v>
      </c>
      <c r="AA10" s="40">
        <v>4458</v>
      </c>
      <c r="AB10" s="40" t="s">
        <v>325</v>
      </c>
      <c r="AC10" s="40" t="s">
        <v>939</v>
      </c>
      <c r="AD10" s="40" t="s">
        <v>74</v>
      </c>
      <c r="AE10" s="40" t="s">
        <v>770</v>
      </c>
      <c r="AF10" s="40" t="s">
        <v>325</v>
      </c>
      <c r="AG10" s="40"/>
      <c r="AH10" s="40">
        <f t="shared" si="0"/>
        <v>100</v>
      </c>
      <c r="AI10" s="40">
        <v>48</v>
      </c>
      <c r="AJ10" s="40">
        <v>24</v>
      </c>
      <c r="AK10" s="40">
        <v>13</v>
      </c>
      <c r="AL10" s="40">
        <v>9.6999999999999993</v>
      </c>
      <c r="AM10" s="40">
        <v>3</v>
      </c>
      <c r="AN10" s="40">
        <v>2.2999999999999998</v>
      </c>
      <c r="AO10" s="40">
        <v>175</v>
      </c>
      <c r="AP10" s="40">
        <f t="shared" si="1"/>
        <v>100</v>
      </c>
      <c r="AQ10" s="40">
        <v>44.56</v>
      </c>
      <c r="AR10" s="40">
        <v>48.6</v>
      </c>
      <c r="AS10" s="40">
        <v>6.84</v>
      </c>
      <c r="AT10" s="40">
        <v>8036</v>
      </c>
      <c r="AU10" s="40">
        <v>9343</v>
      </c>
      <c r="AV10" s="38" t="str">
        <f t="shared" si="2"/>
        <v/>
      </c>
      <c r="AW10" s="38" t="str">
        <f t="shared" si="2"/>
        <v/>
      </c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 t="s">
        <v>612</v>
      </c>
      <c r="CA10" s="71" t="s">
        <v>771</v>
      </c>
      <c r="CB10" s="71" t="s">
        <v>940</v>
      </c>
    </row>
    <row r="11" spans="1:80" s="72" customFormat="1" ht="30" customHeight="1">
      <c r="A11" s="40" t="s">
        <v>30</v>
      </c>
      <c r="B11" s="70" t="s">
        <v>177</v>
      </c>
      <c r="C11" s="40" t="s">
        <v>941</v>
      </c>
      <c r="D11" s="40" t="s">
        <v>179</v>
      </c>
      <c r="E11" s="54" t="s">
        <v>942</v>
      </c>
      <c r="F11" s="40">
        <v>22385</v>
      </c>
      <c r="G11" s="40">
        <v>2676</v>
      </c>
      <c r="H11" s="40"/>
      <c r="I11" s="40" t="s">
        <v>918</v>
      </c>
      <c r="J11" s="54" t="s">
        <v>937</v>
      </c>
      <c r="K11" s="54"/>
      <c r="L11" s="40" t="s">
        <v>174</v>
      </c>
      <c r="M11" s="40"/>
      <c r="N11" s="40" t="s">
        <v>920</v>
      </c>
      <c r="O11" s="40" t="s">
        <v>921</v>
      </c>
      <c r="P11" s="40">
        <v>190</v>
      </c>
      <c r="Q11" s="40">
        <v>2</v>
      </c>
      <c r="R11" s="40">
        <v>1994</v>
      </c>
      <c r="S11" s="54" t="s">
        <v>925</v>
      </c>
      <c r="T11" s="40">
        <v>1839600</v>
      </c>
      <c r="U11" s="40"/>
      <c r="V11" s="40" t="s">
        <v>70</v>
      </c>
      <c r="W11" s="40"/>
      <c r="X11" s="40"/>
      <c r="Y11" s="40"/>
      <c r="Z11" s="40"/>
      <c r="AA11" s="40"/>
      <c r="AB11" s="40" t="s">
        <v>325</v>
      </c>
      <c r="AC11" s="40" t="s">
        <v>939</v>
      </c>
      <c r="AD11" s="40" t="s">
        <v>183</v>
      </c>
      <c r="AE11" s="40"/>
      <c r="AF11" s="40" t="s">
        <v>325</v>
      </c>
      <c r="AG11" s="40"/>
      <c r="AH11" s="40">
        <f t="shared" si="0"/>
        <v>100</v>
      </c>
      <c r="AI11" s="40">
        <v>58</v>
      </c>
      <c r="AJ11" s="40">
        <v>11.7</v>
      </c>
      <c r="AK11" s="40">
        <v>16.8</v>
      </c>
      <c r="AL11" s="40">
        <v>10.8</v>
      </c>
      <c r="AM11" s="40">
        <v>1.7</v>
      </c>
      <c r="AN11" s="40">
        <v>1</v>
      </c>
      <c r="AO11" s="40">
        <v>167.75</v>
      </c>
      <c r="AP11" s="40">
        <f t="shared" si="1"/>
        <v>99.999999999999986</v>
      </c>
      <c r="AQ11" s="40">
        <v>46.4</v>
      </c>
      <c r="AR11" s="40">
        <v>47.8</v>
      </c>
      <c r="AS11" s="40">
        <v>5.8</v>
      </c>
      <c r="AT11" s="40">
        <v>7828</v>
      </c>
      <c r="AU11" s="40">
        <v>8141</v>
      </c>
      <c r="AV11" s="38" t="str">
        <f t="shared" si="2"/>
        <v/>
      </c>
      <c r="AW11" s="38" t="str">
        <f t="shared" si="2"/>
        <v/>
      </c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 t="s">
        <v>612</v>
      </c>
      <c r="CA11" s="71" t="s">
        <v>184</v>
      </c>
      <c r="CB11" s="71" t="s">
        <v>943</v>
      </c>
    </row>
    <row r="12" spans="1:80" s="72" customFormat="1" ht="30" customHeight="1">
      <c r="A12" s="40" t="s">
        <v>30</v>
      </c>
      <c r="B12" s="70" t="s">
        <v>31</v>
      </c>
      <c r="C12" s="40" t="s">
        <v>944</v>
      </c>
      <c r="D12" s="40" t="s">
        <v>33</v>
      </c>
      <c r="E12" s="54" t="s">
        <v>780</v>
      </c>
      <c r="F12" s="40">
        <v>90254</v>
      </c>
      <c r="G12" s="40">
        <v>8336</v>
      </c>
      <c r="H12" s="40"/>
      <c r="I12" s="40" t="s">
        <v>918</v>
      </c>
      <c r="J12" s="54" t="s">
        <v>937</v>
      </c>
      <c r="K12" s="54"/>
      <c r="L12" s="40" t="s">
        <v>174</v>
      </c>
      <c r="M12" s="40"/>
      <c r="N12" s="40" t="s">
        <v>945</v>
      </c>
      <c r="O12" s="40" t="s">
        <v>921</v>
      </c>
      <c r="P12" s="40">
        <v>476</v>
      </c>
      <c r="Q12" s="40">
        <v>4</v>
      </c>
      <c r="R12" s="40">
        <v>1982</v>
      </c>
      <c r="S12" s="54" t="s">
        <v>938</v>
      </c>
      <c r="T12" s="40">
        <v>1480322</v>
      </c>
      <c r="U12" s="40">
        <v>727521</v>
      </c>
      <c r="V12" s="40">
        <v>132121994</v>
      </c>
      <c r="W12" s="40">
        <v>18647341</v>
      </c>
      <c r="X12" s="40">
        <v>4000</v>
      </c>
      <c r="Y12" s="40">
        <v>9.4600000000000009</v>
      </c>
      <c r="Z12" s="40">
        <v>21678</v>
      </c>
      <c r="AA12" s="40">
        <v>4194</v>
      </c>
      <c r="AB12" s="40" t="s">
        <v>71</v>
      </c>
      <c r="AC12" s="40" t="s">
        <v>946</v>
      </c>
      <c r="AD12" s="40" t="s">
        <v>83</v>
      </c>
      <c r="AE12" s="40"/>
      <c r="AF12" s="40" t="s">
        <v>325</v>
      </c>
      <c r="AG12" s="40"/>
      <c r="AH12" s="40">
        <f t="shared" si="0"/>
        <v>100</v>
      </c>
      <c r="AI12" s="40">
        <v>50.6</v>
      </c>
      <c r="AJ12" s="40">
        <v>22.8</v>
      </c>
      <c r="AK12" s="40">
        <v>13</v>
      </c>
      <c r="AL12" s="40">
        <v>5.3</v>
      </c>
      <c r="AM12" s="40">
        <v>1.5</v>
      </c>
      <c r="AN12" s="40">
        <v>6.8</v>
      </c>
      <c r="AO12" s="40">
        <v>124.5</v>
      </c>
      <c r="AP12" s="40">
        <f t="shared" si="1"/>
        <v>100</v>
      </c>
      <c r="AQ12" s="40">
        <v>43.9</v>
      </c>
      <c r="AR12" s="40">
        <v>49.9</v>
      </c>
      <c r="AS12" s="40">
        <v>6.2</v>
      </c>
      <c r="AT12" s="40">
        <v>8298</v>
      </c>
      <c r="AU12" s="40">
        <v>10168</v>
      </c>
      <c r="AV12" s="38" t="str">
        <f t="shared" si="2"/>
        <v/>
      </c>
      <c r="AW12" s="38" t="str">
        <f t="shared" si="2"/>
        <v/>
      </c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 t="s">
        <v>612</v>
      </c>
      <c r="CA12" s="71" t="s">
        <v>39</v>
      </c>
      <c r="CB12" s="71" t="s">
        <v>947</v>
      </c>
    </row>
    <row r="13" spans="1:80" s="72" customFormat="1" ht="30" customHeight="1">
      <c r="A13" s="40" t="s">
        <v>30</v>
      </c>
      <c r="B13" s="70" t="s">
        <v>186</v>
      </c>
      <c r="C13" s="40" t="s">
        <v>948</v>
      </c>
      <c r="D13" s="40" t="s">
        <v>188</v>
      </c>
      <c r="E13" s="54" t="s">
        <v>949</v>
      </c>
      <c r="F13" s="40">
        <v>32528</v>
      </c>
      <c r="G13" s="40">
        <v>4026</v>
      </c>
      <c r="H13" s="40"/>
      <c r="I13" s="40" t="s">
        <v>918</v>
      </c>
      <c r="J13" s="54" t="s">
        <v>950</v>
      </c>
      <c r="K13" s="54"/>
      <c r="L13" s="40" t="s">
        <v>174</v>
      </c>
      <c r="M13" s="40"/>
      <c r="N13" s="40" t="s">
        <v>920</v>
      </c>
      <c r="O13" s="40" t="s">
        <v>921</v>
      </c>
      <c r="P13" s="40">
        <v>220</v>
      </c>
      <c r="Q13" s="40">
        <v>2</v>
      </c>
      <c r="R13" s="40">
        <v>1987</v>
      </c>
      <c r="S13" s="54" t="s">
        <v>951</v>
      </c>
      <c r="T13" s="40">
        <v>620928</v>
      </c>
      <c r="U13" s="40"/>
      <c r="V13" s="40">
        <v>620928</v>
      </c>
      <c r="W13" s="40"/>
      <c r="X13" s="40">
        <v>800</v>
      </c>
      <c r="Y13" s="40">
        <v>4.71</v>
      </c>
      <c r="Z13" s="40">
        <v>5023</v>
      </c>
      <c r="AA13" s="40"/>
      <c r="AB13" s="40" t="s">
        <v>325</v>
      </c>
      <c r="AC13" s="40" t="s">
        <v>71</v>
      </c>
      <c r="AD13" s="40" t="s">
        <v>74</v>
      </c>
      <c r="AE13" s="40"/>
      <c r="AF13" s="40" t="s">
        <v>325</v>
      </c>
      <c r="AG13" s="40"/>
      <c r="AH13" s="40">
        <f t="shared" si="0"/>
        <v>100</v>
      </c>
      <c r="AI13" s="40">
        <v>34.700000000000003</v>
      </c>
      <c r="AJ13" s="40">
        <v>38.299999999999997</v>
      </c>
      <c r="AK13" s="40">
        <v>4.3</v>
      </c>
      <c r="AL13" s="40">
        <v>12.9</v>
      </c>
      <c r="AM13" s="40">
        <v>4.7</v>
      </c>
      <c r="AN13" s="40">
        <v>5.0999999999999996</v>
      </c>
      <c r="AO13" s="40">
        <v>135</v>
      </c>
      <c r="AP13" s="40">
        <f t="shared" si="1"/>
        <v>100</v>
      </c>
      <c r="AQ13" s="40">
        <v>42.7</v>
      </c>
      <c r="AR13" s="40">
        <v>47.9</v>
      </c>
      <c r="AS13" s="40">
        <v>9.4</v>
      </c>
      <c r="AT13" s="40">
        <v>7950</v>
      </c>
      <c r="AU13" s="40">
        <v>11300</v>
      </c>
      <c r="AV13" s="38" t="str">
        <f t="shared" si="2"/>
        <v/>
      </c>
      <c r="AW13" s="38" t="str">
        <f t="shared" si="2"/>
        <v/>
      </c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 t="s">
        <v>612</v>
      </c>
      <c r="CA13" s="71" t="s">
        <v>191</v>
      </c>
      <c r="CB13" s="71" t="s">
        <v>952</v>
      </c>
    </row>
    <row r="14" spans="1:80" s="72" customFormat="1" ht="30" customHeight="1">
      <c r="A14" s="40" t="s">
        <v>30</v>
      </c>
      <c r="B14" s="70" t="s">
        <v>463</v>
      </c>
      <c r="C14" s="40" t="s">
        <v>953</v>
      </c>
      <c r="D14" s="40" t="s">
        <v>465</v>
      </c>
      <c r="E14" s="54" t="s">
        <v>954</v>
      </c>
      <c r="F14" s="40">
        <v>23927</v>
      </c>
      <c r="G14" s="40">
        <v>2611</v>
      </c>
      <c r="H14" s="40">
        <v>0</v>
      </c>
      <c r="I14" s="40" t="s">
        <v>918</v>
      </c>
      <c r="J14" s="54" t="s">
        <v>950</v>
      </c>
      <c r="K14" s="54"/>
      <c r="L14" s="40" t="s">
        <v>174</v>
      </c>
      <c r="M14" s="40"/>
      <c r="N14" s="40" t="s">
        <v>920</v>
      </c>
      <c r="O14" s="40" t="s">
        <v>921</v>
      </c>
      <c r="P14" s="40">
        <v>150</v>
      </c>
      <c r="Q14" s="40">
        <v>2</v>
      </c>
      <c r="R14" s="40">
        <v>1981</v>
      </c>
      <c r="S14" s="54" t="s">
        <v>925</v>
      </c>
      <c r="T14" s="40">
        <v>4950528</v>
      </c>
      <c r="U14" s="40"/>
      <c r="V14" s="40" t="s">
        <v>70</v>
      </c>
      <c r="W14" s="40"/>
      <c r="X14" s="40"/>
      <c r="Y14" s="40"/>
      <c r="Z14" s="40"/>
      <c r="AA14" s="40"/>
      <c r="AB14" s="40" t="s">
        <v>325</v>
      </c>
      <c r="AC14" s="40" t="s">
        <v>923</v>
      </c>
      <c r="AD14" s="40" t="s">
        <v>74</v>
      </c>
      <c r="AE14" s="40"/>
      <c r="AF14" s="40" t="s">
        <v>325</v>
      </c>
      <c r="AG14" s="40"/>
      <c r="AH14" s="40">
        <f t="shared" si="0"/>
        <v>99.999999999999986</v>
      </c>
      <c r="AI14" s="40">
        <v>57.4</v>
      </c>
      <c r="AJ14" s="40">
        <v>15.2</v>
      </c>
      <c r="AK14" s="40">
        <v>15.3</v>
      </c>
      <c r="AL14" s="40">
        <v>7.1</v>
      </c>
      <c r="AM14" s="40">
        <v>2.6</v>
      </c>
      <c r="AN14" s="40">
        <v>2.4</v>
      </c>
      <c r="AO14" s="40">
        <v>166.5</v>
      </c>
      <c r="AP14" s="40">
        <f t="shared" si="1"/>
        <v>100</v>
      </c>
      <c r="AQ14" s="40">
        <v>45.3</v>
      </c>
      <c r="AR14" s="40">
        <v>48.7</v>
      </c>
      <c r="AS14" s="40">
        <v>6</v>
      </c>
      <c r="AT14" s="40">
        <v>8027</v>
      </c>
      <c r="AU14" s="40">
        <v>8444</v>
      </c>
      <c r="AV14" s="38" t="str">
        <f t="shared" si="2"/>
        <v/>
      </c>
      <c r="AW14" s="38" t="str">
        <f t="shared" si="2"/>
        <v/>
      </c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 t="s">
        <v>612</v>
      </c>
      <c r="CA14" s="71" t="s">
        <v>467</v>
      </c>
      <c r="CB14" s="71" t="s">
        <v>955</v>
      </c>
    </row>
    <row r="15" spans="1:80" s="72" customFormat="1" ht="30" customHeight="1">
      <c r="A15" s="40" t="s">
        <v>30</v>
      </c>
      <c r="B15" s="70" t="s">
        <v>469</v>
      </c>
      <c r="C15" s="40" t="s">
        <v>956</v>
      </c>
      <c r="D15" s="40" t="s">
        <v>471</v>
      </c>
      <c r="E15" s="54" t="s">
        <v>789</v>
      </c>
      <c r="F15" s="40">
        <v>21444</v>
      </c>
      <c r="G15" s="40">
        <v>0</v>
      </c>
      <c r="H15" s="40">
        <v>0</v>
      </c>
      <c r="I15" s="40"/>
      <c r="J15" s="54" t="s">
        <v>919</v>
      </c>
      <c r="K15" s="54"/>
      <c r="L15" s="40" t="s">
        <v>174</v>
      </c>
      <c r="M15" s="40"/>
      <c r="N15" s="40" t="s">
        <v>920</v>
      </c>
      <c r="O15" s="40" t="s">
        <v>921</v>
      </c>
      <c r="P15" s="40">
        <v>140</v>
      </c>
      <c r="Q15" s="40">
        <v>2</v>
      </c>
      <c r="R15" s="40">
        <v>1985</v>
      </c>
      <c r="S15" s="54" t="s">
        <v>957</v>
      </c>
      <c r="T15" s="40">
        <v>48720000</v>
      </c>
      <c r="U15" s="40">
        <v>34720000</v>
      </c>
      <c r="V15" s="40">
        <v>48720000</v>
      </c>
      <c r="W15" s="40">
        <v>34720000</v>
      </c>
      <c r="X15" s="40"/>
      <c r="Y15" s="40"/>
      <c r="Z15" s="40"/>
      <c r="AA15" s="40"/>
      <c r="AB15" s="40" t="s">
        <v>325</v>
      </c>
      <c r="AC15" s="40" t="s">
        <v>923</v>
      </c>
      <c r="AD15" s="40" t="s">
        <v>74</v>
      </c>
      <c r="AE15" s="40"/>
      <c r="AF15" s="40" t="s">
        <v>325</v>
      </c>
      <c r="AG15" s="40"/>
      <c r="AH15" s="40">
        <f t="shared" si="0"/>
        <v>100.00000000000003</v>
      </c>
      <c r="AI15" s="40">
        <v>5.4</v>
      </c>
      <c r="AJ15" s="40">
        <v>67.900000000000006</v>
      </c>
      <c r="AK15" s="40">
        <v>1.7</v>
      </c>
      <c r="AL15" s="40">
        <v>21.1</v>
      </c>
      <c r="AM15" s="40">
        <v>3.9</v>
      </c>
      <c r="AN15" s="40">
        <v>0</v>
      </c>
      <c r="AO15" s="40">
        <v>165</v>
      </c>
      <c r="AP15" s="40">
        <f t="shared" si="1"/>
        <v>100</v>
      </c>
      <c r="AQ15" s="40">
        <v>44.93</v>
      </c>
      <c r="AR15" s="40">
        <v>48.9</v>
      </c>
      <c r="AS15" s="40">
        <v>6.17</v>
      </c>
      <c r="AT15" s="40">
        <v>8085</v>
      </c>
      <c r="AU15" s="40">
        <v>8553</v>
      </c>
      <c r="AV15" s="38" t="str">
        <f t="shared" si="2"/>
        <v/>
      </c>
      <c r="AW15" s="38" t="str">
        <f t="shared" si="2"/>
        <v/>
      </c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 t="s">
        <v>612</v>
      </c>
      <c r="CA15" s="71" t="s">
        <v>474</v>
      </c>
      <c r="CB15" s="71" t="s">
        <v>958</v>
      </c>
    </row>
    <row r="16" spans="1:80" s="72" customFormat="1" ht="30" customHeight="1">
      <c r="A16" s="40" t="s">
        <v>30</v>
      </c>
      <c r="B16" s="70" t="s">
        <v>200</v>
      </c>
      <c r="C16" s="40" t="s">
        <v>959</v>
      </c>
      <c r="D16" s="40" t="s">
        <v>202</v>
      </c>
      <c r="E16" s="54" t="s">
        <v>960</v>
      </c>
      <c r="F16" s="40">
        <v>3668</v>
      </c>
      <c r="G16" s="40">
        <v>0</v>
      </c>
      <c r="H16" s="40">
        <v>0</v>
      </c>
      <c r="I16" s="40" t="s">
        <v>918</v>
      </c>
      <c r="J16" s="54" t="s">
        <v>961</v>
      </c>
      <c r="K16" s="54"/>
      <c r="L16" s="40" t="s">
        <v>174</v>
      </c>
      <c r="M16" s="40"/>
      <c r="N16" s="40" t="s">
        <v>920</v>
      </c>
      <c r="O16" s="40" t="s">
        <v>962</v>
      </c>
      <c r="P16" s="40">
        <v>15</v>
      </c>
      <c r="Q16" s="40">
        <v>2</v>
      </c>
      <c r="R16" s="40">
        <v>2014</v>
      </c>
      <c r="S16" s="54" t="s">
        <v>925</v>
      </c>
      <c r="T16" s="40">
        <v>267920</v>
      </c>
      <c r="U16" s="40"/>
      <c r="V16" s="40">
        <v>261072</v>
      </c>
      <c r="W16" s="40"/>
      <c r="X16" s="40"/>
      <c r="Y16" s="40"/>
      <c r="Z16" s="40"/>
      <c r="AA16" s="40"/>
      <c r="AB16" s="40" t="s">
        <v>923</v>
      </c>
      <c r="AC16" s="40" t="s">
        <v>923</v>
      </c>
      <c r="AD16" s="40" t="s">
        <v>74</v>
      </c>
      <c r="AE16" s="40"/>
      <c r="AF16" s="40" t="s">
        <v>325</v>
      </c>
      <c r="AG16" s="40"/>
      <c r="AH16" s="40">
        <f t="shared" si="0"/>
        <v>100</v>
      </c>
      <c r="AI16" s="40">
        <v>68.900000000000006</v>
      </c>
      <c r="AJ16" s="40">
        <v>10.9</v>
      </c>
      <c r="AK16" s="40">
        <v>10.3</v>
      </c>
      <c r="AL16" s="40">
        <v>5.6</v>
      </c>
      <c r="AM16" s="40">
        <v>1.2</v>
      </c>
      <c r="AN16" s="40">
        <v>3.1</v>
      </c>
      <c r="AO16" s="40">
        <v>0</v>
      </c>
      <c r="AP16" s="40">
        <f t="shared" si="1"/>
        <v>100</v>
      </c>
      <c r="AQ16" s="40">
        <v>40.299999999999997</v>
      </c>
      <c r="AR16" s="40">
        <v>52.8</v>
      </c>
      <c r="AS16" s="40">
        <v>6.9</v>
      </c>
      <c r="AT16" s="40">
        <v>8933</v>
      </c>
      <c r="AU16" s="40">
        <v>9339</v>
      </c>
      <c r="AV16" s="38" t="str">
        <f t="shared" si="2"/>
        <v/>
      </c>
      <c r="AW16" s="38" t="str">
        <f t="shared" si="2"/>
        <v/>
      </c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 t="s">
        <v>612</v>
      </c>
      <c r="CA16" s="71" t="s">
        <v>208</v>
      </c>
      <c r="CB16" s="71" t="s">
        <v>963</v>
      </c>
    </row>
    <row r="17" spans="1:80" s="72" customFormat="1" ht="30" customHeight="1">
      <c r="A17" s="40" t="s">
        <v>30</v>
      </c>
      <c r="B17" s="70" t="s">
        <v>357</v>
      </c>
      <c r="C17" s="40" t="s">
        <v>964</v>
      </c>
      <c r="D17" s="40" t="s">
        <v>359</v>
      </c>
      <c r="E17" s="54" t="s">
        <v>965</v>
      </c>
      <c r="F17" s="40">
        <v>99</v>
      </c>
      <c r="G17" s="40">
        <v>0</v>
      </c>
      <c r="H17" s="40">
        <v>0</v>
      </c>
      <c r="I17" s="40"/>
      <c r="J17" s="54" t="s">
        <v>928</v>
      </c>
      <c r="K17" s="54"/>
      <c r="L17" s="40" t="s">
        <v>174</v>
      </c>
      <c r="M17" s="40"/>
      <c r="N17" s="40" t="s">
        <v>966</v>
      </c>
      <c r="O17" s="40" t="s">
        <v>962</v>
      </c>
      <c r="P17" s="40">
        <v>2.5</v>
      </c>
      <c r="Q17" s="40">
        <v>1</v>
      </c>
      <c r="R17" s="40">
        <v>1996</v>
      </c>
      <c r="S17" s="54" t="s">
        <v>325</v>
      </c>
      <c r="T17" s="40"/>
      <c r="U17" s="40"/>
      <c r="V17" s="40"/>
      <c r="W17" s="40"/>
      <c r="X17" s="40"/>
      <c r="Y17" s="40"/>
      <c r="Z17" s="40"/>
      <c r="AA17" s="40"/>
      <c r="AB17" s="40" t="s">
        <v>325</v>
      </c>
      <c r="AC17" s="40" t="s">
        <v>923</v>
      </c>
      <c r="AD17" s="40" t="s">
        <v>74</v>
      </c>
      <c r="AE17" s="40"/>
      <c r="AF17" s="40" t="s">
        <v>325</v>
      </c>
      <c r="AG17" s="40"/>
      <c r="AH17" s="40">
        <f t="shared" si="0"/>
        <v>99.999999999999986</v>
      </c>
      <c r="AI17" s="40">
        <v>51.8</v>
      </c>
      <c r="AJ17" s="40">
        <v>23.9</v>
      </c>
      <c r="AK17" s="40">
        <v>0.6</v>
      </c>
      <c r="AL17" s="40">
        <v>17.899999999999999</v>
      </c>
      <c r="AM17" s="40">
        <v>0.5</v>
      </c>
      <c r="AN17" s="40">
        <v>5.3</v>
      </c>
      <c r="AO17" s="40">
        <v>172.3</v>
      </c>
      <c r="AP17" s="40">
        <f t="shared" si="1"/>
        <v>100</v>
      </c>
      <c r="AQ17" s="40">
        <v>48.8</v>
      </c>
      <c r="AR17" s="40">
        <v>46</v>
      </c>
      <c r="AS17" s="40">
        <v>5.2</v>
      </c>
      <c r="AT17" s="40">
        <v>0</v>
      </c>
      <c r="AU17" s="40">
        <v>8983</v>
      </c>
      <c r="AV17" s="38" t="str">
        <f t="shared" si="2"/>
        <v/>
      </c>
      <c r="AW17" s="38" t="str">
        <f t="shared" si="2"/>
        <v/>
      </c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 t="s">
        <v>612</v>
      </c>
      <c r="CA17" s="71" t="s">
        <v>362</v>
      </c>
      <c r="CB17" s="71" t="s">
        <v>967</v>
      </c>
    </row>
    <row r="18" spans="1:80" s="72" customFormat="1" ht="30" customHeight="1">
      <c r="A18" s="40" t="s">
        <v>30</v>
      </c>
      <c r="B18" s="70" t="s">
        <v>364</v>
      </c>
      <c r="C18" s="40" t="s">
        <v>968</v>
      </c>
      <c r="D18" s="40" t="s">
        <v>366</v>
      </c>
      <c r="E18" s="54" t="s">
        <v>969</v>
      </c>
      <c r="F18" s="40">
        <v>927</v>
      </c>
      <c r="G18" s="40">
        <v>0</v>
      </c>
      <c r="H18" s="40">
        <v>0</v>
      </c>
      <c r="I18" s="40"/>
      <c r="J18" s="54" t="s">
        <v>937</v>
      </c>
      <c r="K18" s="54"/>
      <c r="L18" s="40" t="s">
        <v>174</v>
      </c>
      <c r="M18" s="40"/>
      <c r="N18" s="40" t="s">
        <v>920</v>
      </c>
      <c r="O18" s="40" t="s">
        <v>962</v>
      </c>
      <c r="P18" s="40">
        <v>15</v>
      </c>
      <c r="Q18" s="40">
        <v>2</v>
      </c>
      <c r="R18" s="40">
        <v>1985</v>
      </c>
      <c r="S18" s="54" t="s">
        <v>325</v>
      </c>
      <c r="T18" s="40"/>
      <c r="U18" s="40"/>
      <c r="V18" s="40"/>
      <c r="W18" s="40"/>
      <c r="X18" s="40"/>
      <c r="Y18" s="40"/>
      <c r="Z18" s="40"/>
      <c r="AA18" s="40"/>
      <c r="AB18" s="40" t="s">
        <v>325</v>
      </c>
      <c r="AC18" s="40" t="s">
        <v>923</v>
      </c>
      <c r="AD18" s="40" t="s">
        <v>83</v>
      </c>
      <c r="AE18" s="40"/>
      <c r="AF18" s="40" t="s">
        <v>325</v>
      </c>
      <c r="AG18" s="40"/>
      <c r="AH18" s="40">
        <f t="shared" si="0"/>
        <v>100</v>
      </c>
      <c r="AI18" s="40">
        <v>24.6</v>
      </c>
      <c r="AJ18" s="40">
        <v>16.399999999999999</v>
      </c>
      <c r="AK18" s="40">
        <v>3.8</v>
      </c>
      <c r="AL18" s="40">
        <v>53.7</v>
      </c>
      <c r="AM18" s="40">
        <v>1.5</v>
      </c>
      <c r="AN18" s="40">
        <v>0</v>
      </c>
      <c r="AO18" s="40">
        <v>0</v>
      </c>
      <c r="AP18" s="40">
        <f t="shared" si="1"/>
        <v>99.999999999999986</v>
      </c>
      <c r="AQ18" s="40">
        <v>64.8</v>
      </c>
      <c r="AR18" s="40">
        <v>32.4</v>
      </c>
      <c r="AS18" s="40">
        <v>2.8</v>
      </c>
      <c r="AT18" s="40">
        <v>0</v>
      </c>
      <c r="AU18" s="40">
        <v>4480</v>
      </c>
      <c r="AV18" s="38" t="str">
        <f t="shared" si="2"/>
        <v/>
      </c>
      <c r="AW18" s="38" t="str">
        <f t="shared" si="2"/>
        <v/>
      </c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 t="s">
        <v>612</v>
      </c>
      <c r="CA18" s="71" t="s">
        <v>370</v>
      </c>
      <c r="CB18" s="71" t="s">
        <v>970</v>
      </c>
    </row>
    <row r="19" spans="1:80" s="72" customFormat="1" ht="30" customHeight="1">
      <c r="A19" s="40" t="s">
        <v>30</v>
      </c>
      <c r="B19" s="70" t="s">
        <v>364</v>
      </c>
      <c r="C19" s="40" t="s">
        <v>971</v>
      </c>
      <c r="D19" s="40" t="s">
        <v>366</v>
      </c>
      <c r="E19" s="54" t="s">
        <v>972</v>
      </c>
      <c r="F19" s="40">
        <v>0</v>
      </c>
      <c r="G19" s="40">
        <v>0</v>
      </c>
      <c r="H19" s="40">
        <v>0</v>
      </c>
      <c r="I19" s="40"/>
      <c r="J19" s="54" t="s">
        <v>928</v>
      </c>
      <c r="K19" s="54"/>
      <c r="L19" s="40" t="s">
        <v>174</v>
      </c>
      <c r="M19" s="40"/>
      <c r="N19" s="40" t="s">
        <v>920</v>
      </c>
      <c r="O19" s="40" t="s">
        <v>962</v>
      </c>
      <c r="P19" s="40">
        <v>4</v>
      </c>
      <c r="Q19" s="40">
        <v>1</v>
      </c>
      <c r="R19" s="40">
        <v>2002</v>
      </c>
      <c r="S19" s="54" t="s">
        <v>325</v>
      </c>
      <c r="T19" s="40"/>
      <c r="U19" s="40"/>
      <c r="V19" s="40"/>
      <c r="W19" s="40"/>
      <c r="X19" s="40"/>
      <c r="Y19" s="40"/>
      <c r="Z19" s="40"/>
      <c r="AA19" s="40"/>
      <c r="AB19" s="40" t="s">
        <v>325</v>
      </c>
      <c r="AC19" s="40" t="s">
        <v>923</v>
      </c>
      <c r="AD19" s="40" t="s">
        <v>83</v>
      </c>
      <c r="AE19" s="40" t="s">
        <v>973</v>
      </c>
      <c r="AF19" s="40" t="s">
        <v>325</v>
      </c>
      <c r="AG19" s="40"/>
      <c r="AH19" s="40">
        <f t="shared" si="0"/>
        <v>0</v>
      </c>
      <c r="AI19" s="40">
        <v>0</v>
      </c>
      <c r="AJ19" s="40">
        <v>0</v>
      </c>
      <c r="AK19" s="40">
        <v>0</v>
      </c>
      <c r="AL19" s="40">
        <v>0</v>
      </c>
      <c r="AM19" s="40">
        <v>0</v>
      </c>
      <c r="AN19" s="40">
        <v>0</v>
      </c>
      <c r="AO19" s="40">
        <v>0</v>
      </c>
      <c r="AP19" s="40">
        <f t="shared" si="1"/>
        <v>0</v>
      </c>
      <c r="AQ19" s="40">
        <v>0</v>
      </c>
      <c r="AR19" s="40">
        <v>0</v>
      </c>
      <c r="AS19" s="40">
        <v>0</v>
      </c>
      <c r="AT19" s="40">
        <v>0</v>
      </c>
      <c r="AU19" s="40">
        <v>0</v>
      </c>
      <c r="AV19" s="38" t="str">
        <f t="shared" si="2"/>
        <v/>
      </c>
      <c r="AW19" s="38" t="str">
        <f t="shared" si="2"/>
        <v/>
      </c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 t="s">
        <v>612</v>
      </c>
      <c r="CA19" s="71" t="s">
        <v>370</v>
      </c>
      <c r="CB19" s="71" t="s">
        <v>974</v>
      </c>
    </row>
    <row r="20" spans="1:80" s="72" customFormat="1" ht="30" customHeight="1">
      <c r="A20" s="40" t="s">
        <v>30</v>
      </c>
      <c r="B20" s="70" t="s">
        <v>815</v>
      </c>
      <c r="C20" s="40" t="s">
        <v>975</v>
      </c>
      <c r="D20" s="40" t="s">
        <v>817</v>
      </c>
      <c r="E20" s="54" t="s">
        <v>976</v>
      </c>
      <c r="F20" s="40">
        <v>900</v>
      </c>
      <c r="G20" s="40">
        <v>39</v>
      </c>
      <c r="H20" s="40"/>
      <c r="I20" s="40" t="s">
        <v>918</v>
      </c>
      <c r="J20" s="54" t="s">
        <v>928</v>
      </c>
      <c r="K20" s="54"/>
      <c r="L20" s="40" t="s">
        <v>174</v>
      </c>
      <c r="M20" s="40"/>
      <c r="N20" s="40" t="s">
        <v>920</v>
      </c>
      <c r="O20" s="40" t="s">
        <v>962</v>
      </c>
      <c r="P20" s="40">
        <v>13</v>
      </c>
      <c r="Q20" s="40">
        <v>1</v>
      </c>
      <c r="R20" s="40">
        <v>1994</v>
      </c>
      <c r="S20" s="54" t="s">
        <v>325</v>
      </c>
      <c r="T20" s="40"/>
      <c r="U20" s="40"/>
      <c r="V20" s="40"/>
      <c r="W20" s="40"/>
      <c r="X20" s="40"/>
      <c r="Y20" s="40"/>
      <c r="Z20" s="40"/>
      <c r="AA20" s="40"/>
      <c r="AB20" s="40" t="s">
        <v>325</v>
      </c>
      <c r="AC20" s="40" t="s">
        <v>923</v>
      </c>
      <c r="AD20" s="40" t="s">
        <v>83</v>
      </c>
      <c r="AE20" s="40"/>
      <c r="AF20" s="40" t="s">
        <v>325</v>
      </c>
      <c r="AG20" s="40"/>
      <c r="AH20" s="40">
        <f t="shared" si="0"/>
        <v>100</v>
      </c>
      <c r="AI20" s="40">
        <v>65.599999999999994</v>
      </c>
      <c r="AJ20" s="40">
        <v>11.7</v>
      </c>
      <c r="AK20" s="40">
        <v>3.8</v>
      </c>
      <c r="AL20" s="40">
        <v>13.9</v>
      </c>
      <c r="AM20" s="40">
        <v>0.8</v>
      </c>
      <c r="AN20" s="40">
        <v>4.2</v>
      </c>
      <c r="AO20" s="40">
        <v>124</v>
      </c>
      <c r="AP20" s="40">
        <f t="shared" si="1"/>
        <v>100</v>
      </c>
      <c r="AQ20" s="40">
        <v>42.7</v>
      </c>
      <c r="AR20" s="40">
        <v>52</v>
      </c>
      <c r="AS20" s="40">
        <v>5.3</v>
      </c>
      <c r="AT20" s="40">
        <v>8720</v>
      </c>
      <c r="AU20" s="40">
        <v>9580</v>
      </c>
      <c r="AV20" s="38" t="str">
        <f t="shared" si="2"/>
        <v/>
      </c>
      <c r="AW20" s="38" t="str">
        <f t="shared" si="2"/>
        <v/>
      </c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 t="s">
        <v>612</v>
      </c>
      <c r="CA20" s="71" t="s">
        <v>820</v>
      </c>
      <c r="CB20" s="71" t="s">
        <v>977</v>
      </c>
    </row>
    <row r="21" spans="1:80" s="72" customFormat="1" ht="30" customHeight="1">
      <c r="A21" s="40" t="s">
        <v>30</v>
      </c>
      <c r="B21" s="70" t="s">
        <v>210</v>
      </c>
      <c r="C21" s="40" t="s">
        <v>978</v>
      </c>
      <c r="D21" s="40" t="s">
        <v>212</v>
      </c>
      <c r="E21" s="54" t="s">
        <v>979</v>
      </c>
      <c r="F21" s="40">
        <v>1268</v>
      </c>
      <c r="G21" s="40">
        <v>0</v>
      </c>
      <c r="H21" s="40">
        <v>0</v>
      </c>
      <c r="I21" s="40"/>
      <c r="J21" s="54" t="s">
        <v>937</v>
      </c>
      <c r="K21" s="54"/>
      <c r="L21" s="40" t="s">
        <v>174</v>
      </c>
      <c r="M21" s="40"/>
      <c r="N21" s="40" t="s">
        <v>920</v>
      </c>
      <c r="O21" s="40" t="s">
        <v>962</v>
      </c>
      <c r="P21" s="40">
        <v>7</v>
      </c>
      <c r="Q21" s="40">
        <v>1</v>
      </c>
      <c r="R21" s="40">
        <v>2000</v>
      </c>
      <c r="S21" s="54" t="s">
        <v>325</v>
      </c>
      <c r="T21" s="40"/>
      <c r="U21" s="40"/>
      <c r="V21" s="40"/>
      <c r="W21" s="40"/>
      <c r="X21" s="40"/>
      <c r="Y21" s="40"/>
      <c r="Z21" s="40"/>
      <c r="AA21" s="40"/>
      <c r="AB21" s="40" t="s">
        <v>71</v>
      </c>
      <c r="AC21" s="40" t="s">
        <v>923</v>
      </c>
      <c r="AD21" s="40" t="s">
        <v>74</v>
      </c>
      <c r="AE21" s="40"/>
      <c r="AF21" s="40" t="s">
        <v>325</v>
      </c>
      <c r="AG21" s="40"/>
      <c r="AH21" s="40">
        <f t="shared" si="0"/>
        <v>100</v>
      </c>
      <c r="AI21" s="40">
        <v>43</v>
      </c>
      <c r="AJ21" s="40">
        <v>38</v>
      </c>
      <c r="AK21" s="40">
        <v>3.4</v>
      </c>
      <c r="AL21" s="40">
        <v>13.8</v>
      </c>
      <c r="AM21" s="40">
        <v>1.5</v>
      </c>
      <c r="AN21" s="40">
        <v>0.3</v>
      </c>
      <c r="AO21" s="40">
        <v>124</v>
      </c>
      <c r="AP21" s="40">
        <f t="shared" si="1"/>
        <v>100</v>
      </c>
      <c r="AQ21" s="40">
        <v>31.2</v>
      </c>
      <c r="AR21" s="40">
        <v>8.6999999999999993</v>
      </c>
      <c r="AS21" s="40">
        <v>60.1</v>
      </c>
      <c r="AT21" s="40">
        <v>10500</v>
      </c>
      <c r="AU21" s="40">
        <v>14400</v>
      </c>
      <c r="AV21" s="38" t="str">
        <f t="shared" si="2"/>
        <v/>
      </c>
      <c r="AW21" s="38" t="str">
        <f t="shared" si="2"/>
        <v/>
      </c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 t="s">
        <v>612</v>
      </c>
      <c r="CA21" s="71" t="s">
        <v>217</v>
      </c>
      <c r="CB21" s="71" t="s">
        <v>980</v>
      </c>
    </row>
    <row r="22" spans="1:80" s="72" customFormat="1" ht="30" customHeight="1">
      <c r="A22" s="40" t="s">
        <v>30</v>
      </c>
      <c r="B22" s="70" t="s">
        <v>376</v>
      </c>
      <c r="C22" s="40" t="s">
        <v>981</v>
      </c>
      <c r="D22" s="40" t="s">
        <v>378</v>
      </c>
      <c r="E22" s="54" t="s">
        <v>982</v>
      </c>
      <c r="F22" s="40">
        <v>210</v>
      </c>
      <c r="G22" s="40"/>
      <c r="H22" s="40"/>
      <c r="I22" s="40"/>
      <c r="J22" s="54" t="s">
        <v>928</v>
      </c>
      <c r="K22" s="54"/>
      <c r="L22" s="40" t="s">
        <v>174</v>
      </c>
      <c r="M22" s="40"/>
      <c r="N22" s="40" t="s">
        <v>920</v>
      </c>
      <c r="O22" s="40" t="s">
        <v>962</v>
      </c>
      <c r="P22" s="40">
        <v>2</v>
      </c>
      <c r="Q22" s="40">
        <v>1</v>
      </c>
      <c r="R22" s="40">
        <v>1997</v>
      </c>
      <c r="S22" s="54" t="s">
        <v>325</v>
      </c>
      <c r="T22" s="40"/>
      <c r="U22" s="40"/>
      <c r="V22" s="40"/>
      <c r="W22" s="40"/>
      <c r="X22" s="40"/>
      <c r="Y22" s="40"/>
      <c r="Z22" s="40"/>
      <c r="AA22" s="40"/>
      <c r="AB22" s="40" t="s">
        <v>325</v>
      </c>
      <c r="AC22" s="40" t="s">
        <v>923</v>
      </c>
      <c r="AD22" s="40" t="s">
        <v>74</v>
      </c>
      <c r="AE22" s="40" t="s">
        <v>983</v>
      </c>
      <c r="AF22" s="40" t="s">
        <v>38</v>
      </c>
      <c r="AG22" s="40">
        <v>80</v>
      </c>
      <c r="AH22" s="40">
        <f t="shared" si="0"/>
        <v>100</v>
      </c>
      <c r="AI22" s="40">
        <v>42</v>
      </c>
      <c r="AJ22" s="40">
        <v>24.7</v>
      </c>
      <c r="AK22" s="40">
        <v>0.7</v>
      </c>
      <c r="AL22" s="40">
        <v>27.1</v>
      </c>
      <c r="AM22" s="40">
        <v>2.1</v>
      </c>
      <c r="AN22" s="40">
        <v>3.4</v>
      </c>
      <c r="AO22" s="40">
        <v>171</v>
      </c>
      <c r="AP22" s="40">
        <f t="shared" si="1"/>
        <v>100</v>
      </c>
      <c r="AQ22" s="40">
        <v>54</v>
      </c>
      <c r="AR22" s="40">
        <v>41.2</v>
      </c>
      <c r="AS22" s="40">
        <v>4.8</v>
      </c>
      <c r="AT22" s="40">
        <v>4200</v>
      </c>
      <c r="AU22" s="40">
        <v>7600</v>
      </c>
      <c r="AV22" s="38" t="str">
        <f t="shared" si="2"/>
        <v/>
      </c>
      <c r="AW22" s="38" t="str">
        <f t="shared" si="2"/>
        <v/>
      </c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 t="s">
        <v>612</v>
      </c>
      <c r="CA22" s="71" t="s">
        <v>380</v>
      </c>
      <c r="CB22" s="71" t="s">
        <v>984</v>
      </c>
    </row>
    <row r="23" spans="1:80" s="72" customFormat="1" ht="30" customHeight="1">
      <c r="A23" s="40" t="s">
        <v>30</v>
      </c>
      <c r="B23" s="70" t="s">
        <v>219</v>
      </c>
      <c r="C23" s="40" t="s">
        <v>985</v>
      </c>
      <c r="D23" s="40" t="s">
        <v>221</v>
      </c>
      <c r="E23" s="54" t="s">
        <v>986</v>
      </c>
      <c r="F23" s="40">
        <v>2981</v>
      </c>
      <c r="G23" s="40">
        <v>127</v>
      </c>
      <c r="H23" s="40">
        <v>0</v>
      </c>
      <c r="I23" s="40" t="s">
        <v>918</v>
      </c>
      <c r="J23" s="54" t="s">
        <v>961</v>
      </c>
      <c r="K23" s="54"/>
      <c r="L23" s="40" t="s">
        <v>174</v>
      </c>
      <c r="M23" s="40"/>
      <c r="N23" s="40" t="s">
        <v>920</v>
      </c>
      <c r="O23" s="40" t="s">
        <v>962</v>
      </c>
      <c r="P23" s="40">
        <v>17</v>
      </c>
      <c r="Q23" s="40">
        <v>2</v>
      </c>
      <c r="R23" s="40">
        <v>1997</v>
      </c>
      <c r="S23" s="54" t="s">
        <v>325</v>
      </c>
      <c r="T23" s="40"/>
      <c r="U23" s="40"/>
      <c r="V23" s="40"/>
      <c r="W23" s="40"/>
      <c r="X23" s="40"/>
      <c r="Y23" s="40"/>
      <c r="Z23" s="40"/>
      <c r="AA23" s="40"/>
      <c r="AB23" s="40" t="s">
        <v>325</v>
      </c>
      <c r="AC23" s="40" t="s">
        <v>923</v>
      </c>
      <c r="AD23" s="40" t="s">
        <v>74</v>
      </c>
      <c r="AE23" s="40"/>
      <c r="AF23" s="40" t="s">
        <v>325</v>
      </c>
      <c r="AG23" s="40"/>
      <c r="AH23" s="40">
        <f t="shared" si="0"/>
        <v>99.999999999999986</v>
      </c>
      <c r="AI23" s="40">
        <v>49.9</v>
      </c>
      <c r="AJ23" s="40">
        <v>24.2</v>
      </c>
      <c r="AK23" s="40">
        <v>10.5</v>
      </c>
      <c r="AL23" s="40">
        <v>8.3000000000000007</v>
      </c>
      <c r="AM23" s="40">
        <v>3</v>
      </c>
      <c r="AN23" s="40">
        <v>4.0999999999999996</v>
      </c>
      <c r="AO23" s="40">
        <v>157.5</v>
      </c>
      <c r="AP23" s="40">
        <f t="shared" si="1"/>
        <v>100</v>
      </c>
      <c r="AQ23" s="40">
        <v>40.5</v>
      </c>
      <c r="AR23" s="40">
        <v>51.4</v>
      </c>
      <c r="AS23" s="40">
        <v>8.1</v>
      </c>
      <c r="AT23" s="40">
        <v>8655</v>
      </c>
      <c r="AU23" s="40">
        <v>10868</v>
      </c>
      <c r="AV23" s="38" t="str">
        <f t="shared" si="2"/>
        <v/>
      </c>
      <c r="AW23" s="38" t="str">
        <f t="shared" si="2"/>
        <v/>
      </c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 t="s">
        <v>612</v>
      </c>
      <c r="CA23" s="71" t="s">
        <v>224</v>
      </c>
      <c r="CB23" s="71" t="s">
        <v>987</v>
      </c>
    </row>
    <row r="24" spans="1:80" s="72" customFormat="1" ht="30" customHeight="1">
      <c r="A24" s="40" t="s">
        <v>30</v>
      </c>
      <c r="B24" s="70" t="s">
        <v>226</v>
      </c>
      <c r="C24" s="40" t="s">
        <v>988</v>
      </c>
      <c r="D24" s="40" t="s">
        <v>228</v>
      </c>
      <c r="E24" s="54" t="s">
        <v>989</v>
      </c>
      <c r="F24" s="40">
        <v>80</v>
      </c>
      <c r="G24" s="40">
        <v>0</v>
      </c>
      <c r="H24" s="40">
        <v>0</v>
      </c>
      <c r="I24" s="40"/>
      <c r="J24" s="54" t="s">
        <v>961</v>
      </c>
      <c r="K24" s="54"/>
      <c r="L24" s="40" t="s">
        <v>174</v>
      </c>
      <c r="M24" s="40"/>
      <c r="N24" s="40" t="s">
        <v>71</v>
      </c>
      <c r="O24" s="40" t="s">
        <v>962</v>
      </c>
      <c r="P24" s="40">
        <v>0.5</v>
      </c>
      <c r="Q24" s="40">
        <v>1</v>
      </c>
      <c r="R24" s="40">
        <v>2003</v>
      </c>
      <c r="S24" s="54" t="s">
        <v>325</v>
      </c>
      <c r="T24" s="40"/>
      <c r="U24" s="40"/>
      <c r="V24" s="40"/>
      <c r="W24" s="40"/>
      <c r="X24" s="40"/>
      <c r="Y24" s="40"/>
      <c r="Z24" s="40"/>
      <c r="AA24" s="40"/>
      <c r="AB24" s="40" t="s">
        <v>71</v>
      </c>
      <c r="AC24" s="40" t="s">
        <v>71</v>
      </c>
      <c r="AD24" s="40" t="s">
        <v>83</v>
      </c>
      <c r="AE24" s="40"/>
      <c r="AF24" s="40" t="s">
        <v>325</v>
      </c>
      <c r="AG24" s="40"/>
      <c r="AH24" s="40">
        <f t="shared" si="0"/>
        <v>100</v>
      </c>
      <c r="AI24" s="40">
        <v>70</v>
      </c>
      <c r="AJ24" s="40">
        <v>20</v>
      </c>
      <c r="AK24" s="40">
        <v>0.5</v>
      </c>
      <c r="AL24" s="40">
        <v>0.5</v>
      </c>
      <c r="AM24" s="40">
        <v>0.1</v>
      </c>
      <c r="AN24" s="40">
        <v>8.9</v>
      </c>
      <c r="AO24" s="40">
        <v>0</v>
      </c>
      <c r="AP24" s="40">
        <f t="shared" si="1"/>
        <v>0</v>
      </c>
      <c r="AQ24" s="40">
        <v>0</v>
      </c>
      <c r="AR24" s="40">
        <v>0</v>
      </c>
      <c r="AS24" s="40">
        <v>0</v>
      </c>
      <c r="AT24" s="40">
        <v>0</v>
      </c>
      <c r="AU24" s="40">
        <v>0</v>
      </c>
      <c r="AV24" s="38" t="str">
        <f t="shared" si="2"/>
        <v/>
      </c>
      <c r="AW24" s="38" t="str">
        <f t="shared" si="2"/>
        <v/>
      </c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 t="s">
        <v>612</v>
      </c>
      <c r="CA24" s="71" t="s">
        <v>230</v>
      </c>
      <c r="CB24" s="71" t="s">
        <v>990</v>
      </c>
    </row>
    <row r="25" spans="1:80" s="72" customFormat="1" ht="30" customHeight="1">
      <c r="A25" s="40" t="s">
        <v>30</v>
      </c>
      <c r="B25" s="70" t="s">
        <v>117</v>
      </c>
      <c r="C25" s="40" t="s">
        <v>991</v>
      </c>
      <c r="D25" s="40" t="s">
        <v>119</v>
      </c>
      <c r="E25" s="54" t="s">
        <v>495</v>
      </c>
      <c r="F25" s="40">
        <v>667</v>
      </c>
      <c r="G25" s="40">
        <v>0</v>
      </c>
      <c r="H25" s="40">
        <v>0</v>
      </c>
      <c r="I25" s="40"/>
      <c r="J25" s="54" t="s">
        <v>919</v>
      </c>
      <c r="K25" s="54"/>
      <c r="L25" s="40" t="s">
        <v>174</v>
      </c>
      <c r="M25" s="40"/>
      <c r="N25" s="40" t="s">
        <v>966</v>
      </c>
      <c r="O25" s="40" t="s">
        <v>962</v>
      </c>
      <c r="P25" s="40">
        <v>4.5999999999999996</v>
      </c>
      <c r="Q25" s="40">
        <v>1</v>
      </c>
      <c r="R25" s="40">
        <v>1999</v>
      </c>
      <c r="S25" s="54" t="s">
        <v>325</v>
      </c>
      <c r="T25" s="40"/>
      <c r="U25" s="40"/>
      <c r="V25" s="40"/>
      <c r="W25" s="40"/>
      <c r="X25" s="40"/>
      <c r="Y25" s="40"/>
      <c r="Z25" s="40"/>
      <c r="AA25" s="40"/>
      <c r="AB25" s="40" t="s">
        <v>325</v>
      </c>
      <c r="AC25" s="40" t="s">
        <v>923</v>
      </c>
      <c r="AD25" s="40" t="s">
        <v>74</v>
      </c>
      <c r="AE25" s="40"/>
      <c r="AF25" s="40" t="s">
        <v>38</v>
      </c>
      <c r="AG25" s="40">
        <v>70</v>
      </c>
      <c r="AH25" s="40">
        <f t="shared" si="0"/>
        <v>100.00000000000001</v>
      </c>
      <c r="AI25" s="40">
        <v>42.1</v>
      </c>
      <c r="AJ25" s="40">
        <v>32.799999999999997</v>
      </c>
      <c r="AK25" s="40">
        <v>1</v>
      </c>
      <c r="AL25" s="40">
        <v>21.5</v>
      </c>
      <c r="AM25" s="40">
        <v>0.9</v>
      </c>
      <c r="AN25" s="40">
        <v>1.7</v>
      </c>
      <c r="AO25" s="40">
        <v>121</v>
      </c>
      <c r="AP25" s="40">
        <f t="shared" si="1"/>
        <v>100</v>
      </c>
      <c r="AQ25" s="40">
        <v>43.3</v>
      </c>
      <c r="AR25" s="40">
        <v>51.1</v>
      </c>
      <c r="AS25" s="40">
        <v>5.6</v>
      </c>
      <c r="AT25" s="40">
        <v>8533</v>
      </c>
      <c r="AU25" s="40">
        <v>12878</v>
      </c>
      <c r="AV25" s="38" t="str">
        <f t="shared" si="2"/>
        <v/>
      </c>
      <c r="AW25" s="38" t="str">
        <f t="shared" si="2"/>
        <v/>
      </c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 t="s">
        <v>612</v>
      </c>
      <c r="CA25" s="71" t="s">
        <v>122</v>
      </c>
      <c r="CB25" s="71" t="s">
        <v>992</v>
      </c>
    </row>
    <row r="26" spans="1:80" s="72" customFormat="1" ht="30" customHeight="1">
      <c r="A26" s="40" t="s">
        <v>30</v>
      </c>
      <c r="B26" s="70" t="s">
        <v>497</v>
      </c>
      <c r="C26" s="40" t="s">
        <v>993</v>
      </c>
      <c r="D26" s="40" t="s">
        <v>499</v>
      </c>
      <c r="E26" s="54" t="s">
        <v>994</v>
      </c>
      <c r="F26" s="40">
        <v>69047</v>
      </c>
      <c r="G26" s="40">
        <v>194</v>
      </c>
      <c r="H26" s="40"/>
      <c r="I26" s="40" t="s">
        <v>918</v>
      </c>
      <c r="J26" s="54" t="s">
        <v>919</v>
      </c>
      <c r="K26" s="54"/>
      <c r="L26" s="40" t="s">
        <v>174</v>
      </c>
      <c r="M26" s="40"/>
      <c r="N26" s="40" t="s">
        <v>920</v>
      </c>
      <c r="O26" s="40" t="s">
        <v>921</v>
      </c>
      <c r="P26" s="40">
        <v>288</v>
      </c>
      <c r="Q26" s="40">
        <v>2</v>
      </c>
      <c r="R26" s="40">
        <v>2013</v>
      </c>
      <c r="S26" s="54" t="s">
        <v>995</v>
      </c>
      <c r="T26" s="40">
        <v>36691200</v>
      </c>
      <c r="U26" s="40">
        <v>33600000</v>
      </c>
      <c r="V26" s="40">
        <v>271100</v>
      </c>
      <c r="W26" s="40">
        <v>14400000</v>
      </c>
      <c r="X26" s="40">
        <v>9700</v>
      </c>
      <c r="Y26" s="40">
        <v>19.899999999999999</v>
      </c>
      <c r="Z26" s="40">
        <v>37229</v>
      </c>
      <c r="AA26" s="40">
        <v>4163</v>
      </c>
      <c r="AB26" s="40" t="s">
        <v>325</v>
      </c>
      <c r="AC26" s="40" t="s">
        <v>923</v>
      </c>
      <c r="AD26" s="40" t="s">
        <v>74</v>
      </c>
      <c r="AE26" s="40"/>
      <c r="AF26" s="40" t="s">
        <v>325</v>
      </c>
      <c r="AG26" s="40"/>
      <c r="AH26" s="40">
        <f t="shared" si="0"/>
        <v>100.00000000000001</v>
      </c>
      <c r="AI26" s="40">
        <v>57.9</v>
      </c>
      <c r="AJ26" s="40">
        <v>17.8</v>
      </c>
      <c r="AK26" s="40">
        <v>7.7</v>
      </c>
      <c r="AL26" s="40">
        <v>13.4</v>
      </c>
      <c r="AM26" s="40">
        <v>0.5</v>
      </c>
      <c r="AN26" s="40">
        <v>2.7</v>
      </c>
      <c r="AO26" s="40">
        <v>140</v>
      </c>
      <c r="AP26" s="40">
        <f t="shared" si="1"/>
        <v>100</v>
      </c>
      <c r="AQ26" s="40">
        <v>44.8</v>
      </c>
      <c r="AR26" s="40">
        <v>50.5</v>
      </c>
      <c r="AS26" s="40">
        <v>4.7</v>
      </c>
      <c r="AT26" s="40">
        <v>9010</v>
      </c>
      <c r="AU26" s="40">
        <v>9625</v>
      </c>
      <c r="AV26" s="38" t="str">
        <f t="shared" si="2"/>
        <v/>
      </c>
      <c r="AW26" s="38" t="str">
        <f t="shared" si="2"/>
        <v/>
      </c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 t="s">
        <v>612</v>
      </c>
      <c r="CA26" s="71" t="s">
        <v>502</v>
      </c>
      <c r="CB26" s="71" t="s">
        <v>996</v>
      </c>
    </row>
    <row r="27" spans="1:80" s="72" customFormat="1" ht="30" customHeight="1">
      <c r="A27" s="40" t="s">
        <v>30</v>
      </c>
      <c r="B27" s="70" t="s">
        <v>232</v>
      </c>
      <c r="C27" s="40" t="s">
        <v>997</v>
      </c>
      <c r="D27" s="40" t="s">
        <v>234</v>
      </c>
      <c r="E27" s="54" t="s">
        <v>998</v>
      </c>
      <c r="F27" s="40">
        <v>68590</v>
      </c>
      <c r="G27" s="40">
        <v>270</v>
      </c>
      <c r="H27" s="40"/>
      <c r="I27" s="40" t="s">
        <v>933</v>
      </c>
      <c r="J27" s="54" t="s">
        <v>999</v>
      </c>
      <c r="K27" s="54"/>
      <c r="L27" s="40" t="s">
        <v>174</v>
      </c>
      <c r="M27" s="40"/>
      <c r="N27" s="40" t="s">
        <v>920</v>
      </c>
      <c r="O27" s="40" t="s">
        <v>921</v>
      </c>
      <c r="P27" s="40">
        <v>315</v>
      </c>
      <c r="Q27" s="40">
        <v>3</v>
      </c>
      <c r="R27" s="40">
        <v>2000</v>
      </c>
      <c r="S27" s="54" t="s">
        <v>938</v>
      </c>
      <c r="T27" s="40">
        <v>30429317</v>
      </c>
      <c r="U27" s="40">
        <v>19098240</v>
      </c>
      <c r="V27" s="40">
        <v>250416825</v>
      </c>
      <c r="W27" s="40">
        <v>21467356</v>
      </c>
      <c r="X27" s="40">
        <v>6000</v>
      </c>
      <c r="Y27" s="40">
        <v>14</v>
      </c>
      <c r="Z27" s="40">
        <v>20793</v>
      </c>
      <c r="AA27" s="40">
        <v>7029</v>
      </c>
      <c r="AB27" s="40" t="s">
        <v>325</v>
      </c>
      <c r="AC27" s="40" t="s">
        <v>923</v>
      </c>
      <c r="AD27" s="40" t="s">
        <v>183</v>
      </c>
      <c r="AE27" s="40"/>
      <c r="AF27" s="40" t="s">
        <v>325</v>
      </c>
      <c r="AG27" s="40"/>
      <c r="AH27" s="40">
        <f t="shared" si="0"/>
        <v>100</v>
      </c>
      <c r="AI27" s="40">
        <v>49.7</v>
      </c>
      <c r="AJ27" s="40">
        <v>22.2</v>
      </c>
      <c r="AK27" s="40">
        <v>9</v>
      </c>
      <c r="AL27" s="40">
        <v>16.100000000000001</v>
      </c>
      <c r="AM27" s="40">
        <v>1.8</v>
      </c>
      <c r="AN27" s="40">
        <v>1.2</v>
      </c>
      <c r="AO27" s="40">
        <v>200</v>
      </c>
      <c r="AP27" s="40">
        <f t="shared" si="1"/>
        <v>100</v>
      </c>
      <c r="AQ27" s="40">
        <v>45.6</v>
      </c>
      <c r="AR27" s="40">
        <v>50.3</v>
      </c>
      <c r="AS27" s="40">
        <v>4.0999999999999996</v>
      </c>
      <c r="AT27" s="40">
        <v>8320</v>
      </c>
      <c r="AU27" s="40">
        <v>9153</v>
      </c>
      <c r="AV27" s="38" t="str">
        <f t="shared" si="2"/>
        <v/>
      </c>
      <c r="AW27" s="38" t="str">
        <f t="shared" si="2"/>
        <v/>
      </c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 t="s">
        <v>612</v>
      </c>
      <c r="CA27" s="71" t="s">
        <v>237</v>
      </c>
      <c r="CB27" s="71" t="s">
        <v>1000</v>
      </c>
    </row>
    <row r="28" spans="1:80" s="72" customFormat="1" ht="30" customHeight="1">
      <c r="A28" s="40" t="s">
        <v>30</v>
      </c>
      <c r="B28" s="70" t="s">
        <v>1001</v>
      </c>
      <c r="C28" s="40" t="s">
        <v>1002</v>
      </c>
      <c r="D28" s="40" t="s">
        <v>1003</v>
      </c>
      <c r="E28" s="54" t="s">
        <v>1004</v>
      </c>
      <c r="F28" s="40">
        <v>61388</v>
      </c>
      <c r="G28" s="40">
        <v>5506</v>
      </c>
      <c r="H28" s="40"/>
      <c r="I28" s="40" t="s">
        <v>918</v>
      </c>
      <c r="J28" s="54" t="s">
        <v>928</v>
      </c>
      <c r="K28" s="54"/>
      <c r="L28" s="40" t="s">
        <v>174</v>
      </c>
      <c r="M28" s="40"/>
      <c r="N28" s="40" t="s">
        <v>945</v>
      </c>
      <c r="O28" s="40" t="s">
        <v>921</v>
      </c>
      <c r="P28" s="40">
        <v>480</v>
      </c>
      <c r="Q28" s="40">
        <v>3</v>
      </c>
      <c r="R28" s="40">
        <v>1998</v>
      </c>
      <c r="S28" s="54" t="s">
        <v>1005</v>
      </c>
      <c r="T28" s="40">
        <v>8719</v>
      </c>
      <c r="U28" s="40">
        <v>4200</v>
      </c>
      <c r="V28" s="40" t="s">
        <v>70</v>
      </c>
      <c r="W28" s="40" t="s">
        <v>70</v>
      </c>
      <c r="X28" s="40">
        <v>1980</v>
      </c>
      <c r="Y28" s="40">
        <v>7</v>
      </c>
      <c r="Z28" s="40">
        <v>10441</v>
      </c>
      <c r="AA28" s="40">
        <v>0</v>
      </c>
      <c r="AB28" s="40" t="s">
        <v>325</v>
      </c>
      <c r="AC28" s="40" t="s">
        <v>923</v>
      </c>
      <c r="AD28" s="40" t="s">
        <v>183</v>
      </c>
      <c r="AE28" s="40"/>
      <c r="AF28" s="40" t="s">
        <v>325</v>
      </c>
      <c r="AG28" s="40"/>
      <c r="AH28" s="40">
        <f t="shared" si="0"/>
        <v>100</v>
      </c>
      <c r="AI28" s="40">
        <v>43.6</v>
      </c>
      <c r="AJ28" s="40">
        <v>32.9</v>
      </c>
      <c r="AK28" s="40">
        <v>15.1</v>
      </c>
      <c r="AL28" s="40">
        <v>5.5</v>
      </c>
      <c r="AM28" s="40">
        <v>1.9</v>
      </c>
      <c r="AN28" s="40">
        <v>1</v>
      </c>
      <c r="AO28" s="40">
        <v>197</v>
      </c>
      <c r="AP28" s="40">
        <f t="shared" si="1"/>
        <v>100</v>
      </c>
      <c r="AQ28" s="40">
        <v>44.5</v>
      </c>
      <c r="AR28" s="40">
        <v>50.1</v>
      </c>
      <c r="AS28" s="40">
        <v>5.4</v>
      </c>
      <c r="AT28" s="40">
        <v>8350</v>
      </c>
      <c r="AU28" s="40">
        <v>10920</v>
      </c>
      <c r="AV28" s="38" t="str">
        <f t="shared" si="2"/>
        <v/>
      </c>
      <c r="AW28" s="38" t="str">
        <f t="shared" si="2"/>
        <v/>
      </c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 t="s">
        <v>612</v>
      </c>
      <c r="CA28" s="71" t="s">
        <v>1006</v>
      </c>
      <c r="CB28" s="71" t="s">
        <v>1007</v>
      </c>
    </row>
    <row r="29" spans="1:80" s="72" customFormat="1" ht="30" customHeight="1">
      <c r="A29" s="40" t="s">
        <v>30</v>
      </c>
      <c r="B29" s="70" t="s">
        <v>239</v>
      </c>
      <c r="C29" s="40" t="s">
        <v>1008</v>
      </c>
      <c r="D29" s="40" t="s">
        <v>241</v>
      </c>
      <c r="E29" s="54" t="s">
        <v>826</v>
      </c>
      <c r="F29" s="40">
        <v>95129</v>
      </c>
      <c r="G29" s="40">
        <v>404</v>
      </c>
      <c r="H29" s="40">
        <v>0</v>
      </c>
      <c r="I29" s="40" t="s">
        <v>933</v>
      </c>
      <c r="J29" s="54" t="s">
        <v>999</v>
      </c>
      <c r="K29" s="54"/>
      <c r="L29" s="40" t="s">
        <v>174</v>
      </c>
      <c r="M29" s="40"/>
      <c r="N29" s="40" t="s">
        <v>920</v>
      </c>
      <c r="O29" s="40" t="s">
        <v>921</v>
      </c>
      <c r="P29" s="40">
        <v>450</v>
      </c>
      <c r="Q29" s="40">
        <v>3</v>
      </c>
      <c r="R29" s="40">
        <v>1998</v>
      </c>
      <c r="S29" s="54" t="s">
        <v>1005</v>
      </c>
      <c r="T29" s="40">
        <v>629332815</v>
      </c>
      <c r="U29" s="40">
        <v>183346800</v>
      </c>
      <c r="V29" s="40">
        <v>326236954</v>
      </c>
      <c r="W29" s="40" t="s">
        <v>70</v>
      </c>
      <c r="X29" s="40">
        <v>6000</v>
      </c>
      <c r="Y29" s="40">
        <v>13.1</v>
      </c>
      <c r="Z29" s="40">
        <v>32017</v>
      </c>
      <c r="AA29" s="40">
        <v>16361</v>
      </c>
      <c r="AB29" s="40" t="s">
        <v>923</v>
      </c>
      <c r="AC29" s="40" t="s">
        <v>923</v>
      </c>
      <c r="AD29" s="40" t="s">
        <v>74</v>
      </c>
      <c r="AE29" s="40"/>
      <c r="AF29" s="40" t="s">
        <v>325</v>
      </c>
      <c r="AG29" s="40"/>
      <c r="AH29" s="40">
        <f t="shared" si="0"/>
        <v>99.999999999999986</v>
      </c>
      <c r="AI29" s="40">
        <v>51.6</v>
      </c>
      <c r="AJ29" s="40">
        <v>22.7</v>
      </c>
      <c r="AK29" s="40">
        <v>12.3</v>
      </c>
      <c r="AL29" s="40">
        <v>8.6</v>
      </c>
      <c r="AM29" s="40">
        <v>2.8</v>
      </c>
      <c r="AN29" s="40">
        <v>2</v>
      </c>
      <c r="AO29" s="40">
        <v>168</v>
      </c>
      <c r="AP29" s="40">
        <f t="shared" si="1"/>
        <v>99.999999999999986</v>
      </c>
      <c r="AQ29" s="40">
        <v>42.8</v>
      </c>
      <c r="AR29" s="40">
        <v>50.9</v>
      </c>
      <c r="AS29" s="40">
        <v>6.3</v>
      </c>
      <c r="AT29" s="40">
        <v>8532</v>
      </c>
      <c r="AU29" s="40">
        <v>9635</v>
      </c>
      <c r="AV29" s="38" t="str">
        <f t="shared" si="2"/>
        <v/>
      </c>
      <c r="AW29" s="38" t="str">
        <f t="shared" si="2"/>
        <v/>
      </c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 t="s">
        <v>612</v>
      </c>
      <c r="CA29" s="71" t="s">
        <v>244</v>
      </c>
      <c r="CB29" s="71" t="s">
        <v>1009</v>
      </c>
    </row>
    <row r="30" spans="1:80" s="72" customFormat="1" ht="30" customHeight="1">
      <c r="A30" s="40" t="s">
        <v>30</v>
      </c>
      <c r="B30" s="70" t="s">
        <v>694</v>
      </c>
      <c r="C30" s="40" t="s">
        <v>1010</v>
      </c>
      <c r="D30" s="40" t="s">
        <v>696</v>
      </c>
      <c r="E30" s="54" t="s">
        <v>1011</v>
      </c>
      <c r="F30" s="40">
        <v>24370</v>
      </c>
      <c r="G30" s="40">
        <v>219</v>
      </c>
      <c r="H30" s="40"/>
      <c r="I30" s="40" t="s">
        <v>918</v>
      </c>
      <c r="J30" s="54" t="s">
        <v>937</v>
      </c>
      <c r="K30" s="54"/>
      <c r="L30" s="40" t="s">
        <v>174</v>
      </c>
      <c r="M30" s="40"/>
      <c r="N30" s="40" t="s">
        <v>920</v>
      </c>
      <c r="O30" s="40" t="s">
        <v>921</v>
      </c>
      <c r="P30" s="40">
        <v>150</v>
      </c>
      <c r="Q30" s="40">
        <v>1</v>
      </c>
      <c r="R30" s="40">
        <v>1975</v>
      </c>
      <c r="S30" s="54" t="s">
        <v>925</v>
      </c>
      <c r="T30" s="40">
        <v>5150800</v>
      </c>
      <c r="U30" s="40"/>
      <c r="V30" s="40">
        <v>2894971</v>
      </c>
      <c r="W30" s="40"/>
      <c r="X30" s="40"/>
      <c r="Y30" s="40"/>
      <c r="Z30" s="40"/>
      <c r="AA30" s="40"/>
      <c r="AB30" s="40" t="s">
        <v>325</v>
      </c>
      <c r="AC30" s="40" t="s">
        <v>923</v>
      </c>
      <c r="AD30" s="40" t="s">
        <v>74</v>
      </c>
      <c r="AE30" s="40"/>
      <c r="AF30" s="40" t="s">
        <v>325</v>
      </c>
      <c r="AG30" s="40"/>
      <c r="AH30" s="40">
        <f t="shared" si="0"/>
        <v>100.00000000000001</v>
      </c>
      <c r="AI30" s="40">
        <v>48.1</v>
      </c>
      <c r="AJ30" s="40">
        <v>17.399999999999999</v>
      </c>
      <c r="AK30" s="40">
        <v>19</v>
      </c>
      <c r="AL30" s="40">
        <v>9.6999999999999993</v>
      </c>
      <c r="AM30" s="40">
        <v>3.4</v>
      </c>
      <c r="AN30" s="40">
        <v>2.4</v>
      </c>
      <c r="AO30" s="40">
        <v>152</v>
      </c>
      <c r="AP30" s="40">
        <f t="shared" si="1"/>
        <v>100</v>
      </c>
      <c r="AQ30" s="40">
        <v>45.09</v>
      </c>
      <c r="AR30" s="40">
        <v>48.16</v>
      </c>
      <c r="AS30" s="40">
        <v>6.75</v>
      </c>
      <c r="AT30" s="40">
        <v>7940</v>
      </c>
      <c r="AU30" s="40">
        <v>8688</v>
      </c>
      <c r="AV30" s="38" t="str">
        <f t="shared" si="2"/>
        <v/>
      </c>
      <c r="AW30" s="38" t="str">
        <f t="shared" si="2"/>
        <v/>
      </c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 t="s">
        <v>612</v>
      </c>
      <c r="CA30" s="71" t="s">
        <v>699</v>
      </c>
      <c r="CB30" s="71" t="s">
        <v>1012</v>
      </c>
    </row>
    <row r="31" spans="1:80" s="72" customFormat="1" ht="30" customHeight="1">
      <c r="A31" s="40" t="s">
        <v>30</v>
      </c>
      <c r="B31" s="70" t="s">
        <v>694</v>
      </c>
      <c r="C31" s="40" t="s">
        <v>1013</v>
      </c>
      <c r="D31" s="40" t="s">
        <v>696</v>
      </c>
      <c r="E31" s="54" t="s">
        <v>1014</v>
      </c>
      <c r="F31" s="40">
        <v>44050</v>
      </c>
      <c r="G31" s="40">
        <v>394</v>
      </c>
      <c r="H31" s="40"/>
      <c r="I31" s="40" t="s">
        <v>918</v>
      </c>
      <c r="J31" s="54" t="s">
        <v>937</v>
      </c>
      <c r="K31" s="54"/>
      <c r="L31" s="40" t="s">
        <v>174</v>
      </c>
      <c r="M31" s="40"/>
      <c r="N31" s="40" t="s">
        <v>920</v>
      </c>
      <c r="O31" s="40" t="s">
        <v>921</v>
      </c>
      <c r="P31" s="40">
        <v>210</v>
      </c>
      <c r="Q31" s="40">
        <v>2</v>
      </c>
      <c r="R31" s="40">
        <v>1986</v>
      </c>
      <c r="S31" s="54" t="s">
        <v>925</v>
      </c>
      <c r="T31" s="40">
        <v>10301600</v>
      </c>
      <c r="U31" s="40"/>
      <c r="V31" s="40">
        <v>6891825</v>
      </c>
      <c r="W31" s="40"/>
      <c r="X31" s="40"/>
      <c r="Y31" s="40"/>
      <c r="Z31" s="40"/>
      <c r="AA31" s="40"/>
      <c r="AB31" s="40" t="s">
        <v>325</v>
      </c>
      <c r="AC31" s="40" t="s">
        <v>923</v>
      </c>
      <c r="AD31" s="40" t="s">
        <v>74</v>
      </c>
      <c r="AE31" s="40"/>
      <c r="AF31" s="40" t="s">
        <v>325</v>
      </c>
      <c r="AG31" s="40"/>
      <c r="AH31" s="40">
        <f t="shared" si="0"/>
        <v>100.00000000000001</v>
      </c>
      <c r="AI31" s="40">
        <v>48.1</v>
      </c>
      <c r="AJ31" s="40">
        <v>17.399999999999999</v>
      </c>
      <c r="AK31" s="40">
        <v>19</v>
      </c>
      <c r="AL31" s="40">
        <v>9.6999999999999993</v>
      </c>
      <c r="AM31" s="40">
        <v>3.4</v>
      </c>
      <c r="AN31" s="40">
        <v>2.4</v>
      </c>
      <c r="AO31" s="40">
        <v>152</v>
      </c>
      <c r="AP31" s="40">
        <f t="shared" si="1"/>
        <v>100</v>
      </c>
      <c r="AQ31" s="40">
        <v>45.09</v>
      </c>
      <c r="AR31" s="40">
        <v>48.16</v>
      </c>
      <c r="AS31" s="40">
        <v>6.75</v>
      </c>
      <c r="AT31" s="40">
        <v>7940</v>
      </c>
      <c r="AU31" s="40">
        <v>8688</v>
      </c>
      <c r="AV31" s="38" t="str">
        <f t="shared" si="2"/>
        <v/>
      </c>
      <c r="AW31" s="38" t="str">
        <f t="shared" si="2"/>
        <v/>
      </c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 t="s">
        <v>612</v>
      </c>
      <c r="CA31" s="71" t="s">
        <v>699</v>
      </c>
      <c r="CB31" s="71" t="s">
        <v>1015</v>
      </c>
    </row>
    <row r="32" spans="1:80" s="72" customFormat="1" ht="30" customHeight="1">
      <c r="A32" s="40" t="s">
        <v>30</v>
      </c>
      <c r="B32" s="70" t="s">
        <v>246</v>
      </c>
      <c r="C32" s="40" t="s">
        <v>1016</v>
      </c>
      <c r="D32" s="40" t="s">
        <v>248</v>
      </c>
      <c r="E32" s="54" t="s">
        <v>1017</v>
      </c>
      <c r="F32" s="40">
        <v>28020</v>
      </c>
      <c r="G32" s="40">
        <v>2343</v>
      </c>
      <c r="H32" s="40"/>
      <c r="I32" s="40" t="s">
        <v>918</v>
      </c>
      <c r="J32" s="54" t="s">
        <v>1018</v>
      </c>
      <c r="K32" s="54"/>
      <c r="L32" s="40" t="s">
        <v>1019</v>
      </c>
      <c r="M32" s="40"/>
      <c r="N32" s="40" t="s">
        <v>945</v>
      </c>
      <c r="O32" s="40" t="s">
        <v>921</v>
      </c>
      <c r="P32" s="40">
        <v>117</v>
      </c>
      <c r="Q32" s="40">
        <v>2</v>
      </c>
      <c r="R32" s="40">
        <v>2014</v>
      </c>
      <c r="S32" s="54" t="s">
        <v>1020</v>
      </c>
      <c r="T32" s="40">
        <v>3784320</v>
      </c>
      <c r="U32" s="40"/>
      <c r="V32" s="40">
        <v>6844</v>
      </c>
      <c r="W32" s="40"/>
      <c r="X32" s="40">
        <v>1900</v>
      </c>
      <c r="Y32" s="40">
        <v>14</v>
      </c>
      <c r="Z32" s="40">
        <v>9455</v>
      </c>
      <c r="AA32" s="40">
        <v>0</v>
      </c>
      <c r="AB32" s="40" t="s">
        <v>325</v>
      </c>
      <c r="AC32" s="40" t="s">
        <v>923</v>
      </c>
      <c r="AD32" s="40" t="s">
        <v>74</v>
      </c>
      <c r="AE32" s="40"/>
      <c r="AF32" s="40" t="s">
        <v>325</v>
      </c>
      <c r="AG32" s="40"/>
      <c r="AH32" s="40">
        <f t="shared" si="0"/>
        <v>100</v>
      </c>
      <c r="AI32" s="40">
        <v>49.7</v>
      </c>
      <c r="AJ32" s="40">
        <v>22.5</v>
      </c>
      <c r="AK32" s="40">
        <v>11.7</v>
      </c>
      <c r="AL32" s="40">
        <v>10.3</v>
      </c>
      <c r="AM32" s="40">
        <v>3.7</v>
      </c>
      <c r="AN32" s="40">
        <v>2.1</v>
      </c>
      <c r="AO32" s="40">
        <v>0</v>
      </c>
      <c r="AP32" s="40">
        <f t="shared" si="1"/>
        <v>100</v>
      </c>
      <c r="AQ32" s="40">
        <v>46.5</v>
      </c>
      <c r="AR32" s="40">
        <v>6.6</v>
      </c>
      <c r="AS32" s="40">
        <v>46.9</v>
      </c>
      <c r="AT32" s="40">
        <v>7668</v>
      </c>
      <c r="AU32" s="40">
        <v>8815</v>
      </c>
      <c r="AV32" s="38" t="str">
        <f t="shared" si="2"/>
        <v/>
      </c>
      <c r="AW32" s="38" t="str">
        <f t="shared" si="2"/>
        <v/>
      </c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 t="s">
        <v>612</v>
      </c>
      <c r="CA32" s="71" t="s">
        <v>251</v>
      </c>
      <c r="CB32" s="71" t="s">
        <v>1021</v>
      </c>
    </row>
    <row r="33" spans="1:80" s="72" customFormat="1" ht="30" customHeight="1">
      <c r="A33" s="40" t="s">
        <v>30</v>
      </c>
      <c r="B33" s="70" t="s">
        <v>831</v>
      </c>
      <c r="C33" s="40" t="s">
        <v>1022</v>
      </c>
      <c r="D33" s="40" t="s">
        <v>833</v>
      </c>
      <c r="E33" s="54" t="s">
        <v>834</v>
      </c>
      <c r="F33" s="40">
        <v>57320.01</v>
      </c>
      <c r="G33" s="40">
        <v>419.95</v>
      </c>
      <c r="H33" s="40"/>
      <c r="I33" s="40" t="s">
        <v>918</v>
      </c>
      <c r="J33" s="54" t="s">
        <v>919</v>
      </c>
      <c r="K33" s="54"/>
      <c r="L33" s="40" t="s">
        <v>174</v>
      </c>
      <c r="M33" s="40"/>
      <c r="N33" s="40" t="s">
        <v>920</v>
      </c>
      <c r="O33" s="40" t="s">
        <v>921</v>
      </c>
      <c r="P33" s="40">
        <v>400</v>
      </c>
      <c r="Q33" s="40">
        <v>2</v>
      </c>
      <c r="R33" s="40">
        <v>1998</v>
      </c>
      <c r="S33" s="54" t="s">
        <v>995</v>
      </c>
      <c r="T33" s="40">
        <v>436781706</v>
      </c>
      <c r="U33" s="40">
        <v>14065128</v>
      </c>
      <c r="V33" s="40" t="s">
        <v>70</v>
      </c>
      <c r="W33" s="40">
        <v>12562300</v>
      </c>
      <c r="X33" s="40">
        <v>8000</v>
      </c>
      <c r="Y33" s="40">
        <v>14.3</v>
      </c>
      <c r="Z33" s="40">
        <v>22485.21</v>
      </c>
      <c r="AA33" s="40">
        <v>0</v>
      </c>
      <c r="AB33" s="40" t="s">
        <v>325</v>
      </c>
      <c r="AC33" s="40" t="s">
        <v>1023</v>
      </c>
      <c r="AD33" s="40" t="s">
        <v>74</v>
      </c>
      <c r="AE33" s="40"/>
      <c r="AF33" s="40" t="s">
        <v>325</v>
      </c>
      <c r="AG33" s="40"/>
      <c r="AH33" s="40">
        <f t="shared" si="0"/>
        <v>100.00000000000001</v>
      </c>
      <c r="AI33" s="40">
        <v>45.6</v>
      </c>
      <c r="AJ33" s="40">
        <v>24.8</v>
      </c>
      <c r="AK33" s="40">
        <v>14.2</v>
      </c>
      <c r="AL33" s="40">
        <v>10.5</v>
      </c>
      <c r="AM33" s="40">
        <v>2.2000000000000002</v>
      </c>
      <c r="AN33" s="40">
        <v>2.7</v>
      </c>
      <c r="AO33" s="40">
        <v>173</v>
      </c>
      <c r="AP33" s="40">
        <f t="shared" si="1"/>
        <v>100</v>
      </c>
      <c r="AQ33" s="40">
        <v>43.6</v>
      </c>
      <c r="AR33" s="40">
        <v>50.3</v>
      </c>
      <c r="AS33" s="40">
        <v>6.1</v>
      </c>
      <c r="AT33" s="40">
        <v>8384</v>
      </c>
      <c r="AU33" s="40">
        <v>9767</v>
      </c>
      <c r="AV33" s="38" t="str">
        <f t="shared" si="2"/>
        <v/>
      </c>
      <c r="AW33" s="38" t="str">
        <f t="shared" si="2"/>
        <v/>
      </c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 t="s">
        <v>612</v>
      </c>
      <c r="CA33" s="71" t="s">
        <v>836</v>
      </c>
      <c r="CB33" s="71" t="s">
        <v>1024</v>
      </c>
    </row>
    <row r="34" spans="1:80" s="72" customFormat="1" ht="30" customHeight="1">
      <c r="A34" s="40" t="s">
        <v>30</v>
      </c>
      <c r="B34" s="70" t="s">
        <v>709</v>
      </c>
      <c r="C34" s="40" t="s">
        <v>1025</v>
      </c>
      <c r="D34" s="40" t="s">
        <v>711</v>
      </c>
      <c r="E34" s="54" t="s">
        <v>1026</v>
      </c>
      <c r="F34" s="40">
        <v>0</v>
      </c>
      <c r="G34" s="40">
        <v>0</v>
      </c>
      <c r="H34" s="40">
        <v>0</v>
      </c>
      <c r="I34" s="40" t="s">
        <v>918</v>
      </c>
      <c r="J34" s="54" t="s">
        <v>937</v>
      </c>
      <c r="K34" s="54"/>
      <c r="L34" s="40" t="s">
        <v>174</v>
      </c>
      <c r="M34" s="40"/>
      <c r="N34" s="40" t="s">
        <v>920</v>
      </c>
      <c r="O34" s="40" t="s">
        <v>921</v>
      </c>
      <c r="P34" s="40">
        <v>600</v>
      </c>
      <c r="Q34" s="40">
        <v>3</v>
      </c>
      <c r="R34" s="40">
        <v>1989</v>
      </c>
      <c r="S34" s="54" t="s">
        <v>951</v>
      </c>
      <c r="T34" s="40">
        <v>49110000</v>
      </c>
      <c r="U34" s="40">
        <v>0</v>
      </c>
      <c r="V34" s="40">
        <v>0</v>
      </c>
      <c r="W34" s="40">
        <v>0</v>
      </c>
      <c r="X34" s="40">
        <v>12000</v>
      </c>
      <c r="Y34" s="40">
        <v>0</v>
      </c>
      <c r="Z34" s="40">
        <v>0</v>
      </c>
      <c r="AA34" s="40">
        <v>0</v>
      </c>
      <c r="AB34" s="40" t="s">
        <v>325</v>
      </c>
      <c r="AC34" s="40" t="s">
        <v>923</v>
      </c>
      <c r="AD34" s="40" t="s">
        <v>183</v>
      </c>
      <c r="AE34" s="40" t="s">
        <v>973</v>
      </c>
      <c r="AF34" s="40" t="s">
        <v>325</v>
      </c>
      <c r="AG34" s="40"/>
      <c r="AH34" s="40">
        <f t="shared" si="0"/>
        <v>0</v>
      </c>
      <c r="AI34" s="40">
        <v>0</v>
      </c>
      <c r="AJ34" s="40">
        <v>0</v>
      </c>
      <c r="AK34" s="40">
        <v>0</v>
      </c>
      <c r="AL34" s="40">
        <v>0</v>
      </c>
      <c r="AM34" s="40">
        <v>0</v>
      </c>
      <c r="AN34" s="40">
        <v>0</v>
      </c>
      <c r="AO34" s="40">
        <v>0</v>
      </c>
      <c r="AP34" s="40">
        <f t="shared" si="1"/>
        <v>0</v>
      </c>
      <c r="AQ34" s="40">
        <v>0</v>
      </c>
      <c r="AR34" s="40">
        <v>0</v>
      </c>
      <c r="AS34" s="40">
        <v>0</v>
      </c>
      <c r="AT34" s="40">
        <v>0</v>
      </c>
      <c r="AU34" s="40">
        <v>0</v>
      </c>
      <c r="AV34" s="38" t="str">
        <f t="shared" si="2"/>
        <v/>
      </c>
      <c r="AW34" s="38" t="str">
        <f t="shared" si="2"/>
        <v/>
      </c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 t="s">
        <v>612</v>
      </c>
      <c r="CA34" s="71" t="s">
        <v>714</v>
      </c>
      <c r="CB34" s="71" t="s">
        <v>1027</v>
      </c>
    </row>
    <row r="35" spans="1:80" s="72" customFormat="1" ht="30" customHeight="1">
      <c r="A35" s="40" t="s">
        <v>30</v>
      </c>
      <c r="B35" s="70" t="s">
        <v>709</v>
      </c>
      <c r="C35" s="40" t="s">
        <v>1028</v>
      </c>
      <c r="D35" s="40" t="s">
        <v>711</v>
      </c>
      <c r="E35" s="54" t="s">
        <v>1029</v>
      </c>
      <c r="F35" s="40">
        <v>113017.18</v>
      </c>
      <c r="G35" s="40">
        <v>0</v>
      </c>
      <c r="H35" s="40">
        <v>0</v>
      </c>
      <c r="I35" s="40" t="s">
        <v>918</v>
      </c>
      <c r="J35" s="54" t="s">
        <v>937</v>
      </c>
      <c r="K35" s="54"/>
      <c r="L35" s="40" t="s">
        <v>174</v>
      </c>
      <c r="M35" s="40"/>
      <c r="N35" s="40" t="s">
        <v>920</v>
      </c>
      <c r="O35" s="40" t="s">
        <v>921</v>
      </c>
      <c r="P35" s="40">
        <v>400</v>
      </c>
      <c r="Q35" s="40">
        <v>2</v>
      </c>
      <c r="R35" s="40">
        <v>1994</v>
      </c>
      <c r="S35" s="54" t="s">
        <v>922</v>
      </c>
      <c r="T35" s="40">
        <v>835800000</v>
      </c>
      <c r="U35" s="40">
        <v>826100000</v>
      </c>
      <c r="V35" s="40" t="s">
        <v>70</v>
      </c>
      <c r="W35" s="40">
        <v>279850000</v>
      </c>
      <c r="X35" s="40">
        <v>5600</v>
      </c>
      <c r="Y35" s="40">
        <v>4.8</v>
      </c>
      <c r="Z35" s="40">
        <v>19147</v>
      </c>
      <c r="AA35" s="40">
        <v>661</v>
      </c>
      <c r="AB35" s="40" t="s">
        <v>325</v>
      </c>
      <c r="AC35" s="40" t="s">
        <v>923</v>
      </c>
      <c r="AD35" s="40" t="s">
        <v>183</v>
      </c>
      <c r="AE35" s="40"/>
      <c r="AF35" s="40" t="s">
        <v>325</v>
      </c>
      <c r="AG35" s="40"/>
      <c r="AH35" s="40">
        <f t="shared" si="0"/>
        <v>100</v>
      </c>
      <c r="AI35" s="40">
        <v>66.459999999999994</v>
      </c>
      <c r="AJ35" s="40">
        <v>19.41</v>
      </c>
      <c r="AK35" s="40">
        <v>4.7</v>
      </c>
      <c r="AL35" s="40">
        <v>7.72</v>
      </c>
      <c r="AM35" s="40">
        <v>0.92</v>
      </c>
      <c r="AN35" s="40">
        <v>0.79</v>
      </c>
      <c r="AO35" s="40">
        <v>131</v>
      </c>
      <c r="AP35" s="40">
        <f t="shared" si="1"/>
        <v>100</v>
      </c>
      <c r="AQ35" s="40">
        <v>32.21</v>
      </c>
      <c r="AR35" s="40">
        <v>62.1</v>
      </c>
      <c r="AS35" s="40">
        <v>5.69</v>
      </c>
      <c r="AT35" s="40">
        <v>10885</v>
      </c>
      <c r="AU35" s="40">
        <v>12664</v>
      </c>
      <c r="AV35" s="38" t="str">
        <f t="shared" si="2"/>
        <v/>
      </c>
      <c r="AW35" s="38" t="str">
        <f t="shared" si="2"/>
        <v/>
      </c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 t="s">
        <v>612</v>
      </c>
      <c r="CA35" s="71" t="s">
        <v>714</v>
      </c>
      <c r="CB35" s="71" t="s">
        <v>1030</v>
      </c>
    </row>
    <row r="36" spans="1:80" s="72" customFormat="1" ht="30" customHeight="1">
      <c r="A36" s="40" t="s">
        <v>30</v>
      </c>
      <c r="B36" s="70" t="s">
        <v>709</v>
      </c>
      <c r="C36" s="40" t="s">
        <v>1031</v>
      </c>
      <c r="D36" s="40" t="s">
        <v>711</v>
      </c>
      <c r="E36" s="54" t="s">
        <v>1032</v>
      </c>
      <c r="F36" s="40">
        <v>128319.7</v>
      </c>
      <c r="G36" s="40">
        <v>0</v>
      </c>
      <c r="H36" s="40">
        <v>0</v>
      </c>
      <c r="I36" s="40" t="s">
        <v>918</v>
      </c>
      <c r="J36" s="54" t="s">
        <v>937</v>
      </c>
      <c r="K36" s="54"/>
      <c r="L36" s="40" t="s">
        <v>174</v>
      </c>
      <c r="M36" s="40"/>
      <c r="N36" s="40" t="s">
        <v>920</v>
      </c>
      <c r="O36" s="40" t="s">
        <v>921</v>
      </c>
      <c r="P36" s="40">
        <v>600</v>
      </c>
      <c r="Q36" s="40">
        <v>1</v>
      </c>
      <c r="R36" s="40">
        <v>1997</v>
      </c>
      <c r="S36" s="54" t="s">
        <v>1033</v>
      </c>
      <c r="T36" s="40">
        <v>65050000</v>
      </c>
      <c r="U36" s="40">
        <v>56250000</v>
      </c>
      <c r="V36" s="40" t="s">
        <v>70</v>
      </c>
      <c r="W36" s="40" t="s">
        <v>70</v>
      </c>
      <c r="X36" s="40">
        <v>13000</v>
      </c>
      <c r="Y36" s="40">
        <v>12.7</v>
      </c>
      <c r="Z36" s="40">
        <v>57703</v>
      </c>
      <c r="AA36" s="40">
        <v>38493</v>
      </c>
      <c r="AB36" s="40" t="s">
        <v>325</v>
      </c>
      <c r="AC36" s="40" t="s">
        <v>923</v>
      </c>
      <c r="AD36" s="40" t="s">
        <v>183</v>
      </c>
      <c r="AE36" s="40"/>
      <c r="AF36" s="40" t="s">
        <v>325</v>
      </c>
      <c r="AG36" s="40"/>
      <c r="AH36" s="40">
        <f t="shared" si="0"/>
        <v>100</v>
      </c>
      <c r="AI36" s="40">
        <v>56.15</v>
      </c>
      <c r="AJ36" s="40">
        <v>26.58</v>
      </c>
      <c r="AK36" s="40">
        <v>4.34</v>
      </c>
      <c r="AL36" s="40">
        <v>10.17</v>
      </c>
      <c r="AM36" s="40">
        <v>1.58</v>
      </c>
      <c r="AN36" s="40">
        <v>1.18</v>
      </c>
      <c r="AO36" s="40">
        <v>118</v>
      </c>
      <c r="AP36" s="40">
        <f t="shared" si="1"/>
        <v>100</v>
      </c>
      <c r="AQ36" s="40">
        <v>33.380000000000003</v>
      </c>
      <c r="AR36" s="40">
        <v>60.5</v>
      </c>
      <c r="AS36" s="40">
        <v>6.12</v>
      </c>
      <c r="AT36" s="40">
        <v>10556</v>
      </c>
      <c r="AU36" s="40">
        <v>12727</v>
      </c>
      <c r="AV36" s="38" t="str">
        <f t="shared" si="2"/>
        <v/>
      </c>
      <c r="AW36" s="38" t="str">
        <f t="shared" si="2"/>
        <v/>
      </c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 t="s">
        <v>612</v>
      </c>
      <c r="CA36" s="71" t="s">
        <v>714</v>
      </c>
      <c r="CB36" s="71" t="s">
        <v>1034</v>
      </c>
    </row>
    <row r="37" spans="1:80" s="72" customFormat="1" ht="30" customHeight="1">
      <c r="A37" s="40" t="s">
        <v>30</v>
      </c>
      <c r="B37" s="70" t="s">
        <v>709</v>
      </c>
      <c r="C37" s="40" t="s">
        <v>1035</v>
      </c>
      <c r="D37" s="40" t="s">
        <v>711</v>
      </c>
      <c r="E37" s="54" t="s">
        <v>1036</v>
      </c>
      <c r="F37" s="40">
        <v>129925.86</v>
      </c>
      <c r="G37" s="40">
        <v>0</v>
      </c>
      <c r="H37" s="40">
        <v>0</v>
      </c>
      <c r="I37" s="40" t="s">
        <v>918</v>
      </c>
      <c r="J37" s="54" t="s">
        <v>937</v>
      </c>
      <c r="K37" s="54"/>
      <c r="L37" s="40" t="s">
        <v>174</v>
      </c>
      <c r="M37" s="40"/>
      <c r="N37" s="40" t="s">
        <v>920</v>
      </c>
      <c r="O37" s="40" t="s">
        <v>921</v>
      </c>
      <c r="P37" s="40">
        <v>600</v>
      </c>
      <c r="Q37" s="40">
        <v>2</v>
      </c>
      <c r="R37" s="40">
        <v>1996</v>
      </c>
      <c r="S37" s="54" t="s">
        <v>1033</v>
      </c>
      <c r="T37" s="40">
        <v>53250000</v>
      </c>
      <c r="U37" s="40">
        <v>18820000</v>
      </c>
      <c r="V37" s="40" t="s">
        <v>70</v>
      </c>
      <c r="W37" s="40" t="s">
        <v>70</v>
      </c>
      <c r="X37" s="40">
        <v>12300</v>
      </c>
      <c r="Y37" s="40">
        <v>10.3</v>
      </c>
      <c r="Z37" s="40">
        <v>46589</v>
      </c>
      <c r="AA37" s="40">
        <v>24361</v>
      </c>
      <c r="AB37" s="40" t="s">
        <v>325</v>
      </c>
      <c r="AC37" s="40" t="s">
        <v>923</v>
      </c>
      <c r="AD37" s="40" t="s">
        <v>183</v>
      </c>
      <c r="AE37" s="40"/>
      <c r="AF37" s="40" t="s">
        <v>325</v>
      </c>
      <c r="AG37" s="40"/>
      <c r="AH37" s="40">
        <f t="shared" si="0"/>
        <v>100</v>
      </c>
      <c r="AI37" s="40">
        <v>58.3</v>
      </c>
      <c r="AJ37" s="40">
        <v>26.12</v>
      </c>
      <c r="AK37" s="40">
        <v>4.0599999999999996</v>
      </c>
      <c r="AL37" s="40">
        <v>8.08</v>
      </c>
      <c r="AM37" s="40">
        <v>1.73</v>
      </c>
      <c r="AN37" s="40">
        <v>1.71</v>
      </c>
      <c r="AO37" s="40">
        <v>131</v>
      </c>
      <c r="AP37" s="40">
        <f t="shared" si="1"/>
        <v>100</v>
      </c>
      <c r="AQ37" s="40">
        <v>36.17</v>
      </c>
      <c r="AR37" s="40">
        <v>57.15</v>
      </c>
      <c r="AS37" s="40">
        <v>6.68</v>
      </c>
      <c r="AT37" s="40">
        <v>9853</v>
      </c>
      <c r="AU37" s="40">
        <v>12497</v>
      </c>
      <c r="AV37" s="38" t="str">
        <f t="shared" si="2"/>
        <v/>
      </c>
      <c r="AW37" s="38" t="str">
        <f t="shared" si="2"/>
        <v/>
      </c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 t="s">
        <v>612</v>
      </c>
      <c r="CA37" s="71" t="s">
        <v>714</v>
      </c>
      <c r="CB37" s="71" t="s">
        <v>1037</v>
      </c>
    </row>
    <row r="38" spans="1:80" s="72" customFormat="1" ht="30" customHeight="1">
      <c r="A38" s="40" t="s">
        <v>30</v>
      </c>
      <c r="B38" s="70" t="s">
        <v>709</v>
      </c>
      <c r="C38" s="40" t="s">
        <v>1038</v>
      </c>
      <c r="D38" s="40" t="s">
        <v>711</v>
      </c>
      <c r="E38" s="54" t="s">
        <v>1039</v>
      </c>
      <c r="F38" s="40">
        <v>133724.9</v>
      </c>
      <c r="G38" s="40">
        <v>0</v>
      </c>
      <c r="H38" s="40">
        <v>0</v>
      </c>
      <c r="I38" s="40" t="s">
        <v>918</v>
      </c>
      <c r="J38" s="54" t="s">
        <v>928</v>
      </c>
      <c r="K38" s="54"/>
      <c r="L38" s="40" t="s">
        <v>174</v>
      </c>
      <c r="M38" s="40"/>
      <c r="N38" s="40" t="s">
        <v>920</v>
      </c>
      <c r="O38" s="40" t="s">
        <v>921</v>
      </c>
      <c r="P38" s="40">
        <v>600</v>
      </c>
      <c r="Q38" s="40">
        <v>1</v>
      </c>
      <c r="R38" s="40">
        <v>1995</v>
      </c>
      <c r="S38" s="54" t="s">
        <v>1033</v>
      </c>
      <c r="T38" s="40">
        <v>107500000</v>
      </c>
      <c r="U38" s="40">
        <v>84000000</v>
      </c>
      <c r="V38" s="40" t="s">
        <v>70</v>
      </c>
      <c r="W38" s="40" t="s">
        <v>70</v>
      </c>
      <c r="X38" s="40">
        <v>12000</v>
      </c>
      <c r="Y38" s="40">
        <v>16.600000000000001</v>
      </c>
      <c r="Z38" s="40">
        <v>68916</v>
      </c>
      <c r="AA38" s="40">
        <v>50718</v>
      </c>
      <c r="AB38" s="40" t="s">
        <v>325</v>
      </c>
      <c r="AC38" s="40" t="s">
        <v>923</v>
      </c>
      <c r="AD38" s="40" t="s">
        <v>183</v>
      </c>
      <c r="AE38" s="40"/>
      <c r="AF38" s="40" t="s">
        <v>325</v>
      </c>
      <c r="AG38" s="40"/>
      <c r="AH38" s="40">
        <f t="shared" ref="AH38:AH57" si="3">IF(AI38&amp;AJ38&amp;AK38&amp;AL38&amp;AM38&amp;AN38 ="","",SUM(AI38:AN38))</f>
        <v>100.00000000000001</v>
      </c>
      <c r="AI38" s="40">
        <v>54.8</v>
      </c>
      <c r="AJ38" s="40">
        <v>28.45</v>
      </c>
      <c r="AK38" s="40">
        <v>4.4800000000000004</v>
      </c>
      <c r="AL38" s="40">
        <v>7.81</v>
      </c>
      <c r="AM38" s="40">
        <v>1.92</v>
      </c>
      <c r="AN38" s="40">
        <v>2.54</v>
      </c>
      <c r="AO38" s="40">
        <v>123</v>
      </c>
      <c r="AP38" s="40">
        <f t="shared" si="1"/>
        <v>99.999999999999986</v>
      </c>
      <c r="AQ38" s="40">
        <v>38.35</v>
      </c>
      <c r="AR38" s="40">
        <v>54.41</v>
      </c>
      <c r="AS38" s="40">
        <v>7.24</v>
      </c>
      <c r="AT38" s="40">
        <v>9284</v>
      </c>
      <c r="AU38" s="40">
        <v>11161</v>
      </c>
      <c r="AV38" s="38" t="str">
        <f t="shared" ref="AV38:AW57" si="4">IF(AY38&amp;BB38&amp;BE38&amp;BH38&amp;BK38&amp;BN38&amp;BQ38&amp;BT38&amp;BW38="","",AY38+BB38+BE38+BH38+BK38+BN38+BQ38+BT38+BW38)</f>
        <v/>
      </c>
      <c r="AW38" s="38" t="str">
        <f t="shared" si="4"/>
        <v/>
      </c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 t="s">
        <v>612</v>
      </c>
      <c r="CA38" s="71" t="s">
        <v>714</v>
      </c>
      <c r="CB38" s="71" t="s">
        <v>1040</v>
      </c>
    </row>
    <row r="39" spans="1:80" s="72" customFormat="1" ht="30" customHeight="1">
      <c r="A39" s="40" t="s">
        <v>30</v>
      </c>
      <c r="B39" s="70" t="s">
        <v>709</v>
      </c>
      <c r="C39" s="40" t="s">
        <v>1041</v>
      </c>
      <c r="D39" s="40" t="s">
        <v>711</v>
      </c>
      <c r="E39" s="54" t="s">
        <v>1042</v>
      </c>
      <c r="F39" s="40">
        <v>116496.17</v>
      </c>
      <c r="G39" s="40">
        <v>0</v>
      </c>
      <c r="H39" s="40">
        <v>0</v>
      </c>
      <c r="I39" s="40" t="s">
        <v>918</v>
      </c>
      <c r="J39" s="54" t="s">
        <v>928</v>
      </c>
      <c r="K39" s="54"/>
      <c r="L39" s="40" t="s">
        <v>174</v>
      </c>
      <c r="M39" s="40"/>
      <c r="N39" s="40" t="s">
        <v>920</v>
      </c>
      <c r="O39" s="40" t="s">
        <v>921</v>
      </c>
      <c r="P39" s="40">
        <v>600</v>
      </c>
      <c r="Q39" s="40">
        <v>2</v>
      </c>
      <c r="R39" s="40">
        <v>2017</v>
      </c>
      <c r="S39" s="54" t="s">
        <v>1033</v>
      </c>
      <c r="T39" s="40">
        <v>68320000</v>
      </c>
      <c r="U39" s="40">
        <v>67540000</v>
      </c>
      <c r="V39" s="40" t="s">
        <v>70</v>
      </c>
      <c r="W39" s="40" t="s">
        <v>70</v>
      </c>
      <c r="X39" s="40">
        <v>24200</v>
      </c>
      <c r="Y39" s="40">
        <v>17.3</v>
      </c>
      <c r="Z39" s="40">
        <v>53404</v>
      </c>
      <c r="AA39" s="40">
        <v>44325</v>
      </c>
      <c r="AB39" s="40" t="s">
        <v>325</v>
      </c>
      <c r="AC39" s="40" t="s">
        <v>923</v>
      </c>
      <c r="AD39" s="40" t="s">
        <v>83</v>
      </c>
      <c r="AE39" s="40"/>
      <c r="AF39" s="40" t="s">
        <v>325</v>
      </c>
      <c r="AG39" s="40"/>
      <c r="AH39" s="40">
        <f t="shared" si="3"/>
        <v>100.00000000000001</v>
      </c>
      <c r="AI39" s="40">
        <v>53.64</v>
      </c>
      <c r="AJ39" s="40">
        <v>26.29</v>
      </c>
      <c r="AK39" s="40">
        <v>6.54</v>
      </c>
      <c r="AL39" s="40">
        <v>9.4</v>
      </c>
      <c r="AM39" s="40">
        <v>2.25</v>
      </c>
      <c r="AN39" s="40">
        <v>1.88</v>
      </c>
      <c r="AO39" s="40">
        <v>119</v>
      </c>
      <c r="AP39" s="40">
        <f t="shared" si="1"/>
        <v>100</v>
      </c>
      <c r="AQ39" s="40">
        <v>37.76</v>
      </c>
      <c r="AR39" s="40">
        <v>55.93</v>
      </c>
      <c r="AS39" s="40">
        <v>6.31</v>
      </c>
      <c r="AT39" s="40">
        <v>9583</v>
      </c>
      <c r="AU39" s="40">
        <v>12062</v>
      </c>
      <c r="AV39" s="38" t="str">
        <f t="shared" si="4"/>
        <v/>
      </c>
      <c r="AW39" s="38" t="str">
        <f t="shared" si="4"/>
        <v/>
      </c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 t="s">
        <v>612</v>
      </c>
      <c r="CA39" s="71" t="s">
        <v>714</v>
      </c>
      <c r="CB39" s="71" t="s">
        <v>1043</v>
      </c>
    </row>
    <row r="40" spans="1:80" s="72" customFormat="1" ht="30" customHeight="1">
      <c r="A40" s="40" t="s">
        <v>30</v>
      </c>
      <c r="B40" s="70" t="s">
        <v>709</v>
      </c>
      <c r="C40" s="40" t="s">
        <v>1044</v>
      </c>
      <c r="D40" s="40" t="s">
        <v>711</v>
      </c>
      <c r="E40" s="54" t="s">
        <v>1045</v>
      </c>
      <c r="F40" s="40">
        <v>394608.65</v>
      </c>
      <c r="G40" s="40">
        <v>0</v>
      </c>
      <c r="H40" s="40">
        <v>0</v>
      </c>
      <c r="I40" s="40" t="s">
        <v>918</v>
      </c>
      <c r="J40" s="54" t="s">
        <v>937</v>
      </c>
      <c r="K40" s="54"/>
      <c r="L40" s="40" t="s">
        <v>174</v>
      </c>
      <c r="M40" s="40"/>
      <c r="N40" s="40" t="s">
        <v>920</v>
      </c>
      <c r="O40" s="40" t="s">
        <v>921</v>
      </c>
      <c r="P40" s="40">
        <v>1800</v>
      </c>
      <c r="Q40" s="40">
        <v>3</v>
      </c>
      <c r="R40" s="40">
        <v>1998</v>
      </c>
      <c r="S40" s="54" t="s">
        <v>922</v>
      </c>
      <c r="T40" s="40">
        <v>277400000</v>
      </c>
      <c r="U40" s="40">
        <v>264100000</v>
      </c>
      <c r="V40" s="40" t="s">
        <v>70</v>
      </c>
      <c r="W40" s="40">
        <v>53981000</v>
      </c>
      <c r="X40" s="40">
        <v>50000</v>
      </c>
      <c r="Y40" s="40">
        <v>13.3</v>
      </c>
      <c r="Z40" s="40">
        <v>168583</v>
      </c>
      <c r="AA40" s="40">
        <v>108211</v>
      </c>
      <c r="AB40" s="40" t="s">
        <v>325</v>
      </c>
      <c r="AC40" s="40" t="s">
        <v>923</v>
      </c>
      <c r="AD40" s="40" t="s">
        <v>83</v>
      </c>
      <c r="AE40" s="40"/>
      <c r="AF40" s="40" t="s">
        <v>325</v>
      </c>
      <c r="AG40" s="40"/>
      <c r="AH40" s="40">
        <f t="shared" si="3"/>
        <v>100</v>
      </c>
      <c r="AI40" s="40">
        <v>63.43</v>
      </c>
      <c r="AJ40" s="40">
        <v>21.98</v>
      </c>
      <c r="AK40" s="40">
        <v>3.5</v>
      </c>
      <c r="AL40" s="40">
        <v>8.6999999999999993</v>
      </c>
      <c r="AM40" s="40">
        <v>1.1399999999999999</v>
      </c>
      <c r="AN40" s="40">
        <v>1.25</v>
      </c>
      <c r="AO40" s="40">
        <v>127</v>
      </c>
      <c r="AP40" s="40">
        <f t="shared" si="1"/>
        <v>100</v>
      </c>
      <c r="AQ40" s="40">
        <v>35.76</v>
      </c>
      <c r="AR40" s="40">
        <v>57.71</v>
      </c>
      <c r="AS40" s="40">
        <v>6.53</v>
      </c>
      <c r="AT40" s="40">
        <v>9970</v>
      </c>
      <c r="AU40" s="40">
        <v>11599</v>
      </c>
      <c r="AV40" s="38" t="str">
        <f t="shared" si="4"/>
        <v/>
      </c>
      <c r="AW40" s="38" t="str">
        <f t="shared" si="4"/>
        <v/>
      </c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 t="s">
        <v>612</v>
      </c>
      <c r="CA40" s="71" t="s">
        <v>714</v>
      </c>
      <c r="CB40" s="71" t="s">
        <v>1046</v>
      </c>
    </row>
    <row r="41" spans="1:80" s="72" customFormat="1" ht="30" customHeight="1">
      <c r="A41" s="40" t="s">
        <v>30</v>
      </c>
      <c r="B41" s="70" t="s">
        <v>709</v>
      </c>
      <c r="C41" s="40" t="s">
        <v>1047</v>
      </c>
      <c r="D41" s="40" t="s">
        <v>711</v>
      </c>
      <c r="E41" s="54" t="s">
        <v>1048</v>
      </c>
      <c r="F41" s="40">
        <v>245493.41</v>
      </c>
      <c r="G41" s="40">
        <v>0</v>
      </c>
      <c r="H41" s="40">
        <v>0</v>
      </c>
      <c r="I41" s="40" t="s">
        <v>918</v>
      </c>
      <c r="J41" s="54" t="s">
        <v>937</v>
      </c>
      <c r="K41" s="54"/>
      <c r="L41" s="40" t="s">
        <v>174</v>
      </c>
      <c r="M41" s="40"/>
      <c r="N41" s="40" t="s">
        <v>920</v>
      </c>
      <c r="O41" s="40" t="s">
        <v>921</v>
      </c>
      <c r="P41" s="40">
        <v>900</v>
      </c>
      <c r="Q41" s="40">
        <v>3</v>
      </c>
      <c r="R41" s="40">
        <v>1998</v>
      </c>
      <c r="S41" s="54" t="s">
        <v>1049</v>
      </c>
      <c r="T41" s="40">
        <v>7696000</v>
      </c>
      <c r="U41" s="40">
        <v>0</v>
      </c>
      <c r="V41" s="40" t="s">
        <v>70</v>
      </c>
      <c r="W41" s="40" t="s">
        <v>70</v>
      </c>
      <c r="X41" s="40">
        <v>22000</v>
      </c>
      <c r="Y41" s="40">
        <v>14.4</v>
      </c>
      <c r="Z41" s="40">
        <v>120018</v>
      </c>
      <c r="AA41" s="40">
        <v>77705</v>
      </c>
      <c r="AB41" s="40" t="s">
        <v>325</v>
      </c>
      <c r="AC41" s="40" t="s">
        <v>923</v>
      </c>
      <c r="AD41" s="40" t="s">
        <v>183</v>
      </c>
      <c r="AE41" s="40"/>
      <c r="AF41" s="40" t="s">
        <v>325</v>
      </c>
      <c r="AG41" s="40"/>
      <c r="AH41" s="40">
        <f t="shared" si="3"/>
        <v>100</v>
      </c>
      <c r="AI41" s="40">
        <v>63.46</v>
      </c>
      <c r="AJ41" s="40">
        <v>23.23</v>
      </c>
      <c r="AK41" s="40">
        <v>2.98</v>
      </c>
      <c r="AL41" s="40">
        <v>7.65</v>
      </c>
      <c r="AM41" s="40">
        <v>1.35</v>
      </c>
      <c r="AN41" s="40">
        <v>1.33</v>
      </c>
      <c r="AO41" s="40">
        <v>122</v>
      </c>
      <c r="AP41" s="40">
        <f t="shared" si="1"/>
        <v>100</v>
      </c>
      <c r="AQ41" s="40">
        <v>34.81</v>
      </c>
      <c r="AR41" s="40">
        <v>59.47</v>
      </c>
      <c r="AS41" s="40">
        <v>5.72</v>
      </c>
      <c r="AT41" s="40">
        <v>10324</v>
      </c>
      <c r="AU41" s="40">
        <v>12256</v>
      </c>
      <c r="AV41" s="38" t="str">
        <f t="shared" si="4"/>
        <v/>
      </c>
      <c r="AW41" s="38" t="str">
        <f t="shared" si="4"/>
        <v/>
      </c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 t="s">
        <v>612</v>
      </c>
      <c r="CA41" s="71" t="s">
        <v>714</v>
      </c>
      <c r="CB41" s="71" t="s">
        <v>1050</v>
      </c>
    </row>
    <row r="42" spans="1:80" s="72" customFormat="1" ht="30" customHeight="1">
      <c r="A42" s="40" t="s">
        <v>30</v>
      </c>
      <c r="B42" s="70" t="s">
        <v>709</v>
      </c>
      <c r="C42" s="40" t="s">
        <v>1051</v>
      </c>
      <c r="D42" s="40" t="s">
        <v>711</v>
      </c>
      <c r="E42" s="54" t="s">
        <v>1052</v>
      </c>
      <c r="F42" s="40">
        <v>144940.26999999999</v>
      </c>
      <c r="G42" s="40">
        <v>0</v>
      </c>
      <c r="H42" s="40">
        <v>0</v>
      </c>
      <c r="I42" s="40" t="s">
        <v>918</v>
      </c>
      <c r="J42" s="54" t="s">
        <v>928</v>
      </c>
      <c r="K42" s="54"/>
      <c r="L42" s="40" t="s">
        <v>174</v>
      </c>
      <c r="M42" s="40"/>
      <c r="N42" s="40" t="s">
        <v>920</v>
      </c>
      <c r="O42" s="40" t="s">
        <v>921</v>
      </c>
      <c r="P42" s="40">
        <v>500</v>
      </c>
      <c r="Q42" s="40">
        <v>2</v>
      </c>
      <c r="R42" s="40">
        <v>2015</v>
      </c>
      <c r="S42" s="54" t="s">
        <v>1033</v>
      </c>
      <c r="T42" s="40">
        <v>41370000</v>
      </c>
      <c r="U42" s="40">
        <v>36560000</v>
      </c>
      <c r="V42" s="40" t="s">
        <v>70</v>
      </c>
      <c r="W42" s="40" t="s">
        <v>70</v>
      </c>
      <c r="X42" s="40">
        <v>18700</v>
      </c>
      <c r="Y42" s="40">
        <v>19.899999999999999</v>
      </c>
      <c r="Z42" s="40">
        <v>86148</v>
      </c>
      <c r="AA42" s="40">
        <v>62010</v>
      </c>
      <c r="AB42" s="40" t="s">
        <v>325</v>
      </c>
      <c r="AC42" s="40" t="s">
        <v>923</v>
      </c>
      <c r="AD42" s="40" t="s">
        <v>83</v>
      </c>
      <c r="AE42" s="40"/>
      <c r="AF42" s="40" t="s">
        <v>325</v>
      </c>
      <c r="AG42" s="40"/>
      <c r="AH42" s="40">
        <f t="shared" si="3"/>
        <v>100</v>
      </c>
      <c r="AI42" s="40">
        <v>52.93</v>
      </c>
      <c r="AJ42" s="40">
        <v>24.65</v>
      </c>
      <c r="AK42" s="40">
        <v>5.61</v>
      </c>
      <c r="AL42" s="40">
        <v>12.3</v>
      </c>
      <c r="AM42" s="40">
        <v>1.93</v>
      </c>
      <c r="AN42" s="40">
        <v>2.58</v>
      </c>
      <c r="AO42" s="40">
        <v>138</v>
      </c>
      <c r="AP42" s="40">
        <f t="shared" si="1"/>
        <v>100.00000000000001</v>
      </c>
      <c r="AQ42" s="40">
        <v>41.34</v>
      </c>
      <c r="AR42" s="40">
        <v>51.87</v>
      </c>
      <c r="AS42" s="40">
        <v>6.79</v>
      </c>
      <c r="AT42" s="40">
        <v>8730</v>
      </c>
      <c r="AU42" s="40">
        <v>10730</v>
      </c>
      <c r="AV42" s="38" t="str">
        <f t="shared" si="4"/>
        <v/>
      </c>
      <c r="AW42" s="38" t="str">
        <f t="shared" si="4"/>
        <v/>
      </c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 t="s">
        <v>612</v>
      </c>
      <c r="CA42" s="71" t="s">
        <v>714</v>
      </c>
      <c r="CB42" s="71" t="s">
        <v>1053</v>
      </c>
    </row>
    <row r="43" spans="1:80" s="72" customFormat="1" ht="30" customHeight="1">
      <c r="A43" s="40" t="s">
        <v>30</v>
      </c>
      <c r="B43" s="70" t="s">
        <v>709</v>
      </c>
      <c r="C43" s="40" t="s">
        <v>1054</v>
      </c>
      <c r="D43" s="40" t="s">
        <v>711</v>
      </c>
      <c r="E43" s="54" t="s">
        <v>1055</v>
      </c>
      <c r="F43" s="40">
        <v>105760.92</v>
      </c>
      <c r="G43" s="40">
        <v>0</v>
      </c>
      <c r="H43" s="40">
        <v>0</v>
      </c>
      <c r="I43" s="40" t="s">
        <v>918</v>
      </c>
      <c r="J43" s="54" t="s">
        <v>928</v>
      </c>
      <c r="K43" s="54"/>
      <c r="L43" s="40" t="s">
        <v>174</v>
      </c>
      <c r="M43" s="40"/>
      <c r="N43" s="40" t="s">
        <v>945</v>
      </c>
      <c r="O43" s="40" t="s">
        <v>921</v>
      </c>
      <c r="P43" s="40">
        <v>400</v>
      </c>
      <c r="Q43" s="40">
        <v>2</v>
      </c>
      <c r="R43" s="40">
        <v>1999</v>
      </c>
      <c r="S43" s="54" t="s">
        <v>1033</v>
      </c>
      <c r="T43" s="40">
        <v>105700000</v>
      </c>
      <c r="U43" s="40">
        <v>104200000</v>
      </c>
      <c r="V43" s="40" t="s">
        <v>70</v>
      </c>
      <c r="W43" s="40" t="s">
        <v>70</v>
      </c>
      <c r="X43" s="40">
        <v>7800</v>
      </c>
      <c r="Y43" s="40">
        <v>11</v>
      </c>
      <c r="Z43" s="40">
        <v>40989</v>
      </c>
      <c r="AA43" s="40">
        <v>13772</v>
      </c>
      <c r="AB43" s="40" t="s">
        <v>325</v>
      </c>
      <c r="AC43" s="40" t="s">
        <v>923</v>
      </c>
      <c r="AD43" s="40" t="s">
        <v>183</v>
      </c>
      <c r="AE43" s="40"/>
      <c r="AF43" s="40" t="s">
        <v>325</v>
      </c>
      <c r="AG43" s="40"/>
      <c r="AH43" s="40">
        <f t="shared" si="3"/>
        <v>100.00000000000001</v>
      </c>
      <c r="AI43" s="40">
        <v>56.18</v>
      </c>
      <c r="AJ43" s="40">
        <v>26.24</v>
      </c>
      <c r="AK43" s="40">
        <v>4.26</v>
      </c>
      <c r="AL43" s="40">
        <v>9.7799999999999994</v>
      </c>
      <c r="AM43" s="40">
        <v>1.78</v>
      </c>
      <c r="AN43" s="40">
        <v>1.76</v>
      </c>
      <c r="AO43" s="40">
        <v>118</v>
      </c>
      <c r="AP43" s="40">
        <f t="shared" si="1"/>
        <v>100</v>
      </c>
      <c r="AQ43" s="40">
        <v>34.56</v>
      </c>
      <c r="AR43" s="40">
        <v>58.72</v>
      </c>
      <c r="AS43" s="40">
        <v>6.72</v>
      </c>
      <c r="AT43" s="40">
        <v>10190</v>
      </c>
      <c r="AU43" s="40">
        <v>12628</v>
      </c>
      <c r="AV43" s="38" t="str">
        <f t="shared" si="4"/>
        <v/>
      </c>
      <c r="AW43" s="38" t="str">
        <f t="shared" si="4"/>
        <v/>
      </c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 t="s">
        <v>612</v>
      </c>
      <c r="CA43" s="71" t="s">
        <v>714</v>
      </c>
      <c r="CB43" s="71" t="s">
        <v>1056</v>
      </c>
    </row>
    <row r="44" spans="1:80" s="72" customFormat="1" ht="30" customHeight="1">
      <c r="A44" s="40" t="s">
        <v>30</v>
      </c>
      <c r="B44" s="70" t="s">
        <v>709</v>
      </c>
      <c r="C44" s="40" t="s">
        <v>1057</v>
      </c>
      <c r="D44" s="40" t="s">
        <v>711</v>
      </c>
      <c r="E44" s="54" t="s">
        <v>1058</v>
      </c>
      <c r="F44" s="40">
        <v>112692.09</v>
      </c>
      <c r="G44" s="40">
        <v>0</v>
      </c>
      <c r="H44" s="40">
        <v>0</v>
      </c>
      <c r="I44" s="40" t="s">
        <v>918</v>
      </c>
      <c r="J44" s="54" t="s">
        <v>937</v>
      </c>
      <c r="K44" s="54"/>
      <c r="L44" s="40" t="s">
        <v>174</v>
      </c>
      <c r="M44" s="40"/>
      <c r="N44" s="40" t="s">
        <v>920</v>
      </c>
      <c r="O44" s="40" t="s">
        <v>921</v>
      </c>
      <c r="P44" s="40">
        <v>600</v>
      </c>
      <c r="Q44" s="40">
        <v>1</v>
      </c>
      <c r="R44" s="40">
        <v>1997</v>
      </c>
      <c r="S44" s="54" t="s">
        <v>1033</v>
      </c>
      <c r="T44" s="40">
        <v>78930000</v>
      </c>
      <c r="U44" s="40">
        <v>72580000</v>
      </c>
      <c r="V44" s="40" t="s">
        <v>70</v>
      </c>
      <c r="W44" s="40" t="s">
        <v>70</v>
      </c>
      <c r="X44" s="40">
        <v>11500</v>
      </c>
      <c r="Y44" s="40">
        <v>5.3</v>
      </c>
      <c r="Z44" s="40">
        <v>20406</v>
      </c>
      <c r="AA44" s="40">
        <v>10619</v>
      </c>
      <c r="AB44" s="40" t="s">
        <v>325</v>
      </c>
      <c r="AC44" s="40" t="s">
        <v>923</v>
      </c>
      <c r="AD44" s="40" t="s">
        <v>183</v>
      </c>
      <c r="AE44" s="40"/>
      <c r="AF44" s="40" t="s">
        <v>325</v>
      </c>
      <c r="AG44" s="40"/>
      <c r="AH44" s="40">
        <f t="shared" si="3"/>
        <v>100.00000000000001</v>
      </c>
      <c r="AI44" s="40">
        <v>53.99</v>
      </c>
      <c r="AJ44" s="40">
        <v>30.69</v>
      </c>
      <c r="AK44" s="40">
        <v>4.2</v>
      </c>
      <c r="AL44" s="40">
        <v>7.24</v>
      </c>
      <c r="AM44" s="40">
        <v>1.73</v>
      </c>
      <c r="AN44" s="40">
        <v>2.15</v>
      </c>
      <c r="AO44" s="40">
        <v>127</v>
      </c>
      <c r="AP44" s="40">
        <f t="shared" si="1"/>
        <v>100.00000000000001</v>
      </c>
      <c r="AQ44" s="40">
        <v>37.06</v>
      </c>
      <c r="AR44" s="40">
        <v>55.21</v>
      </c>
      <c r="AS44" s="40">
        <v>7.73</v>
      </c>
      <c r="AT44" s="40">
        <v>9466</v>
      </c>
      <c r="AU44" s="40">
        <v>12393</v>
      </c>
      <c r="AV44" s="38" t="str">
        <f t="shared" si="4"/>
        <v/>
      </c>
      <c r="AW44" s="38" t="str">
        <f t="shared" si="4"/>
        <v/>
      </c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 t="s">
        <v>612</v>
      </c>
      <c r="CA44" s="71" t="s">
        <v>714</v>
      </c>
      <c r="CB44" s="71" t="s">
        <v>1059</v>
      </c>
    </row>
    <row r="45" spans="1:80" s="72" customFormat="1" ht="30" customHeight="1">
      <c r="A45" s="40" t="s">
        <v>30</v>
      </c>
      <c r="B45" s="70" t="s">
        <v>709</v>
      </c>
      <c r="C45" s="40" t="s">
        <v>1060</v>
      </c>
      <c r="D45" s="40" t="s">
        <v>711</v>
      </c>
      <c r="E45" s="54" t="s">
        <v>1061</v>
      </c>
      <c r="F45" s="40">
        <v>46082.36</v>
      </c>
      <c r="G45" s="40">
        <v>0</v>
      </c>
      <c r="H45" s="40">
        <v>0</v>
      </c>
      <c r="I45" s="40" t="s">
        <v>918</v>
      </c>
      <c r="J45" s="54" t="s">
        <v>928</v>
      </c>
      <c r="K45" s="54"/>
      <c r="L45" s="40" t="s">
        <v>174</v>
      </c>
      <c r="M45" s="40"/>
      <c r="N45" s="40" t="s">
        <v>945</v>
      </c>
      <c r="O45" s="40" t="s">
        <v>921</v>
      </c>
      <c r="P45" s="40">
        <v>200</v>
      </c>
      <c r="Q45" s="40">
        <v>1</v>
      </c>
      <c r="R45" s="40">
        <v>2001</v>
      </c>
      <c r="S45" s="54" t="s">
        <v>1049</v>
      </c>
      <c r="T45" s="40">
        <v>26530000</v>
      </c>
      <c r="U45" s="40">
        <v>0</v>
      </c>
      <c r="V45" s="40" t="s">
        <v>70</v>
      </c>
      <c r="W45" s="40" t="s">
        <v>70</v>
      </c>
      <c r="X45" s="40">
        <v>4200</v>
      </c>
      <c r="Y45" s="40">
        <v>12.7</v>
      </c>
      <c r="Z45" s="40">
        <v>21095</v>
      </c>
      <c r="AA45" s="40">
        <v>9390</v>
      </c>
      <c r="AB45" s="40" t="s">
        <v>325</v>
      </c>
      <c r="AC45" s="40" t="s">
        <v>923</v>
      </c>
      <c r="AD45" s="40" t="s">
        <v>183</v>
      </c>
      <c r="AE45" s="40"/>
      <c r="AF45" s="40" t="s">
        <v>325</v>
      </c>
      <c r="AG45" s="40"/>
      <c r="AH45" s="40">
        <f t="shared" si="3"/>
        <v>100</v>
      </c>
      <c r="AI45" s="40">
        <v>58.61</v>
      </c>
      <c r="AJ45" s="40">
        <v>27.29</v>
      </c>
      <c r="AK45" s="40">
        <v>4.0999999999999996</v>
      </c>
      <c r="AL45" s="40">
        <v>7.29</v>
      </c>
      <c r="AM45" s="40">
        <v>1.61</v>
      </c>
      <c r="AN45" s="40">
        <v>1.1000000000000001</v>
      </c>
      <c r="AO45" s="40">
        <v>108</v>
      </c>
      <c r="AP45" s="40">
        <f t="shared" si="1"/>
        <v>100.00000000000001</v>
      </c>
      <c r="AQ45" s="40">
        <v>32.340000000000003</v>
      </c>
      <c r="AR45" s="40">
        <v>60.68</v>
      </c>
      <c r="AS45" s="40">
        <v>6.98</v>
      </c>
      <c r="AT45" s="40">
        <v>10613</v>
      </c>
      <c r="AU45" s="40">
        <v>13023</v>
      </c>
      <c r="AV45" s="38" t="str">
        <f t="shared" si="4"/>
        <v/>
      </c>
      <c r="AW45" s="38" t="str">
        <f t="shared" si="4"/>
        <v/>
      </c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 t="s">
        <v>612</v>
      </c>
      <c r="CA45" s="71" t="s">
        <v>714</v>
      </c>
      <c r="CB45" s="71" t="s">
        <v>1062</v>
      </c>
    </row>
    <row r="46" spans="1:80" s="72" customFormat="1" ht="30" customHeight="1">
      <c r="A46" s="40" t="s">
        <v>30</v>
      </c>
      <c r="B46" s="70" t="s">
        <v>709</v>
      </c>
      <c r="C46" s="40" t="s">
        <v>1063</v>
      </c>
      <c r="D46" s="40" t="s">
        <v>711</v>
      </c>
      <c r="E46" s="54" t="s">
        <v>1064</v>
      </c>
      <c r="F46" s="40">
        <v>161277.12</v>
      </c>
      <c r="G46" s="40">
        <v>0</v>
      </c>
      <c r="H46" s="40">
        <v>0</v>
      </c>
      <c r="I46" s="40" t="s">
        <v>918</v>
      </c>
      <c r="J46" s="54" t="s">
        <v>937</v>
      </c>
      <c r="K46" s="54"/>
      <c r="L46" s="40" t="s">
        <v>174</v>
      </c>
      <c r="M46" s="40"/>
      <c r="N46" s="40" t="s">
        <v>920</v>
      </c>
      <c r="O46" s="40" t="s">
        <v>921</v>
      </c>
      <c r="P46" s="40">
        <v>600</v>
      </c>
      <c r="Q46" s="40">
        <v>2</v>
      </c>
      <c r="R46" s="40">
        <v>2001</v>
      </c>
      <c r="S46" s="54" t="s">
        <v>1005</v>
      </c>
      <c r="T46" s="40">
        <v>89440000</v>
      </c>
      <c r="U46" s="40">
        <v>84000000</v>
      </c>
      <c r="V46" s="40" t="s">
        <v>70</v>
      </c>
      <c r="W46" s="40" t="s">
        <v>70</v>
      </c>
      <c r="X46" s="40">
        <v>15000</v>
      </c>
      <c r="Y46" s="40">
        <v>14.6</v>
      </c>
      <c r="Z46" s="40">
        <v>85166</v>
      </c>
      <c r="AA46" s="40">
        <v>55504</v>
      </c>
      <c r="AB46" s="40" t="s">
        <v>325</v>
      </c>
      <c r="AC46" s="40" t="s">
        <v>923</v>
      </c>
      <c r="AD46" s="40" t="s">
        <v>183</v>
      </c>
      <c r="AE46" s="40"/>
      <c r="AF46" s="40" t="s">
        <v>325</v>
      </c>
      <c r="AG46" s="40"/>
      <c r="AH46" s="40">
        <f t="shared" si="3"/>
        <v>99.999999999999986</v>
      </c>
      <c r="AI46" s="40">
        <v>56.26</v>
      </c>
      <c r="AJ46" s="40">
        <v>27.12</v>
      </c>
      <c r="AK46" s="40">
        <v>4.7699999999999996</v>
      </c>
      <c r="AL46" s="40">
        <v>8.9600000000000009</v>
      </c>
      <c r="AM46" s="40">
        <v>1.29</v>
      </c>
      <c r="AN46" s="40">
        <v>1.6</v>
      </c>
      <c r="AO46" s="40">
        <v>124</v>
      </c>
      <c r="AP46" s="40">
        <f t="shared" si="1"/>
        <v>100.00000000000001</v>
      </c>
      <c r="AQ46" s="40">
        <v>34.36</v>
      </c>
      <c r="AR46" s="40">
        <v>59.88</v>
      </c>
      <c r="AS46" s="40">
        <v>5.76</v>
      </c>
      <c r="AT46" s="40">
        <v>10412</v>
      </c>
      <c r="AU46" s="40">
        <v>12988</v>
      </c>
      <c r="AV46" s="38" t="str">
        <f t="shared" si="4"/>
        <v/>
      </c>
      <c r="AW46" s="38" t="str">
        <f t="shared" si="4"/>
        <v/>
      </c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 t="s">
        <v>612</v>
      </c>
      <c r="CA46" s="71" t="s">
        <v>714</v>
      </c>
      <c r="CB46" s="71" t="s">
        <v>1065</v>
      </c>
    </row>
    <row r="47" spans="1:80" s="72" customFormat="1" ht="30" customHeight="1">
      <c r="A47" s="40" t="s">
        <v>30</v>
      </c>
      <c r="B47" s="70" t="s">
        <v>709</v>
      </c>
      <c r="C47" s="40" t="s">
        <v>1066</v>
      </c>
      <c r="D47" s="40" t="s">
        <v>711</v>
      </c>
      <c r="E47" s="54" t="s">
        <v>1067</v>
      </c>
      <c r="F47" s="40">
        <v>122615.87</v>
      </c>
      <c r="G47" s="40">
        <v>0</v>
      </c>
      <c r="H47" s="40">
        <v>0</v>
      </c>
      <c r="I47" s="40" t="s">
        <v>918</v>
      </c>
      <c r="J47" s="54" t="s">
        <v>1068</v>
      </c>
      <c r="K47" s="54"/>
      <c r="L47" s="40" t="s">
        <v>174</v>
      </c>
      <c r="M47" s="40"/>
      <c r="N47" s="40" t="s">
        <v>920</v>
      </c>
      <c r="O47" s="40" t="s">
        <v>921</v>
      </c>
      <c r="P47" s="40">
        <v>600</v>
      </c>
      <c r="Q47" s="40">
        <v>2</v>
      </c>
      <c r="R47" s="40">
        <v>2002</v>
      </c>
      <c r="S47" s="54" t="s">
        <v>1033</v>
      </c>
      <c r="T47" s="40">
        <v>120600000</v>
      </c>
      <c r="U47" s="40">
        <v>78690000</v>
      </c>
      <c r="V47" s="40" t="s">
        <v>70</v>
      </c>
      <c r="W47" s="40">
        <v>106000</v>
      </c>
      <c r="X47" s="40">
        <v>13200</v>
      </c>
      <c r="Y47" s="40">
        <v>16.3</v>
      </c>
      <c r="Z47" s="40">
        <v>66496</v>
      </c>
      <c r="AA47" s="40">
        <v>35153</v>
      </c>
      <c r="AB47" s="40" t="s">
        <v>1069</v>
      </c>
      <c r="AC47" s="40" t="s">
        <v>923</v>
      </c>
      <c r="AD47" s="40" t="s">
        <v>183</v>
      </c>
      <c r="AE47" s="40"/>
      <c r="AF47" s="40" t="s">
        <v>325</v>
      </c>
      <c r="AG47" s="40"/>
      <c r="AH47" s="40">
        <f t="shared" si="3"/>
        <v>100</v>
      </c>
      <c r="AI47" s="40">
        <v>55.78</v>
      </c>
      <c r="AJ47" s="40">
        <v>27.06</v>
      </c>
      <c r="AK47" s="40">
        <v>3.98</v>
      </c>
      <c r="AL47" s="40">
        <v>9.9</v>
      </c>
      <c r="AM47" s="40">
        <v>1.07</v>
      </c>
      <c r="AN47" s="40">
        <v>2.21</v>
      </c>
      <c r="AO47" s="40">
        <v>130</v>
      </c>
      <c r="AP47" s="40">
        <f t="shared" si="1"/>
        <v>100</v>
      </c>
      <c r="AQ47" s="40">
        <v>37.89</v>
      </c>
      <c r="AR47" s="40">
        <v>55.46</v>
      </c>
      <c r="AS47" s="40">
        <v>6.65</v>
      </c>
      <c r="AT47" s="40">
        <v>9493</v>
      </c>
      <c r="AU47" s="40">
        <v>11974</v>
      </c>
      <c r="AV47" s="38" t="str">
        <f t="shared" si="4"/>
        <v/>
      </c>
      <c r="AW47" s="38" t="str">
        <f t="shared" si="4"/>
        <v/>
      </c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 t="s">
        <v>612</v>
      </c>
      <c r="CA47" s="71" t="s">
        <v>714</v>
      </c>
      <c r="CB47" s="71" t="s">
        <v>1070</v>
      </c>
    </row>
    <row r="48" spans="1:80" s="72" customFormat="1" ht="30" customHeight="1">
      <c r="A48" s="40" t="s">
        <v>30</v>
      </c>
      <c r="B48" s="70" t="s">
        <v>709</v>
      </c>
      <c r="C48" s="40" t="s">
        <v>1071</v>
      </c>
      <c r="D48" s="40" t="s">
        <v>711</v>
      </c>
      <c r="E48" s="54" t="s">
        <v>1072</v>
      </c>
      <c r="F48" s="40">
        <v>74181.8</v>
      </c>
      <c r="G48" s="40">
        <v>3350.01</v>
      </c>
      <c r="H48" s="40">
        <v>0</v>
      </c>
      <c r="I48" s="40" t="s">
        <v>918</v>
      </c>
      <c r="J48" s="54" t="s">
        <v>1073</v>
      </c>
      <c r="K48" s="54"/>
      <c r="L48" s="40" t="s">
        <v>174</v>
      </c>
      <c r="M48" s="40"/>
      <c r="N48" s="40" t="s">
        <v>920</v>
      </c>
      <c r="O48" s="40" t="s">
        <v>921</v>
      </c>
      <c r="P48" s="40">
        <v>300</v>
      </c>
      <c r="Q48" s="40">
        <v>2</v>
      </c>
      <c r="R48" s="40">
        <v>2003</v>
      </c>
      <c r="S48" s="54" t="s">
        <v>1033</v>
      </c>
      <c r="T48" s="40">
        <v>74730000</v>
      </c>
      <c r="U48" s="40">
        <v>50600000</v>
      </c>
      <c r="V48" s="40" t="s">
        <v>70</v>
      </c>
      <c r="W48" s="40" t="s">
        <v>70</v>
      </c>
      <c r="X48" s="40">
        <v>6400</v>
      </c>
      <c r="Y48" s="40">
        <v>15.1</v>
      </c>
      <c r="Z48" s="40">
        <v>36556</v>
      </c>
      <c r="AA48" s="40">
        <v>12892</v>
      </c>
      <c r="AB48" s="40" t="s">
        <v>1069</v>
      </c>
      <c r="AC48" s="40" t="s">
        <v>923</v>
      </c>
      <c r="AD48" s="40" t="s">
        <v>183</v>
      </c>
      <c r="AE48" s="40"/>
      <c r="AF48" s="40" t="s">
        <v>325</v>
      </c>
      <c r="AG48" s="40"/>
      <c r="AH48" s="40">
        <f t="shared" si="3"/>
        <v>100</v>
      </c>
      <c r="AI48" s="40">
        <v>50.48</v>
      </c>
      <c r="AJ48" s="40">
        <v>29.48</v>
      </c>
      <c r="AK48" s="40">
        <v>5.8</v>
      </c>
      <c r="AL48" s="40">
        <v>10.87</v>
      </c>
      <c r="AM48" s="40">
        <v>1.5</v>
      </c>
      <c r="AN48" s="40">
        <v>1.87</v>
      </c>
      <c r="AO48" s="40">
        <v>127</v>
      </c>
      <c r="AP48" s="40">
        <f t="shared" si="1"/>
        <v>100</v>
      </c>
      <c r="AQ48" s="40">
        <v>39.15</v>
      </c>
      <c r="AR48" s="40">
        <v>54.21</v>
      </c>
      <c r="AS48" s="40">
        <v>6.64</v>
      </c>
      <c r="AT48" s="40">
        <v>9226</v>
      </c>
      <c r="AU48" s="40">
        <v>11769</v>
      </c>
      <c r="AV48" s="38" t="str">
        <f t="shared" si="4"/>
        <v/>
      </c>
      <c r="AW48" s="38" t="str">
        <f t="shared" si="4"/>
        <v/>
      </c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 t="s">
        <v>612</v>
      </c>
      <c r="CA48" s="71" t="s">
        <v>714</v>
      </c>
      <c r="CB48" s="71" t="s">
        <v>1074</v>
      </c>
    </row>
    <row r="49" spans="1:80" s="72" customFormat="1" ht="30" customHeight="1">
      <c r="A49" s="40" t="s">
        <v>30</v>
      </c>
      <c r="B49" s="70" t="s">
        <v>709</v>
      </c>
      <c r="C49" s="40" t="s">
        <v>1075</v>
      </c>
      <c r="D49" s="40" t="s">
        <v>711</v>
      </c>
      <c r="E49" s="54" t="s">
        <v>1076</v>
      </c>
      <c r="F49" s="40">
        <v>183155.44</v>
      </c>
      <c r="G49" s="40">
        <v>0</v>
      </c>
      <c r="H49" s="40">
        <v>0</v>
      </c>
      <c r="I49" s="40" t="s">
        <v>918</v>
      </c>
      <c r="J49" s="54" t="s">
        <v>1073</v>
      </c>
      <c r="K49" s="54"/>
      <c r="L49" s="40" t="s">
        <v>174</v>
      </c>
      <c r="M49" s="40"/>
      <c r="N49" s="40" t="s">
        <v>920</v>
      </c>
      <c r="O49" s="40" t="s">
        <v>921</v>
      </c>
      <c r="P49" s="40">
        <v>700</v>
      </c>
      <c r="Q49" s="40">
        <v>2</v>
      </c>
      <c r="R49" s="40">
        <v>2004</v>
      </c>
      <c r="S49" s="54" t="s">
        <v>1033</v>
      </c>
      <c r="T49" s="40">
        <v>86960000</v>
      </c>
      <c r="U49" s="40">
        <v>53420000</v>
      </c>
      <c r="V49" s="40" t="s">
        <v>70</v>
      </c>
      <c r="W49" s="40" t="s">
        <v>70</v>
      </c>
      <c r="X49" s="40">
        <v>16200</v>
      </c>
      <c r="Y49" s="40">
        <v>15.4</v>
      </c>
      <c r="Z49" s="40">
        <v>95422</v>
      </c>
      <c r="AA49" s="40">
        <v>63550</v>
      </c>
      <c r="AB49" s="40" t="s">
        <v>325</v>
      </c>
      <c r="AC49" s="40" t="s">
        <v>923</v>
      </c>
      <c r="AD49" s="40" t="s">
        <v>183</v>
      </c>
      <c r="AE49" s="40"/>
      <c r="AF49" s="40" t="s">
        <v>325</v>
      </c>
      <c r="AG49" s="40"/>
      <c r="AH49" s="40">
        <f t="shared" si="3"/>
        <v>100</v>
      </c>
      <c r="AI49" s="40">
        <v>53.24</v>
      </c>
      <c r="AJ49" s="40">
        <v>30.07</v>
      </c>
      <c r="AK49" s="40">
        <v>5.6</v>
      </c>
      <c r="AL49" s="40">
        <v>8.01</v>
      </c>
      <c r="AM49" s="40">
        <v>1.64</v>
      </c>
      <c r="AN49" s="40">
        <v>1.44</v>
      </c>
      <c r="AO49" s="40">
        <v>115</v>
      </c>
      <c r="AP49" s="40">
        <f t="shared" si="1"/>
        <v>100.00000000000001</v>
      </c>
      <c r="AQ49" s="40">
        <v>36.21</v>
      </c>
      <c r="AR49" s="40">
        <v>57.28</v>
      </c>
      <c r="AS49" s="40">
        <v>6.51</v>
      </c>
      <c r="AT49" s="40">
        <v>9878</v>
      </c>
      <c r="AU49" s="40">
        <v>12166</v>
      </c>
      <c r="AV49" s="38" t="str">
        <f t="shared" si="4"/>
        <v/>
      </c>
      <c r="AW49" s="38" t="str">
        <f t="shared" si="4"/>
        <v/>
      </c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 t="s">
        <v>612</v>
      </c>
      <c r="CA49" s="71" t="s">
        <v>714</v>
      </c>
      <c r="CB49" s="71" t="s">
        <v>1077</v>
      </c>
    </row>
    <row r="50" spans="1:80" s="72" customFormat="1" ht="30" customHeight="1">
      <c r="A50" s="40" t="s">
        <v>30</v>
      </c>
      <c r="B50" s="70" t="s">
        <v>709</v>
      </c>
      <c r="C50" s="40" t="s">
        <v>1078</v>
      </c>
      <c r="D50" s="40" t="s">
        <v>711</v>
      </c>
      <c r="E50" s="54" t="s">
        <v>1079</v>
      </c>
      <c r="F50" s="40">
        <v>69040.37</v>
      </c>
      <c r="G50" s="40">
        <v>0</v>
      </c>
      <c r="H50" s="40">
        <v>0</v>
      </c>
      <c r="I50" s="40" t="s">
        <v>918</v>
      </c>
      <c r="J50" s="54" t="s">
        <v>1068</v>
      </c>
      <c r="K50" s="54"/>
      <c r="L50" s="40" t="s">
        <v>174</v>
      </c>
      <c r="M50" s="40"/>
      <c r="N50" s="40" t="s">
        <v>945</v>
      </c>
      <c r="O50" s="40" t="s">
        <v>921</v>
      </c>
      <c r="P50" s="40">
        <v>300</v>
      </c>
      <c r="Q50" s="40">
        <v>2</v>
      </c>
      <c r="R50" s="40">
        <v>2007</v>
      </c>
      <c r="S50" s="54" t="s">
        <v>1005</v>
      </c>
      <c r="T50" s="40">
        <v>157200000</v>
      </c>
      <c r="U50" s="40">
        <v>48380000</v>
      </c>
      <c r="V50" s="40" t="s">
        <v>70</v>
      </c>
      <c r="W50" s="40" t="s">
        <v>70</v>
      </c>
      <c r="X50" s="40">
        <v>6750</v>
      </c>
      <c r="Y50" s="40">
        <v>13.7</v>
      </c>
      <c r="Z50" s="40">
        <v>33297.199999999997</v>
      </c>
      <c r="AA50" s="40">
        <v>10504</v>
      </c>
      <c r="AB50" s="40" t="s">
        <v>1069</v>
      </c>
      <c r="AC50" s="40" t="s">
        <v>923</v>
      </c>
      <c r="AD50" s="40" t="s">
        <v>183</v>
      </c>
      <c r="AE50" s="40"/>
      <c r="AF50" s="40" t="s">
        <v>325</v>
      </c>
      <c r="AG50" s="40"/>
      <c r="AH50" s="40">
        <f t="shared" si="3"/>
        <v>100.00000000000003</v>
      </c>
      <c r="AI50" s="40">
        <v>54.43</v>
      </c>
      <c r="AJ50" s="40">
        <v>29.22</v>
      </c>
      <c r="AK50" s="40">
        <v>5.51</v>
      </c>
      <c r="AL50" s="40">
        <v>7.4</v>
      </c>
      <c r="AM50" s="40">
        <v>1.18</v>
      </c>
      <c r="AN50" s="40">
        <v>2.2599999999999998</v>
      </c>
      <c r="AO50" s="40">
        <v>123</v>
      </c>
      <c r="AP50" s="40">
        <f t="shared" si="1"/>
        <v>100</v>
      </c>
      <c r="AQ50" s="40">
        <v>36.18</v>
      </c>
      <c r="AR50" s="40">
        <v>57.63</v>
      </c>
      <c r="AS50" s="40">
        <v>6.19</v>
      </c>
      <c r="AT50" s="40">
        <v>9945</v>
      </c>
      <c r="AU50" s="40">
        <v>12504</v>
      </c>
      <c r="AV50" s="38" t="str">
        <f t="shared" si="4"/>
        <v/>
      </c>
      <c r="AW50" s="38" t="str">
        <f t="shared" si="4"/>
        <v/>
      </c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 t="s">
        <v>612</v>
      </c>
      <c r="CA50" s="71" t="s">
        <v>714</v>
      </c>
      <c r="CB50" s="71" t="s">
        <v>1080</v>
      </c>
    </row>
    <row r="51" spans="1:80" s="72" customFormat="1" ht="30" customHeight="1">
      <c r="A51" s="40" t="s">
        <v>30</v>
      </c>
      <c r="B51" s="70" t="s">
        <v>709</v>
      </c>
      <c r="C51" s="40" t="s">
        <v>1081</v>
      </c>
      <c r="D51" s="40" t="s">
        <v>711</v>
      </c>
      <c r="E51" s="54" t="s">
        <v>1082</v>
      </c>
      <c r="F51" s="40">
        <v>121635.76</v>
      </c>
      <c r="G51" s="40">
        <v>5862.21</v>
      </c>
      <c r="H51" s="40">
        <v>0</v>
      </c>
      <c r="I51" s="40" t="s">
        <v>918</v>
      </c>
      <c r="J51" s="54" t="s">
        <v>1073</v>
      </c>
      <c r="K51" s="54"/>
      <c r="L51" s="40" t="s">
        <v>174</v>
      </c>
      <c r="M51" s="40"/>
      <c r="N51" s="40" t="s">
        <v>920</v>
      </c>
      <c r="O51" s="40" t="s">
        <v>921</v>
      </c>
      <c r="P51" s="40">
        <v>500</v>
      </c>
      <c r="Q51" s="40">
        <v>2</v>
      </c>
      <c r="R51" s="40">
        <v>2006</v>
      </c>
      <c r="S51" s="54" t="s">
        <v>1033</v>
      </c>
      <c r="T51" s="40">
        <v>57740000</v>
      </c>
      <c r="U51" s="40">
        <v>54840000</v>
      </c>
      <c r="V51" s="40" t="s">
        <v>70</v>
      </c>
      <c r="W51" s="40" t="s">
        <v>70</v>
      </c>
      <c r="X51" s="40">
        <v>13500</v>
      </c>
      <c r="Y51" s="40">
        <v>14.8</v>
      </c>
      <c r="Z51" s="40">
        <v>55980</v>
      </c>
      <c r="AA51" s="40">
        <v>21701</v>
      </c>
      <c r="AB51" s="40" t="s">
        <v>1069</v>
      </c>
      <c r="AC51" s="40" t="s">
        <v>923</v>
      </c>
      <c r="AD51" s="40" t="s">
        <v>183</v>
      </c>
      <c r="AE51" s="40"/>
      <c r="AF51" s="40" t="s">
        <v>325</v>
      </c>
      <c r="AG51" s="40"/>
      <c r="AH51" s="40">
        <f t="shared" si="3"/>
        <v>100</v>
      </c>
      <c r="AI51" s="40">
        <v>53.61</v>
      </c>
      <c r="AJ51" s="40">
        <v>26</v>
      </c>
      <c r="AK51" s="40">
        <v>5.65</v>
      </c>
      <c r="AL51" s="40">
        <v>10.19</v>
      </c>
      <c r="AM51" s="40">
        <v>2.17</v>
      </c>
      <c r="AN51" s="40">
        <v>2.38</v>
      </c>
      <c r="AO51" s="40">
        <v>124</v>
      </c>
      <c r="AP51" s="40">
        <f t="shared" si="1"/>
        <v>99.999999999999986</v>
      </c>
      <c r="AQ51" s="40">
        <v>39.21</v>
      </c>
      <c r="AR51" s="40">
        <v>53.8</v>
      </c>
      <c r="AS51" s="40">
        <v>6.99</v>
      </c>
      <c r="AT51" s="40">
        <v>9146</v>
      </c>
      <c r="AU51" s="40">
        <v>11213</v>
      </c>
      <c r="AV51" s="38" t="str">
        <f t="shared" si="4"/>
        <v/>
      </c>
      <c r="AW51" s="38" t="str">
        <f t="shared" si="4"/>
        <v/>
      </c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 t="s">
        <v>612</v>
      </c>
      <c r="CA51" s="71" t="s">
        <v>714</v>
      </c>
      <c r="CB51" s="71" t="s">
        <v>1083</v>
      </c>
    </row>
    <row r="52" spans="1:80" s="72" customFormat="1" ht="30" customHeight="1">
      <c r="A52" s="40" t="s">
        <v>30</v>
      </c>
      <c r="B52" s="70" t="s">
        <v>709</v>
      </c>
      <c r="C52" s="40" t="s">
        <v>1084</v>
      </c>
      <c r="D52" s="40" t="s">
        <v>711</v>
      </c>
      <c r="E52" s="54" t="s">
        <v>1085</v>
      </c>
      <c r="F52" s="40">
        <v>154498.91</v>
      </c>
      <c r="G52" s="40">
        <v>0</v>
      </c>
      <c r="H52" s="40">
        <v>0</v>
      </c>
      <c r="I52" s="40" t="s">
        <v>918</v>
      </c>
      <c r="J52" s="54" t="s">
        <v>1086</v>
      </c>
      <c r="K52" s="54"/>
      <c r="L52" s="40" t="s">
        <v>174</v>
      </c>
      <c r="M52" s="40"/>
      <c r="N52" s="40" t="s">
        <v>920</v>
      </c>
      <c r="O52" s="40" t="s">
        <v>921</v>
      </c>
      <c r="P52" s="40">
        <v>600</v>
      </c>
      <c r="Q52" s="40">
        <v>2</v>
      </c>
      <c r="R52" s="40">
        <v>2005</v>
      </c>
      <c r="S52" s="54" t="s">
        <v>1033</v>
      </c>
      <c r="T52" s="40">
        <v>57740000</v>
      </c>
      <c r="U52" s="40">
        <v>54840000</v>
      </c>
      <c r="V52" s="40" t="s">
        <v>70</v>
      </c>
      <c r="W52" s="40" t="s">
        <v>70</v>
      </c>
      <c r="X52" s="40">
        <v>15000</v>
      </c>
      <c r="Y52" s="40">
        <v>13.5</v>
      </c>
      <c r="Z52" s="40">
        <v>69808</v>
      </c>
      <c r="AA52" s="40">
        <v>39531</v>
      </c>
      <c r="AB52" s="40" t="s">
        <v>1069</v>
      </c>
      <c r="AC52" s="40" t="s">
        <v>923</v>
      </c>
      <c r="AD52" s="40" t="s">
        <v>183</v>
      </c>
      <c r="AE52" s="40"/>
      <c r="AF52" s="40" t="s">
        <v>325</v>
      </c>
      <c r="AG52" s="40"/>
      <c r="AH52" s="40">
        <f t="shared" si="3"/>
        <v>99.999999999999986</v>
      </c>
      <c r="AI52" s="40">
        <v>56.48</v>
      </c>
      <c r="AJ52" s="40">
        <v>27.56</v>
      </c>
      <c r="AK52" s="40">
        <v>3.91</v>
      </c>
      <c r="AL52" s="40">
        <v>8.23</v>
      </c>
      <c r="AM52" s="40">
        <v>2.36</v>
      </c>
      <c r="AN52" s="40">
        <v>1.46</v>
      </c>
      <c r="AO52" s="40">
        <v>125</v>
      </c>
      <c r="AP52" s="40">
        <f t="shared" si="1"/>
        <v>100</v>
      </c>
      <c r="AQ52" s="40">
        <v>37.01</v>
      </c>
      <c r="AR52" s="40">
        <v>56.1</v>
      </c>
      <c r="AS52" s="40">
        <v>6.89</v>
      </c>
      <c r="AT52" s="40">
        <v>9634</v>
      </c>
      <c r="AU52" s="40">
        <v>12077</v>
      </c>
      <c r="AV52" s="38" t="str">
        <f t="shared" si="4"/>
        <v/>
      </c>
      <c r="AW52" s="38" t="str">
        <f t="shared" si="4"/>
        <v/>
      </c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 t="s">
        <v>612</v>
      </c>
      <c r="CA52" s="71" t="s">
        <v>714</v>
      </c>
      <c r="CB52" s="71" t="s">
        <v>1087</v>
      </c>
    </row>
    <row r="53" spans="1:80" s="72" customFormat="1" ht="30" customHeight="1">
      <c r="A53" s="40" t="s">
        <v>30</v>
      </c>
      <c r="B53" s="70" t="s">
        <v>709</v>
      </c>
      <c r="C53" s="40" t="s">
        <v>1088</v>
      </c>
      <c r="D53" s="40" t="s">
        <v>711</v>
      </c>
      <c r="E53" s="54" t="s">
        <v>1089</v>
      </c>
      <c r="F53" s="40">
        <v>0</v>
      </c>
      <c r="G53" s="40">
        <v>0</v>
      </c>
      <c r="H53" s="40">
        <v>0</v>
      </c>
      <c r="I53" s="40" t="s">
        <v>918</v>
      </c>
      <c r="J53" s="54" t="s">
        <v>1090</v>
      </c>
      <c r="K53" s="54"/>
      <c r="L53" s="40" t="s">
        <v>174</v>
      </c>
      <c r="M53" s="40"/>
      <c r="N53" s="40" t="s">
        <v>945</v>
      </c>
      <c r="O53" s="40" t="s">
        <v>921</v>
      </c>
      <c r="P53" s="40">
        <v>180</v>
      </c>
      <c r="Q53" s="40">
        <v>1</v>
      </c>
      <c r="R53" s="40">
        <v>1992</v>
      </c>
      <c r="S53" s="54" t="s">
        <v>951</v>
      </c>
      <c r="T53" s="40">
        <v>19190000</v>
      </c>
      <c r="U53" s="40">
        <v>0</v>
      </c>
      <c r="V53" s="40">
        <v>0</v>
      </c>
      <c r="W53" s="40">
        <v>0</v>
      </c>
      <c r="X53" s="40">
        <v>3600</v>
      </c>
      <c r="Y53" s="40">
        <v>0</v>
      </c>
      <c r="Z53" s="40">
        <v>0</v>
      </c>
      <c r="AA53" s="40">
        <v>0</v>
      </c>
      <c r="AB53" s="40" t="s">
        <v>325</v>
      </c>
      <c r="AC53" s="40" t="s">
        <v>325</v>
      </c>
      <c r="AD53" s="40" t="s">
        <v>183</v>
      </c>
      <c r="AE53" s="40" t="s">
        <v>973</v>
      </c>
      <c r="AF53" s="40" t="s">
        <v>325</v>
      </c>
      <c r="AG53" s="40"/>
      <c r="AH53" s="40">
        <f t="shared" si="3"/>
        <v>0</v>
      </c>
      <c r="AI53" s="40">
        <v>0</v>
      </c>
      <c r="AJ53" s="40">
        <v>0</v>
      </c>
      <c r="AK53" s="40">
        <v>0</v>
      </c>
      <c r="AL53" s="40">
        <v>0</v>
      </c>
      <c r="AM53" s="40">
        <v>0</v>
      </c>
      <c r="AN53" s="40">
        <v>0</v>
      </c>
      <c r="AO53" s="40">
        <v>0</v>
      </c>
      <c r="AP53" s="40">
        <f t="shared" si="1"/>
        <v>0</v>
      </c>
      <c r="AQ53" s="40">
        <v>0</v>
      </c>
      <c r="AR53" s="40">
        <v>0</v>
      </c>
      <c r="AS53" s="40">
        <v>0</v>
      </c>
      <c r="AT53" s="40">
        <v>0</v>
      </c>
      <c r="AU53" s="40">
        <v>0</v>
      </c>
      <c r="AV53" s="38" t="str">
        <f t="shared" si="4"/>
        <v/>
      </c>
      <c r="AW53" s="38" t="str">
        <f t="shared" si="4"/>
        <v/>
      </c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 t="s">
        <v>612</v>
      </c>
      <c r="CA53" s="71" t="s">
        <v>714</v>
      </c>
      <c r="CB53" s="71" t="s">
        <v>1091</v>
      </c>
    </row>
    <row r="54" spans="1:80" s="72" customFormat="1" ht="30" customHeight="1">
      <c r="A54" s="40" t="s">
        <v>30</v>
      </c>
      <c r="B54" s="70" t="s">
        <v>709</v>
      </c>
      <c r="C54" s="40" t="s">
        <v>1092</v>
      </c>
      <c r="D54" s="40" t="s">
        <v>711</v>
      </c>
      <c r="E54" s="54" t="s">
        <v>1093</v>
      </c>
      <c r="F54" s="40">
        <v>157330.04</v>
      </c>
      <c r="G54" s="40">
        <v>0</v>
      </c>
      <c r="H54" s="40">
        <v>0</v>
      </c>
      <c r="I54" s="40" t="s">
        <v>918</v>
      </c>
      <c r="J54" s="54" t="s">
        <v>937</v>
      </c>
      <c r="K54" s="54"/>
      <c r="L54" s="40" t="s">
        <v>174</v>
      </c>
      <c r="M54" s="40"/>
      <c r="N54" s="40" t="s">
        <v>920</v>
      </c>
      <c r="O54" s="40" t="s">
        <v>921</v>
      </c>
      <c r="P54" s="40">
        <v>600</v>
      </c>
      <c r="Q54" s="40">
        <v>2</v>
      </c>
      <c r="R54" s="40">
        <v>2014</v>
      </c>
      <c r="S54" s="54" t="s">
        <v>1049</v>
      </c>
      <c r="T54" s="40">
        <v>5578000</v>
      </c>
      <c r="U54" s="40">
        <v>0</v>
      </c>
      <c r="V54" s="40" t="s">
        <v>70</v>
      </c>
      <c r="W54" s="40" t="s">
        <v>70</v>
      </c>
      <c r="X54" s="40">
        <v>22800</v>
      </c>
      <c r="Y54" s="40">
        <v>16.600000000000001</v>
      </c>
      <c r="Z54" s="40">
        <v>86056</v>
      </c>
      <c r="AA54" s="40">
        <v>62811</v>
      </c>
      <c r="AB54" s="40" t="s">
        <v>325</v>
      </c>
      <c r="AC54" s="40" t="s">
        <v>923</v>
      </c>
      <c r="AD54" s="40" t="s">
        <v>183</v>
      </c>
      <c r="AE54" s="40"/>
      <c r="AF54" s="40" t="s">
        <v>325</v>
      </c>
      <c r="AG54" s="40"/>
      <c r="AH54" s="40">
        <f t="shared" si="3"/>
        <v>99.999999999999972</v>
      </c>
      <c r="AI54" s="40">
        <v>56.33</v>
      </c>
      <c r="AJ54" s="40">
        <v>23.52</v>
      </c>
      <c r="AK54" s="40">
        <v>8.85</v>
      </c>
      <c r="AL54" s="40">
        <v>8.1300000000000008</v>
      </c>
      <c r="AM54" s="40">
        <v>1.35</v>
      </c>
      <c r="AN54" s="40">
        <v>1.82</v>
      </c>
      <c r="AO54" s="40">
        <v>125</v>
      </c>
      <c r="AP54" s="40">
        <f t="shared" si="1"/>
        <v>100</v>
      </c>
      <c r="AQ54" s="40">
        <v>36.18</v>
      </c>
      <c r="AR54" s="40">
        <v>56.73</v>
      </c>
      <c r="AS54" s="40">
        <v>7.09</v>
      </c>
      <c r="AT54" s="40">
        <v>9775</v>
      </c>
      <c r="AU54" s="40">
        <v>11875</v>
      </c>
      <c r="AV54" s="38" t="str">
        <f t="shared" si="4"/>
        <v/>
      </c>
      <c r="AW54" s="38" t="str">
        <f t="shared" si="4"/>
        <v/>
      </c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 t="s">
        <v>612</v>
      </c>
      <c r="CA54" s="71" t="s">
        <v>714</v>
      </c>
      <c r="CB54" s="71" t="s">
        <v>1094</v>
      </c>
    </row>
    <row r="55" spans="1:80" s="72" customFormat="1" ht="30" customHeight="1">
      <c r="A55" s="40" t="s">
        <v>30</v>
      </c>
      <c r="B55" s="70" t="s">
        <v>709</v>
      </c>
      <c r="C55" s="40" t="s">
        <v>1095</v>
      </c>
      <c r="D55" s="40" t="s">
        <v>711</v>
      </c>
      <c r="E55" s="54" t="s">
        <v>1096</v>
      </c>
      <c r="F55" s="40">
        <v>0</v>
      </c>
      <c r="G55" s="40">
        <v>0</v>
      </c>
      <c r="H55" s="40">
        <v>0</v>
      </c>
      <c r="I55" s="40" t="s">
        <v>918</v>
      </c>
      <c r="J55" s="54" t="s">
        <v>71</v>
      </c>
      <c r="K55" s="54"/>
      <c r="L55" s="40" t="s">
        <v>71</v>
      </c>
      <c r="M55" s="40"/>
      <c r="N55" s="40" t="s">
        <v>71</v>
      </c>
      <c r="O55" s="40" t="s">
        <v>921</v>
      </c>
      <c r="P55" s="40">
        <v>400</v>
      </c>
      <c r="Q55" s="40">
        <v>4</v>
      </c>
      <c r="R55" s="40">
        <v>2006</v>
      </c>
      <c r="S55" s="54" t="s">
        <v>325</v>
      </c>
      <c r="T55" s="40">
        <v>0</v>
      </c>
      <c r="U55" s="40">
        <v>0</v>
      </c>
      <c r="V55" s="40">
        <v>0</v>
      </c>
      <c r="W55" s="40">
        <v>0</v>
      </c>
      <c r="X55" s="40">
        <v>0</v>
      </c>
      <c r="Y55" s="40">
        <v>0</v>
      </c>
      <c r="Z55" s="40">
        <v>0</v>
      </c>
      <c r="AA55" s="40">
        <v>0</v>
      </c>
      <c r="AB55" s="40" t="s">
        <v>1069</v>
      </c>
      <c r="AC55" s="40" t="s">
        <v>923</v>
      </c>
      <c r="AD55" s="40" t="s">
        <v>183</v>
      </c>
      <c r="AE55" s="40"/>
      <c r="AF55" s="40" t="s">
        <v>325</v>
      </c>
      <c r="AG55" s="40"/>
      <c r="AH55" s="40">
        <f t="shared" si="3"/>
        <v>0</v>
      </c>
      <c r="AI55" s="40">
        <v>0</v>
      </c>
      <c r="AJ55" s="40">
        <v>0</v>
      </c>
      <c r="AK55" s="40">
        <v>0</v>
      </c>
      <c r="AL55" s="40">
        <v>0</v>
      </c>
      <c r="AM55" s="40">
        <v>0</v>
      </c>
      <c r="AN55" s="40">
        <v>0</v>
      </c>
      <c r="AO55" s="40">
        <v>0</v>
      </c>
      <c r="AP55" s="40">
        <f t="shared" si="1"/>
        <v>0</v>
      </c>
      <c r="AQ55" s="40">
        <v>0</v>
      </c>
      <c r="AR55" s="40">
        <v>0</v>
      </c>
      <c r="AS55" s="40">
        <v>0</v>
      </c>
      <c r="AT55" s="40">
        <v>0</v>
      </c>
      <c r="AU55" s="40">
        <v>0</v>
      </c>
      <c r="AV55" s="38" t="str">
        <f t="shared" si="4"/>
        <v/>
      </c>
      <c r="AW55" s="38" t="str">
        <f t="shared" si="4"/>
        <v/>
      </c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 t="s">
        <v>612</v>
      </c>
      <c r="CA55" s="71" t="s">
        <v>714</v>
      </c>
      <c r="CB55" s="71" t="s">
        <v>1097</v>
      </c>
    </row>
    <row r="56" spans="1:80" s="72" customFormat="1" ht="30" customHeight="1">
      <c r="A56" s="40" t="s">
        <v>30</v>
      </c>
      <c r="B56" s="70" t="s">
        <v>709</v>
      </c>
      <c r="C56" s="40" t="s">
        <v>1098</v>
      </c>
      <c r="D56" s="40" t="s">
        <v>711</v>
      </c>
      <c r="E56" s="54" t="s">
        <v>1099</v>
      </c>
      <c r="F56" s="40">
        <v>0</v>
      </c>
      <c r="G56" s="40">
        <v>0</v>
      </c>
      <c r="H56" s="40">
        <v>0</v>
      </c>
      <c r="I56" s="40" t="s">
        <v>918</v>
      </c>
      <c r="J56" s="54" t="s">
        <v>928</v>
      </c>
      <c r="K56" s="54"/>
      <c r="L56" s="40" t="s">
        <v>174</v>
      </c>
      <c r="M56" s="40"/>
      <c r="N56" s="40" t="s">
        <v>920</v>
      </c>
      <c r="O56" s="40" t="s">
        <v>921</v>
      </c>
      <c r="P56" s="40">
        <v>300</v>
      </c>
      <c r="Q56" s="40">
        <v>2</v>
      </c>
      <c r="R56" s="40">
        <v>2020</v>
      </c>
      <c r="S56" s="54" t="s">
        <v>1033</v>
      </c>
      <c r="T56" s="40" t="s">
        <v>70</v>
      </c>
      <c r="U56" s="40" t="s">
        <v>70</v>
      </c>
      <c r="V56" s="40">
        <v>0</v>
      </c>
      <c r="W56" s="40">
        <v>0</v>
      </c>
      <c r="X56" s="40">
        <v>9000</v>
      </c>
      <c r="Y56" s="40">
        <v>0</v>
      </c>
      <c r="Z56" s="40">
        <v>0</v>
      </c>
      <c r="AA56" s="40">
        <v>0</v>
      </c>
      <c r="AB56" s="40" t="s">
        <v>325</v>
      </c>
      <c r="AC56" s="40" t="s">
        <v>923</v>
      </c>
      <c r="AD56" s="40"/>
      <c r="AE56" s="40" t="s">
        <v>698</v>
      </c>
      <c r="AF56" s="40" t="s">
        <v>325</v>
      </c>
      <c r="AG56" s="40"/>
      <c r="AH56" s="40">
        <f t="shared" si="3"/>
        <v>0</v>
      </c>
      <c r="AI56" s="40">
        <v>0</v>
      </c>
      <c r="AJ56" s="40">
        <v>0</v>
      </c>
      <c r="AK56" s="40">
        <v>0</v>
      </c>
      <c r="AL56" s="40">
        <v>0</v>
      </c>
      <c r="AM56" s="40">
        <v>0</v>
      </c>
      <c r="AN56" s="40">
        <v>0</v>
      </c>
      <c r="AO56" s="40">
        <v>0</v>
      </c>
      <c r="AP56" s="40">
        <f t="shared" si="1"/>
        <v>0</v>
      </c>
      <c r="AQ56" s="40">
        <v>0</v>
      </c>
      <c r="AR56" s="40">
        <v>0</v>
      </c>
      <c r="AS56" s="40">
        <v>0</v>
      </c>
      <c r="AT56" s="40">
        <v>0</v>
      </c>
      <c r="AU56" s="40">
        <v>0</v>
      </c>
      <c r="AV56" s="38" t="str">
        <f t="shared" si="4"/>
        <v/>
      </c>
      <c r="AW56" s="38" t="str">
        <f t="shared" si="4"/>
        <v/>
      </c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 t="s">
        <v>612</v>
      </c>
      <c r="CA56" s="71" t="s">
        <v>714</v>
      </c>
      <c r="CB56" s="71" t="s">
        <v>1100</v>
      </c>
    </row>
    <row r="57" spans="1:80" s="72" customFormat="1" ht="30" customHeight="1">
      <c r="A57" s="40" t="s">
        <v>30</v>
      </c>
      <c r="B57" s="70" t="s">
        <v>1101</v>
      </c>
      <c r="C57" s="40" t="s">
        <v>1102</v>
      </c>
      <c r="D57" s="40" t="s">
        <v>1103</v>
      </c>
      <c r="E57" s="54" t="s">
        <v>1104</v>
      </c>
      <c r="F57" s="40">
        <v>0</v>
      </c>
      <c r="G57" s="40">
        <v>0</v>
      </c>
      <c r="H57" s="40">
        <v>0</v>
      </c>
      <c r="I57" s="40"/>
      <c r="J57" s="54" t="s">
        <v>928</v>
      </c>
      <c r="K57" s="54"/>
      <c r="L57" s="40" t="s">
        <v>174</v>
      </c>
      <c r="M57" s="40"/>
      <c r="N57" s="40" t="s">
        <v>920</v>
      </c>
      <c r="O57" s="40" t="s">
        <v>921</v>
      </c>
      <c r="P57" s="40">
        <v>228</v>
      </c>
      <c r="Q57" s="40">
        <v>2</v>
      </c>
      <c r="R57" s="40">
        <v>2020</v>
      </c>
      <c r="S57" s="54" t="s">
        <v>1105</v>
      </c>
      <c r="T57" s="40">
        <v>0</v>
      </c>
      <c r="U57" s="40">
        <v>0</v>
      </c>
      <c r="V57" s="40">
        <v>0</v>
      </c>
      <c r="W57" s="40">
        <v>0</v>
      </c>
      <c r="X57" s="40">
        <v>5190</v>
      </c>
      <c r="Y57" s="40">
        <v>23</v>
      </c>
      <c r="Z57" s="40">
        <v>0</v>
      </c>
      <c r="AA57" s="40">
        <v>0</v>
      </c>
      <c r="AB57" s="40" t="s">
        <v>923</v>
      </c>
      <c r="AC57" s="40" t="s">
        <v>923</v>
      </c>
      <c r="AD57" s="40" t="s">
        <v>74</v>
      </c>
      <c r="AE57" s="40" t="s">
        <v>698</v>
      </c>
      <c r="AF57" s="40" t="s">
        <v>325</v>
      </c>
      <c r="AG57" s="40"/>
      <c r="AH57" s="40">
        <f t="shared" si="3"/>
        <v>0</v>
      </c>
      <c r="AI57" s="40">
        <v>0</v>
      </c>
      <c r="AJ57" s="40">
        <v>0</v>
      </c>
      <c r="AK57" s="40">
        <v>0</v>
      </c>
      <c r="AL57" s="40">
        <v>0</v>
      </c>
      <c r="AM57" s="40">
        <v>0</v>
      </c>
      <c r="AN57" s="40">
        <v>0</v>
      </c>
      <c r="AO57" s="40">
        <v>0</v>
      </c>
      <c r="AP57" s="40">
        <f t="shared" si="1"/>
        <v>0</v>
      </c>
      <c r="AQ57" s="40">
        <v>0</v>
      </c>
      <c r="AR57" s="40">
        <v>0</v>
      </c>
      <c r="AS57" s="40">
        <v>0</v>
      </c>
      <c r="AT57" s="40">
        <v>0</v>
      </c>
      <c r="AU57" s="40">
        <v>0</v>
      </c>
      <c r="AV57" s="38" t="str">
        <f t="shared" si="4"/>
        <v/>
      </c>
      <c r="AW57" s="38" t="str">
        <f t="shared" si="4"/>
        <v/>
      </c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 t="s">
        <v>612</v>
      </c>
      <c r="CA57" s="71" t="s">
        <v>1106</v>
      </c>
      <c r="CB57" s="71" t="s">
        <v>1107</v>
      </c>
    </row>
  </sheetData>
  <mergeCells count="69">
    <mergeCell ref="E2:E6"/>
    <mergeCell ref="A2:A6"/>
    <mergeCell ref="B2:B6"/>
    <mergeCell ref="C2:C6"/>
    <mergeCell ref="D2:D6"/>
    <mergeCell ref="F2:F5"/>
    <mergeCell ref="G2:I3"/>
    <mergeCell ref="J2:J6"/>
    <mergeCell ref="K2:K4"/>
    <mergeCell ref="Y4:Y5"/>
    <mergeCell ref="Z4:Z5"/>
    <mergeCell ref="P2:P5"/>
    <mergeCell ref="Q2:Q6"/>
    <mergeCell ref="R2:R6"/>
    <mergeCell ref="S2:S6"/>
    <mergeCell ref="T2:U3"/>
    <mergeCell ref="V4:V5"/>
    <mergeCell ref="AE2:AE6"/>
    <mergeCell ref="AF2:AF6"/>
    <mergeCell ref="AG2:AG5"/>
    <mergeCell ref="AH2:AN3"/>
    <mergeCell ref="AL4:AL5"/>
    <mergeCell ref="AM4:AM5"/>
    <mergeCell ref="AN4:AN5"/>
    <mergeCell ref="V2:W3"/>
    <mergeCell ref="X2:AA3"/>
    <mergeCell ref="AB2:AC3"/>
    <mergeCell ref="AD2:AD6"/>
    <mergeCell ref="W4:W5"/>
    <mergeCell ref="X4:X5"/>
    <mergeCell ref="G4:G5"/>
    <mergeCell ref="H4:H5"/>
    <mergeCell ref="I4:I6"/>
    <mergeCell ref="T4:T5"/>
    <mergeCell ref="U4:U5"/>
    <mergeCell ref="M2:M4"/>
    <mergeCell ref="N2:N6"/>
    <mergeCell ref="O2:O6"/>
    <mergeCell ref="L2:L6"/>
    <mergeCell ref="AT2:AU3"/>
    <mergeCell ref="AV2:BX3"/>
    <mergeCell ref="BY2:BY6"/>
    <mergeCell ref="AO2:AO5"/>
    <mergeCell ref="AP2:AS3"/>
    <mergeCell ref="AP4:AP5"/>
    <mergeCell ref="AA4:AA5"/>
    <mergeCell ref="AU4:AU5"/>
    <mergeCell ref="AV4:AW4"/>
    <mergeCell ref="AB4:AB6"/>
    <mergeCell ref="AC4:AC6"/>
    <mergeCell ref="AH4:AH5"/>
    <mergeCell ref="AI4:AI5"/>
    <mergeCell ref="AJ4:AJ5"/>
    <mergeCell ref="AK4:AK5"/>
    <mergeCell ref="BP4:BR4"/>
    <mergeCell ref="BS4:BU4"/>
    <mergeCell ref="BV4:BX4"/>
    <mergeCell ref="K5:K6"/>
    <mergeCell ref="M5:M6"/>
    <mergeCell ref="AX4:AZ4"/>
    <mergeCell ref="BA4:BC4"/>
    <mergeCell ref="BD4:BF4"/>
    <mergeCell ref="BG4:BI4"/>
    <mergeCell ref="BJ4:BL4"/>
    <mergeCell ref="BM4:BO4"/>
    <mergeCell ref="AQ4:AQ5"/>
    <mergeCell ref="AR4:AR5"/>
    <mergeCell ref="AS4:AS5"/>
    <mergeCell ref="AT4:AT5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ゴシック,標準"&amp;14焼却施設（溶融施設含む）</oddHeader>
  </headerFooter>
  <colBreaks count="3" manualBreakCount="3">
    <brk id="31" min="1" max="58" man="1"/>
    <brk id="58" min="1" max="58" man="1"/>
    <brk id="70" min="1" max="5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AY25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9.5546875" style="44" customWidth="1"/>
    <col min="2" max="2" width="9.109375" style="83" customWidth="1"/>
    <col min="3" max="3" width="12.44140625" style="44" customWidth="1"/>
    <col min="4" max="4" width="20.109375" style="44" customWidth="1"/>
    <col min="5" max="5" width="31.88671875" style="78" customWidth="1"/>
    <col min="6" max="8" width="7.77734375" style="44" customWidth="1"/>
    <col min="9" max="9" width="34.109375" style="78" customWidth="1"/>
    <col min="10" max="10" width="12" style="78" customWidth="1"/>
    <col min="11" max="11" width="7.33203125" style="44" customWidth="1"/>
    <col min="12" max="12" width="6.6640625" style="44" customWidth="1"/>
    <col min="13" max="14" width="9.33203125" style="44" bestFit="1" customWidth="1"/>
    <col min="15" max="15" width="8" style="44" bestFit="1" customWidth="1"/>
    <col min="16" max="17" width="8.88671875" style="44"/>
    <col min="18" max="18" width="11.109375" style="30" customWidth="1"/>
    <col min="19" max="20" width="9.88671875" style="30" customWidth="1"/>
    <col min="21" max="21" width="8.88671875" style="30"/>
    <col min="22" max="23" width="9.88671875" style="30" customWidth="1"/>
    <col min="24" max="24" width="8.88671875" style="30"/>
    <col min="25" max="26" width="9.88671875" style="30" customWidth="1"/>
    <col min="27" max="27" width="8.88671875" style="30"/>
    <col min="28" max="29" width="9.88671875" style="30" customWidth="1"/>
    <col min="30" max="30" width="8.88671875" style="30"/>
    <col min="31" max="32" width="9.88671875" style="30" customWidth="1"/>
    <col min="33" max="33" width="8.88671875" style="30"/>
    <col min="34" max="35" width="9.88671875" style="30" customWidth="1"/>
    <col min="36" max="36" width="8.88671875" style="30"/>
    <col min="37" max="38" width="9.88671875" style="30" customWidth="1"/>
    <col min="39" max="39" width="8.88671875" style="30"/>
    <col min="40" max="41" width="9.88671875" style="30" customWidth="1"/>
    <col min="42" max="42" width="8.88671875" style="30"/>
    <col min="43" max="44" width="9.88671875" style="30" customWidth="1"/>
    <col min="45" max="45" width="8.88671875" style="30"/>
    <col min="46" max="47" width="9.88671875" style="30" customWidth="1"/>
    <col min="48" max="48" width="8.88671875" style="30"/>
    <col min="49" max="49" width="8.88671875" style="44"/>
    <col min="50" max="51" width="8.88671875" style="84"/>
    <col min="52" max="16384" width="8.88671875" style="44"/>
  </cols>
  <sheetData>
    <row r="1" spans="1:51" s="3" customFormat="1" ht="15" customHeight="1">
      <c r="A1" s="1" t="s">
        <v>719</v>
      </c>
      <c r="E1" s="46"/>
      <c r="I1" s="46"/>
      <c r="J1" s="46"/>
      <c r="Q1" s="61"/>
      <c r="R1" s="27"/>
      <c r="S1" s="28"/>
      <c r="T1" s="28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X1" s="62"/>
      <c r="AY1" s="62"/>
    </row>
    <row r="2" spans="1:51" s="78" customFormat="1" ht="13.5" customHeight="1">
      <c r="A2" s="175" t="s">
        <v>720</v>
      </c>
      <c r="B2" s="197" t="s">
        <v>721</v>
      </c>
      <c r="C2" s="175" t="s">
        <v>722</v>
      </c>
      <c r="D2" s="175" t="s">
        <v>723</v>
      </c>
      <c r="E2" s="175" t="s">
        <v>5</v>
      </c>
      <c r="F2" s="128" t="s">
        <v>724</v>
      </c>
      <c r="G2" s="195" t="s">
        <v>554</v>
      </c>
      <c r="H2" s="104"/>
      <c r="I2" s="152" t="s">
        <v>725</v>
      </c>
      <c r="J2" s="105"/>
      <c r="K2" s="175" t="s">
        <v>726</v>
      </c>
      <c r="L2" s="192" t="s">
        <v>727</v>
      </c>
      <c r="M2" s="175" t="s">
        <v>728</v>
      </c>
      <c r="N2" s="128" t="s">
        <v>729</v>
      </c>
      <c r="O2" s="129" t="s">
        <v>730</v>
      </c>
      <c r="P2" s="151" t="s">
        <v>731</v>
      </c>
      <c r="Q2" s="175" t="s">
        <v>732</v>
      </c>
      <c r="R2" s="133" t="s">
        <v>566</v>
      </c>
      <c r="S2" s="182" t="s">
        <v>733</v>
      </c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3"/>
      <c r="AT2" s="183"/>
      <c r="AU2" s="184"/>
      <c r="AV2" s="141" t="s">
        <v>568</v>
      </c>
      <c r="AX2" s="77"/>
      <c r="AY2" s="77"/>
    </row>
    <row r="3" spans="1:51" s="78" customFormat="1" ht="13.5" customHeight="1">
      <c r="A3" s="124"/>
      <c r="B3" s="198"/>
      <c r="C3" s="124"/>
      <c r="D3" s="124"/>
      <c r="E3" s="124"/>
      <c r="F3" s="194"/>
      <c r="G3" s="196"/>
      <c r="H3" s="106"/>
      <c r="I3" s="127"/>
      <c r="J3" s="107"/>
      <c r="K3" s="124"/>
      <c r="L3" s="193"/>
      <c r="M3" s="124"/>
      <c r="N3" s="124"/>
      <c r="O3" s="181"/>
      <c r="P3" s="151"/>
      <c r="Q3" s="124"/>
      <c r="R3" s="134"/>
      <c r="S3" s="185"/>
      <c r="T3" s="186"/>
      <c r="U3" s="186"/>
      <c r="V3" s="186"/>
      <c r="W3" s="186"/>
      <c r="X3" s="186"/>
      <c r="Y3" s="186"/>
      <c r="Z3" s="186"/>
      <c r="AA3" s="186"/>
      <c r="AB3" s="186"/>
      <c r="AC3" s="186"/>
      <c r="AD3" s="186"/>
      <c r="AE3" s="186"/>
      <c r="AF3" s="186"/>
      <c r="AG3" s="186"/>
      <c r="AH3" s="186"/>
      <c r="AI3" s="186"/>
      <c r="AJ3" s="186"/>
      <c r="AK3" s="186"/>
      <c r="AL3" s="186"/>
      <c r="AM3" s="186"/>
      <c r="AN3" s="186"/>
      <c r="AO3" s="186"/>
      <c r="AP3" s="186"/>
      <c r="AQ3" s="186"/>
      <c r="AR3" s="186"/>
      <c r="AS3" s="186"/>
      <c r="AT3" s="186"/>
      <c r="AU3" s="187"/>
      <c r="AV3" s="141"/>
      <c r="AX3" s="77"/>
      <c r="AY3" s="77"/>
    </row>
    <row r="4" spans="1:51" s="78" customFormat="1" ht="18.75" customHeight="1">
      <c r="A4" s="124"/>
      <c r="B4" s="198"/>
      <c r="C4" s="124"/>
      <c r="D4" s="124"/>
      <c r="E4" s="124"/>
      <c r="F4" s="194"/>
      <c r="G4" s="196"/>
      <c r="H4" s="175" t="s">
        <v>734</v>
      </c>
      <c r="I4" s="127"/>
      <c r="J4" s="108"/>
      <c r="K4" s="124"/>
      <c r="L4" s="193"/>
      <c r="M4" s="124"/>
      <c r="N4" s="124"/>
      <c r="O4" s="181"/>
      <c r="P4" s="151"/>
      <c r="Q4" s="124"/>
      <c r="R4" s="134"/>
      <c r="S4" s="176" t="s">
        <v>735</v>
      </c>
      <c r="T4" s="177"/>
      <c r="U4" s="178" t="s">
        <v>736</v>
      </c>
      <c r="V4" s="179"/>
      <c r="W4" s="180"/>
      <c r="X4" s="178" t="s">
        <v>737</v>
      </c>
      <c r="Y4" s="179"/>
      <c r="Z4" s="180"/>
      <c r="AA4" s="178" t="s">
        <v>738</v>
      </c>
      <c r="AB4" s="179"/>
      <c r="AC4" s="180"/>
      <c r="AD4" s="178" t="s">
        <v>739</v>
      </c>
      <c r="AE4" s="179"/>
      <c r="AF4" s="180"/>
      <c r="AG4" s="178" t="s">
        <v>740</v>
      </c>
      <c r="AH4" s="179"/>
      <c r="AI4" s="180"/>
      <c r="AJ4" s="178" t="s">
        <v>741</v>
      </c>
      <c r="AK4" s="179"/>
      <c r="AL4" s="180"/>
      <c r="AM4" s="178" t="s">
        <v>742</v>
      </c>
      <c r="AN4" s="179"/>
      <c r="AO4" s="180"/>
      <c r="AP4" s="178" t="s">
        <v>743</v>
      </c>
      <c r="AQ4" s="179"/>
      <c r="AR4" s="180"/>
      <c r="AS4" s="178" t="s">
        <v>744</v>
      </c>
      <c r="AT4" s="179"/>
      <c r="AU4" s="180"/>
      <c r="AV4" s="141"/>
      <c r="AX4" s="77"/>
      <c r="AY4" s="77"/>
    </row>
    <row r="5" spans="1:51" s="78" customFormat="1" ht="26.25" customHeight="1">
      <c r="A5" s="124"/>
      <c r="B5" s="198"/>
      <c r="C5" s="124"/>
      <c r="D5" s="124"/>
      <c r="E5" s="124"/>
      <c r="F5" s="194"/>
      <c r="G5" s="196"/>
      <c r="H5" s="124"/>
      <c r="I5" s="124"/>
      <c r="J5" s="151" t="s">
        <v>745</v>
      </c>
      <c r="K5" s="124"/>
      <c r="L5" s="193"/>
      <c r="M5" s="124"/>
      <c r="N5" s="124"/>
      <c r="O5" s="181"/>
      <c r="P5" s="151"/>
      <c r="Q5" s="124"/>
      <c r="R5" s="134"/>
      <c r="S5" s="31" t="s">
        <v>746</v>
      </c>
      <c r="T5" s="31" t="s">
        <v>747</v>
      </c>
      <c r="U5" s="31" t="s">
        <v>748</v>
      </c>
      <c r="V5" s="31" t="s">
        <v>746</v>
      </c>
      <c r="W5" s="31" t="s">
        <v>747</v>
      </c>
      <c r="X5" s="31" t="s">
        <v>748</v>
      </c>
      <c r="Y5" s="31" t="s">
        <v>746</v>
      </c>
      <c r="Z5" s="31" t="s">
        <v>747</v>
      </c>
      <c r="AA5" s="31" t="s">
        <v>748</v>
      </c>
      <c r="AB5" s="31" t="s">
        <v>746</v>
      </c>
      <c r="AC5" s="31" t="s">
        <v>747</v>
      </c>
      <c r="AD5" s="31" t="s">
        <v>748</v>
      </c>
      <c r="AE5" s="31" t="s">
        <v>746</v>
      </c>
      <c r="AF5" s="31" t="s">
        <v>747</v>
      </c>
      <c r="AG5" s="31" t="s">
        <v>748</v>
      </c>
      <c r="AH5" s="31" t="s">
        <v>746</v>
      </c>
      <c r="AI5" s="31" t="s">
        <v>747</v>
      </c>
      <c r="AJ5" s="31" t="s">
        <v>748</v>
      </c>
      <c r="AK5" s="31" t="s">
        <v>746</v>
      </c>
      <c r="AL5" s="31" t="s">
        <v>747</v>
      </c>
      <c r="AM5" s="31" t="s">
        <v>748</v>
      </c>
      <c r="AN5" s="31" t="s">
        <v>746</v>
      </c>
      <c r="AO5" s="31" t="s">
        <v>747</v>
      </c>
      <c r="AP5" s="31" t="s">
        <v>748</v>
      </c>
      <c r="AQ5" s="31" t="s">
        <v>746</v>
      </c>
      <c r="AR5" s="31" t="s">
        <v>747</v>
      </c>
      <c r="AS5" s="31" t="s">
        <v>748</v>
      </c>
      <c r="AT5" s="31" t="s">
        <v>746</v>
      </c>
      <c r="AU5" s="31" t="s">
        <v>747</v>
      </c>
      <c r="AV5" s="141"/>
      <c r="AX5" s="77"/>
      <c r="AY5" s="77"/>
    </row>
    <row r="6" spans="1:51" s="82" customFormat="1" ht="13.5" customHeight="1">
      <c r="A6" s="124"/>
      <c r="B6" s="198"/>
      <c r="C6" s="194"/>
      <c r="D6" s="124"/>
      <c r="E6" s="124"/>
      <c r="F6" s="109" t="s">
        <v>749</v>
      </c>
      <c r="G6" s="109" t="s">
        <v>749</v>
      </c>
      <c r="H6" s="124"/>
      <c r="I6" s="124"/>
      <c r="J6" s="175"/>
      <c r="K6" s="124"/>
      <c r="L6" s="51" t="s">
        <v>750</v>
      </c>
      <c r="M6" s="124"/>
      <c r="N6" s="124"/>
      <c r="O6" s="181"/>
      <c r="P6" s="175"/>
      <c r="Q6" s="51" t="s">
        <v>751</v>
      </c>
      <c r="R6" s="33" t="s">
        <v>752</v>
      </c>
      <c r="S6" s="33" t="s">
        <v>753</v>
      </c>
      <c r="T6" s="34" t="s">
        <v>754</v>
      </c>
      <c r="U6" s="33"/>
      <c r="V6" s="33" t="s">
        <v>753</v>
      </c>
      <c r="W6" s="34" t="s">
        <v>754</v>
      </c>
      <c r="X6" s="33"/>
      <c r="Y6" s="33" t="s">
        <v>753</v>
      </c>
      <c r="Z6" s="34" t="s">
        <v>754</v>
      </c>
      <c r="AA6" s="33"/>
      <c r="AB6" s="33" t="s">
        <v>753</v>
      </c>
      <c r="AC6" s="34" t="s">
        <v>754</v>
      </c>
      <c r="AD6" s="33"/>
      <c r="AE6" s="33" t="s">
        <v>753</v>
      </c>
      <c r="AF6" s="34" t="s">
        <v>754</v>
      </c>
      <c r="AG6" s="33"/>
      <c r="AH6" s="33" t="s">
        <v>753</v>
      </c>
      <c r="AI6" s="34" t="s">
        <v>754</v>
      </c>
      <c r="AJ6" s="33"/>
      <c r="AK6" s="33" t="s">
        <v>753</v>
      </c>
      <c r="AL6" s="34" t="s">
        <v>754</v>
      </c>
      <c r="AM6" s="33"/>
      <c r="AN6" s="33" t="s">
        <v>753</v>
      </c>
      <c r="AO6" s="34" t="s">
        <v>754</v>
      </c>
      <c r="AP6" s="33"/>
      <c r="AQ6" s="33" t="s">
        <v>753</v>
      </c>
      <c r="AR6" s="34" t="s">
        <v>754</v>
      </c>
      <c r="AS6" s="33"/>
      <c r="AT6" s="33" t="s">
        <v>753</v>
      </c>
      <c r="AU6" s="34" t="s">
        <v>754</v>
      </c>
      <c r="AV6" s="142"/>
      <c r="AX6" s="81"/>
      <c r="AY6" s="81"/>
    </row>
    <row r="7" spans="1:51" s="72" customFormat="1" ht="30" customHeight="1">
      <c r="A7" s="40" t="s">
        <v>30</v>
      </c>
      <c r="B7" s="70" t="s">
        <v>755</v>
      </c>
      <c r="C7" s="40" t="s">
        <v>756</v>
      </c>
      <c r="D7" s="40" t="s">
        <v>757</v>
      </c>
      <c r="E7" s="54" t="s">
        <v>758</v>
      </c>
      <c r="F7" s="40">
        <v>9109</v>
      </c>
      <c r="G7" s="40">
        <v>6327</v>
      </c>
      <c r="H7" s="40" t="s">
        <v>759</v>
      </c>
      <c r="I7" s="54" t="s">
        <v>760</v>
      </c>
      <c r="J7" s="54"/>
      <c r="K7" s="40" t="s">
        <v>761</v>
      </c>
      <c r="L7" s="40">
        <v>76</v>
      </c>
      <c r="M7" s="40">
        <v>1996</v>
      </c>
      <c r="N7" s="40" t="s">
        <v>74</v>
      </c>
      <c r="O7" s="40"/>
      <c r="P7" s="40" t="s">
        <v>325</v>
      </c>
      <c r="Q7" s="40"/>
      <c r="R7" s="38">
        <v>608</v>
      </c>
      <c r="S7" s="38">
        <f t="shared" ref="S7:T25" si="0">IF(V7&amp;Y7&amp;AB7&amp;AE7&amp;AH7&amp;AK7&amp;AN7&amp;AQ7&amp;AT7="","",V7+Y7+AB7+AE7+AH7+AK7+AN7+AQ7+AT7)</f>
        <v>51</v>
      </c>
      <c r="T7" s="38">
        <f t="shared" si="0"/>
        <v>17839</v>
      </c>
      <c r="U7" s="38" t="s">
        <v>72</v>
      </c>
      <c r="V7" s="38">
        <v>33</v>
      </c>
      <c r="W7" s="38">
        <v>1237</v>
      </c>
      <c r="X7" s="38"/>
      <c r="Y7" s="38"/>
      <c r="Z7" s="38"/>
      <c r="AA7" s="38" t="s">
        <v>72</v>
      </c>
      <c r="AB7" s="38">
        <v>4</v>
      </c>
      <c r="AC7" s="38">
        <v>7538</v>
      </c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 t="s">
        <v>72</v>
      </c>
      <c r="AT7" s="38">
        <v>14</v>
      </c>
      <c r="AU7" s="38">
        <v>9064</v>
      </c>
      <c r="AV7" s="38" t="s">
        <v>604</v>
      </c>
      <c r="AX7" s="71" t="s">
        <v>762</v>
      </c>
      <c r="AY7" s="71" t="s">
        <v>763</v>
      </c>
    </row>
    <row r="8" spans="1:51" s="72" customFormat="1" ht="30" customHeight="1">
      <c r="A8" s="40" t="s">
        <v>30</v>
      </c>
      <c r="B8" s="70" t="s">
        <v>764</v>
      </c>
      <c r="C8" s="40" t="s">
        <v>765</v>
      </c>
      <c r="D8" s="40" t="s">
        <v>766</v>
      </c>
      <c r="E8" s="54" t="s">
        <v>767</v>
      </c>
      <c r="F8" s="40">
        <v>1764.66</v>
      </c>
      <c r="G8" s="40">
        <v>641.84</v>
      </c>
      <c r="H8" s="40" t="s">
        <v>768</v>
      </c>
      <c r="I8" s="54" t="s">
        <v>769</v>
      </c>
      <c r="J8" s="54"/>
      <c r="K8" s="40" t="s">
        <v>662</v>
      </c>
      <c r="L8" s="40">
        <v>10</v>
      </c>
      <c r="M8" s="40">
        <v>2017</v>
      </c>
      <c r="N8" s="40" t="s">
        <v>74</v>
      </c>
      <c r="O8" s="40" t="s">
        <v>770</v>
      </c>
      <c r="P8" s="40" t="s">
        <v>325</v>
      </c>
      <c r="Q8" s="40"/>
      <c r="R8" s="38"/>
      <c r="S8" s="38" t="str">
        <f t="shared" si="0"/>
        <v/>
      </c>
      <c r="T8" s="38" t="str">
        <f t="shared" si="0"/>
        <v/>
      </c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 t="s">
        <v>612</v>
      </c>
      <c r="AX8" s="71" t="s">
        <v>771</v>
      </c>
      <c r="AY8" s="71" t="s">
        <v>772</v>
      </c>
    </row>
    <row r="9" spans="1:51" s="72" customFormat="1" ht="30" customHeight="1">
      <c r="A9" s="40" t="s">
        <v>30</v>
      </c>
      <c r="B9" s="70" t="s">
        <v>169</v>
      </c>
      <c r="C9" s="40" t="s">
        <v>773</v>
      </c>
      <c r="D9" s="40" t="s">
        <v>171</v>
      </c>
      <c r="E9" s="54" t="s">
        <v>774</v>
      </c>
      <c r="F9" s="40">
        <v>9719</v>
      </c>
      <c r="G9" s="40">
        <v>7848</v>
      </c>
      <c r="H9" s="40" t="s">
        <v>768</v>
      </c>
      <c r="I9" s="54" t="s">
        <v>760</v>
      </c>
      <c r="J9" s="54"/>
      <c r="K9" s="40" t="s">
        <v>775</v>
      </c>
      <c r="L9" s="40">
        <v>44.8</v>
      </c>
      <c r="M9" s="40">
        <v>1984</v>
      </c>
      <c r="N9" s="40" t="s">
        <v>183</v>
      </c>
      <c r="O9" s="40"/>
      <c r="P9" s="40" t="s">
        <v>325</v>
      </c>
      <c r="Q9" s="40"/>
      <c r="R9" s="38">
        <v>172</v>
      </c>
      <c r="S9" s="38">
        <f t="shared" si="0"/>
        <v>88</v>
      </c>
      <c r="T9" s="38">
        <f t="shared" si="0"/>
        <v>9188</v>
      </c>
      <c r="U9" s="38" t="s">
        <v>72</v>
      </c>
      <c r="V9" s="38">
        <v>56</v>
      </c>
      <c r="W9" s="38">
        <v>3743</v>
      </c>
      <c r="X9" s="38" t="s">
        <v>72</v>
      </c>
      <c r="Y9" s="38">
        <v>10</v>
      </c>
      <c r="Z9" s="38">
        <v>520</v>
      </c>
      <c r="AA9" s="38"/>
      <c r="AB9" s="38"/>
      <c r="AC9" s="38"/>
      <c r="AD9" s="38"/>
      <c r="AE9" s="38"/>
      <c r="AF9" s="38"/>
      <c r="AG9" s="38" t="s">
        <v>72</v>
      </c>
      <c r="AH9" s="38">
        <v>1</v>
      </c>
      <c r="AI9" s="38">
        <v>21</v>
      </c>
      <c r="AJ9" s="38"/>
      <c r="AK9" s="38"/>
      <c r="AL9" s="38"/>
      <c r="AM9" s="38"/>
      <c r="AN9" s="38"/>
      <c r="AO9" s="38"/>
      <c r="AP9" s="38"/>
      <c r="AQ9" s="38"/>
      <c r="AR9" s="38"/>
      <c r="AS9" s="38" t="s">
        <v>72</v>
      </c>
      <c r="AT9" s="38">
        <v>21</v>
      </c>
      <c r="AU9" s="38">
        <v>4904</v>
      </c>
      <c r="AV9" s="38" t="s">
        <v>604</v>
      </c>
      <c r="AX9" s="71" t="s">
        <v>175</v>
      </c>
      <c r="AY9" s="71" t="s">
        <v>776</v>
      </c>
    </row>
    <row r="10" spans="1:51" s="72" customFormat="1" ht="30" customHeight="1">
      <c r="A10" s="40" t="s">
        <v>30</v>
      </c>
      <c r="B10" s="70" t="s">
        <v>177</v>
      </c>
      <c r="C10" s="40" t="s">
        <v>777</v>
      </c>
      <c r="D10" s="40" t="s">
        <v>179</v>
      </c>
      <c r="E10" s="54" t="s">
        <v>649</v>
      </c>
      <c r="F10" s="40">
        <v>2349</v>
      </c>
      <c r="G10" s="40">
        <v>1102</v>
      </c>
      <c r="H10" s="40" t="s">
        <v>768</v>
      </c>
      <c r="I10" s="54" t="s">
        <v>769</v>
      </c>
      <c r="J10" s="54"/>
      <c r="K10" s="40" t="s">
        <v>662</v>
      </c>
      <c r="L10" s="40">
        <v>12.9</v>
      </c>
      <c r="M10" s="40">
        <v>2011</v>
      </c>
      <c r="N10" s="40" t="s">
        <v>74</v>
      </c>
      <c r="O10" s="40"/>
      <c r="P10" s="40" t="s">
        <v>325</v>
      </c>
      <c r="Q10" s="40"/>
      <c r="R10" s="38">
        <v>83</v>
      </c>
      <c r="S10" s="38">
        <f t="shared" si="0"/>
        <v>3</v>
      </c>
      <c r="T10" s="38" t="str">
        <f t="shared" si="0"/>
        <v/>
      </c>
      <c r="U10" s="38" t="s">
        <v>72</v>
      </c>
      <c r="V10" s="38">
        <v>3</v>
      </c>
      <c r="W10" s="38"/>
      <c r="X10" s="38"/>
      <c r="Y10" s="38"/>
      <c r="Z10" s="38"/>
      <c r="AA10" s="38"/>
      <c r="AB10" s="38"/>
      <c r="AC10" s="38"/>
      <c r="AD10" s="38" t="s">
        <v>72</v>
      </c>
      <c r="AE10" s="38"/>
      <c r="AF10" s="38"/>
      <c r="AG10" s="38"/>
      <c r="AH10" s="38"/>
      <c r="AI10" s="38"/>
      <c r="AJ10" s="38"/>
      <c r="AK10" s="38"/>
      <c r="AL10" s="38"/>
      <c r="AM10" s="38" t="s">
        <v>72</v>
      </c>
      <c r="AN10" s="38"/>
      <c r="AO10" s="38"/>
      <c r="AP10" s="38" t="s">
        <v>72</v>
      </c>
      <c r="AQ10" s="38"/>
      <c r="AR10" s="38"/>
      <c r="AS10" s="38" t="s">
        <v>72</v>
      </c>
      <c r="AT10" s="38"/>
      <c r="AU10" s="38"/>
      <c r="AV10" s="38" t="s">
        <v>82</v>
      </c>
      <c r="AX10" s="71" t="s">
        <v>184</v>
      </c>
      <c r="AY10" s="71" t="s">
        <v>778</v>
      </c>
    </row>
    <row r="11" spans="1:51" s="72" customFormat="1" ht="30" customHeight="1">
      <c r="A11" s="40" t="s">
        <v>30</v>
      </c>
      <c r="B11" s="70" t="s">
        <v>31</v>
      </c>
      <c r="C11" s="40" t="s">
        <v>779</v>
      </c>
      <c r="D11" s="40" t="s">
        <v>33</v>
      </c>
      <c r="E11" s="54" t="s">
        <v>780</v>
      </c>
      <c r="F11" s="40">
        <v>8935</v>
      </c>
      <c r="G11" s="40">
        <v>1838</v>
      </c>
      <c r="H11" s="40" t="s">
        <v>759</v>
      </c>
      <c r="I11" s="54" t="s">
        <v>769</v>
      </c>
      <c r="J11" s="54"/>
      <c r="K11" s="40" t="s">
        <v>662</v>
      </c>
      <c r="L11" s="40">
        <v>70</v>
      </c>
      <c r="M11" s="40">
        <v>1982</v>
      </c>
      <c r="N11" s="40" t="s">
        <v>83</v>
      </c>
      <c r="O11" s="40"/>
      <c r="P11" s="40" t="s">
        <v>325</v>
      </c>
      <c r="Q11" s="40"/>
      <c r="R11" s="38">
        <v>429</v>
      </c>
      <c r="S11" s="38">
        <f t="shared" si="0"/>
        <v>67</v>
      </c>
      <c r="T11" s="38" t="str">
        <f t="shared" si="0"/>
        <v/>
      </c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 t="s">
        <v>72</v>
      </c>
      <c r="AT11" s="38">
        <v>67</v>
      </c>
      <c r="AU11" s="38"/>
      <c r="AV11" s="38" t="s">
        <v>604</v>
      </c>
      <c r="AX11" s="71" t="s">
        <v>39</v>
      </c>
      <c r="AY11" s="71" t="s">
        <v>781</v>
      </c>
    </row>
    <row r="12" spans="1:51" s="72" customFormat="1" ht="30" customHeight="1">
      <c r="A12" s="40" t="s">
        <v>30</v>
      </c>
      <c r="B12" s="70" t="s">
        <v>449</v>
      </c>
      <c r="C12" s="40" t="s">
        <v>782</v>
      </c>
      <c r="D12" s="40" t="s">
        <v>451</v>
      </c>
      <c r="E12" s="54" t="s">
        <v>783</v>
      </c>
      <c r="F12" s="40">
        <v>4529</v>
      </c>
      <c r="G12" s="40">
        <v>3880</v>
      </c>
      <c r="H12" s="40" t="s">
        <v>768</v>
      </c>
      <c r="I12" s="54" t="s">
        <v>769</v>
      </c>
      <c r="J12" s="54"/>
      <c r="K12" s="40" t="s">
        <v>775</v>
      </c>
      <c r="L12" s="40">
        <v>30</v>
      </c>
      <c r="M12" s="40">
        <v>1986</v>
      </c>
      <c r="N12" s="40" t="s">
        <v>74</v>
      </c>
      <c r="O12" s="40"/>
      <c r="P12" s="40" t="s">
        <v>325</v>
      </c>
      <c r="Q12" s="40"/>
      <c r="R12" s="38"/>
      <c r="S12" s="38" t="str">
        <f t="shared" si="0"/>
        <v/>
      </c>
      <c r="T12" s="38" t="str">
        <f t="shared" si="0"/>
        <v/>
      </c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 t="s">
        <v>612</v>
      </c>
      <c r="AX12" s="71" t="s">
        <v>454</v>
      </c>
      <c r="AY12" s="71" t="s">
        <v>784</v>
      </c>
    </row>
    <row r="13" spans="1:51" s="72" customFormat="1" ht="30" customHeight="1">
      <c r="A13" s="40" t="s">
        <v>30</v>
      </c>
      <c r="B13" s="70" t="s">
        <v>186</v>
      </c>
      <c r="C13" s="40" t="s">
        <v>785</v>
      </c>
      <c r="D13" s="40" t="s">
        <v>188</v>
      </c>
      <c r="E13" s="54" t="s">
        <v>786</v>
      </c>
      <c r="F13" s="40">
        <v>5663</v>
      </c>
      <c r="G13" s="40">
        <v>673</v>
      </c>
      <c r="H13" s="40" t="s">
        <v>768</v>
      </c>
      <c r="I13" s="54" t="s">
        <v>769</v>
      </c>
      <c r="J13" s="54"/>
      <c r="K13" s="40" t="s">
        <v>662</v>
      </c>
      <c r="L13" s="40">
        <v>50</v>
      </c>
      <c r="M13" s="40">
        <v>1980</v>
      </c>
      <c r="N13" s="40" t="s">
        <v>83</v>
      </c>
      <c r="O13" s="40"/>
      <c r="P13" s="40" t="s">
        <v>325</v>
      </c>
      <c r="Q13" s="40"/>
      <c r="R13" s="38"/>
      <c r="S13" s="38" t="str">
        <f t="shared" si="0"/>
        <v/>
      </c>
      <c r="T13" s="38" t="str">
        <f t="shared" si="0"/>
        <v/>
      </c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 t="s">
        <v>612</v>
      </c>
      <c r="AX13" s="71" t="s">
        <v>191</v>
      </c>
      <c r="AY13" s="71" t="s">
        <v>787</v>
      </c>
    </row>
    <row r="14" spans="1:51" s="72" customFormat="1" ht="30" customHeight="1">
      <c r="A14" s="40" t="s">
        <v>30</v>
      </c>
      <c r="B14" s="70" t="s">
        <v>469</v>
      </c>
      <c r="C14" s="40" t="s">
        <v>788</v>
      </c>
      <c r="D14" s="40" t="s">
        <v>471</v>
      </c>
      <c r="E14" s="54" t="s">
        <v>789</v>
      </c>
      <c r="F14" s="40">
        <v>6789</v>
      </c>
      <c r="G14" s="40">
        <v>4641</v>
      </c>
      <c r="H14" s="40" t="s">
        <v>768</v>
      </c>
      <c r="I14" s="54" t="s">
        <v>790</v>
      </c>
      <c r="J14" s="54"/>
      <c r="K14" s="40" t="s">
        <v>775</v>
      </c>
      <c r="L14" s="40">
        <v>30</v>
      </c>
      <c r="M14" s="40">
        <v>1985</v>
      </c>
      <c r="N14" s="40" t="s">
        <v>183</v>
      </c>
      <c r="O14" s="40"/>
      <c r="P14" s="40" t="s">
        <v>325</v>
      </c>
      <c r="Q14" s="40"/>
      <c r="R14" s="38">
        <v>102</v>
      </c>
      <c r="S14" s="38">
        <f t="shared" si="0"/>
        <v>12</v>
      </c>
      <c r="T14" s="38">
        <f t="shared" si="0"/>
        <v>635</v>
      </c>
      <c r="U14" s="38" t="s">
        <v>72</v>
      </c>
      <c r="V14" s="38">
        <v>12</v>
      </c>
      <c r="W14" s="38">
        <v>635</v>
      </c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 t="s">
        <v>791</v>
      </c>
      <c r="AX14" s="71" t="s">
        <v>474</v>
      </c>
      <c r="AY14" s="71" t="s">
        <v>792</v>
      </c>
    </row>
    <row r="15" spans="1:51" s="72" customFormat="1" ht="30" customHeight="1">
      <c r="A15" s="40" t="s">
        <v>30</v>
      </c>
      <c r="B15" s="70" t="s">
        <v>793</v>
      </c>
      <c r="C15" s="40" t="s">
        <v>794</v>
      </c>
      <c r="D15" s="40" t="s">
        <v>795</v>
      </c>
      <c r="E15" s="54" t="s">
        <v>796</v>
      </c>
      <c r="F15" s="40">
        <v>6297</v>
      </c>
      <c r="G15" s="40">
        <v>6297</v>
      </c>
      <c r="H15" s="40" t="s">
        <v>768</v>
      </c>
      <c r="I15" s="54" t="s">
        <v>760</v>
      </c>
      <c r="J15" s="54"/>
      <c r="K15" s="40" t="s">
        <v>775</v>
      </c>
      <c r="L15" s="40">
        <v>30</v>
      </c>
      <c r="M15" s="40">
        <v>1989</v>
      </c>
      <c r="N15" s="40" t="s">
        <v>74</v>
      </c>
      <c r="O15" s="40"/>
      <c r="P15" s="40" t="s">
        <v>325</v>
      </c>
      <c r="Q15" s="40"/>
      <c r="R15" s="38"/>
      <c r="S15" s="38" t="str">
        <f t="shared" si="0"/>
        <v/>
      </c>
      <c r="T15" s="38" t="str">
        <f t="shared" si="0"/>
        <v/>
      </c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 t="s">
        <v>612</v>
      </c>
      <c r="AX15" s="71" t="s">
        <v>797</v>
      </c>
      <c r="AY15" s="71" t="s">
        <v>798</v>
      </c>
    </row>
    <row r="16" spans="1:51" s="72" customFormat="1" ht="30" customHeight="1">
      <c r="A16" s="40" t="s">
        <v>30</v>
      </c>
      <c r="B16" s="70" t="s">
        <v>799</v>
      </c>
      <c r="C16" s="40" t="s">
        <v>800</v>
      </c>
      <c r="D16" s="40" t="s">
        <v>801</v>
      </c>
      <c r="E16" s="54" t="s">
        <v>802</v>
      </c>
      <c r="F16" s="40">
        <v>2808</v>
      </c>
      <c r="G16" s="40">
        <v>1870</v>
      </c>
      <c r="H16" s="40" t="s">
        <v>759</v>
      </c>
      <c r="I16" s="54" t="s">
        <v>760</v>
      </c>
      <c r="J16" s="54"/>
      <c r="K16" s="40" t="s">
        <v>775</v>
      </c>
      <c r="L16" s="40">
        <v>33</v>
      </c>
      <c r="M16" s="40">
        <v>1997</v>
      </c>
      <c r="N16" s="40" t="s">
        <v>183</v>
      </c>
      <c r="O16" s="40"/>
      <c r="P16" s="40" t="s">
        <v>325</v>
      </c>
      <c r="Q16" s="40"/>
      <c r="R16" s="38">
        <v>224</v>
      </c>
      <c r="S16" s="38">
        <f t="shared" si="0"/>
        <v>3</v>
      </c>
      <c r="T16" s="38">
        <f t="shared" si="0"/>
        <v>308</v>
      </c>
      <c r="U16" s="38" t="s">
        <v>72</v>
      </c>
      <c r="V16" s="38">
        <v>3</v>
      </c>
      <c r="W16" s="38">
        <v>308</v>
      </c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 t="s">
        <v>604</v>
      </c>
      <c r="AX16" s="71" t="s">
        <v>803</v>
      </c>
      <c r="AY16" s="71" t="s">
        <v>804</v>
      </c>
    </row>
    <row r="17" spans="1:51" s="72" customFormat="1" ht="30" customHeight="1">
      <c r="A17" s="40" t="s">
        <v>30</v>
      </c>
      <c r="B17" s="70" t="s">
        <v>193</v>
      </c>
      <c r="C17" s="40" t="s">
        <v>805</v>
      </c>
      <c r="D17" s="40" t="s">
        <v>195</v>
      </c>
      <c r="E17" s="54" t="s">
        <v>806</v>
      </c>
      <c r="F17" s="40">
        <v>2487</v>
      </c>
      <c r="G17" s="40">
        <v>1592</v>
      </c>
      <c r="H17" s="40" t="s">
        <v>768</v>
      </c>
      <c r="I17" s="54" t="s">
        <v>790</v>
      </c>
      <c r="J17" s="54"/>
      <c r="K17" s="40" t="s">
        <v>775</v>
      </c>
      <c r="L17" s="40">
        <v>30</v>
      </c>
      <c r="M17" s="40">
        <v>1996</v>
      </c>
      <c r="N17" s="40" t="s">
        <v>74</v>
      </c>
      <c r="O17" s="40"/>
      <c r="P17" s="40" t="s">
        <v>325</v>
      </c>
      <c r="Q17" s="40"/>
      <c r="R17" s="38">
        <v>110</v>
      </c>
      <c r="S17" s="38">
        <f t="shared" si="0"/>
        <v>25</v>
      </c>
      <c r="T17" s="38" t="str">
        <f t="shared" si="0"/>
        <v/>
      </c>
      <c r="U17" s="38" t="s">
        <v>72</v>
      </c>
      <c r="V17" s="38">
        <v>25</v>
      </c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 t="s">
        <v>73</v>
      </c>
      <c r="AX17" s="71" t="s">
        <v>198</v>
      </c>
      <c r="AY17" s="71" t="s">
        <v>807</v>
      </c>
    </row>
    <row r="18" spans="1:51" s="72" customFormat="1" ht="30" customHeight="1">
      <c r="A18" s="40" t="s">
        <v>30</v>
      </c>
      <c r="B18" s="70" t="s">
        <v>200</v>
      </c>
      <c r="C18" s="40" t="s">
        <v>808</v>
      </c>
      <c r="D18" s="40" t="s">
        <v>202</v>
      </c>
      <c r="E18" s="54" t="s">
        <v>809</v>
      </c>
      <c r="F18" s="40">
        <v>212</v>
      </c>
      <c r="G18" s="40">
        <v>192</v>
      </c>
      <c r="H18" s="40" t="s">
        <v>768</v>
      </c>
      <c r="I18" s="54" t="s">
        <v>810</v>
      </c>
      <c r="J18" s="54"/>
      <c r="K18" s="40" t="s">
        <v>775</v>
      </c>
      <c r="L18" s="40">
        <v>7</v>
      </c>
      <c r="M18" s="40">
        <v>1991</v>
      </c>
      <c r="N18" s="40" t="s">
        <v>74</v>
      </c>
      <c r="O18" s="40"/>
      <c r="P18" s="40" t="s">
        <v>325</v>
      </c>
      <c r="Q18" s="40"/>
      <c r="R18" s="38"/>
      <c r="S18" s="38" t="str">
        <f t="shared" si="0"/>
        <v/>
      </c>
      <c r="T18" s="38" t="str">
        <f t="shared" si="0"/>
        <v/>
      </c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 t="s">
        <v>612</v>
      </c>
      <c r="AX18" s="71" t="s">
        <v>208</v>
      </c>
      <c r="AY18" s="71" t="s">
        <v>811</v>
      </c>
    </row>
    <row r="19" spans="1:51" s="72" customFormat="1" ht="30" customHeight="1">
      <c r="A19" s="40" t="s">
        <v>30</v>
      </c>
      <c r="B19" s="70" t="s">
        <v>364</v>
      </c>
      <c r="C19" s="40" t="s">
        <v>812</v>
      </c>
      <c r="D19" s="40" t="s">
        <v>366</v>
      </c>
      <c r="E19" s="54" t="s">
        <v>813</v>
      </c>
      <c r="F19" s="40">
        <v>0</v>
      </c>
      <c r="G19" s="40"/>
      <c r="H19" s="40"/>
      <c r="I19" s="54" t="s">
        <v>71</v>
      </c>
      <c r="J19" s="54"/>
      <c r="K19" s="40" t="s">
        <v>761</v>
      </c>
      <c r="L19" s="40">
        <v>12</v>
      </c>
      <c r="M19" s="40">
        <v>1982</v>
      </c>
      <c r="N19" s="40" t="s">
        <v>83</v>
      </c>
      <c r="O19" s="40"/>
      <c r="P19" s="40" t="s">
        <v>325</v>
      </c>
      <c r="Q19" s="40"/>
      <c r="R19" s="38"/>
      <c r="S19" s="38" t="str">
        <f t="shared" si="0"/>
        <v/>
      </c>
      <c r="T19" s="38" t="str">
        <f t="shared" si="0"/>
        <v/>
      </c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 t="s">
        <v>612</v>
      </c>
      <c r="AX19" s="71" t="s">
        <v>370</v>
      </c>
      <c r="AY19" s="71" t="s">
        <v>814</v>
      </c>
    </row>
    <row r="20" spans="1:51" s="72" customFormat="1" ht="30" customHeight="1">
      <c r="A20" s="40" t="s">
        <v>30</v>
      </c>
      <c r="B20" s="70" t="s">
        <v>815</v>
      </c>
      <c r="C20" s="40" t="s">
        <v>816</v>
      </c>
      <c r="D20" s="40" t="s">
        <v>817</v>
      </c>
      <c r="E20" s="54" t="s">
        <v>818</v>
      </c>
      <c r="F20" s="40">
        <v>459</v>
      </c>
      <c r="G20" s="40">
        <v>7</v>
      </c>
      <c r="H20" s="40" t="s">
        <v>768</v>
      </c>
      <c r="I20" s="54" t="s">
        <v>819</v>
      </c>
      <c r="J20" s="54"/>
      <c r="K20" s="40" t="s">
        <v>775</v>
      </c>
      <c r="L20" s="40">
        <v>7.5</v>
      </c>
      <c r="M20" s="40">
        <v>1987</v>
      </c>
      <c r="N20" s="40" t="s">
        <v>83</v>
      </c>
      <c r="O20" s="40"/>
      <c r="P20" s="40" t="s">
        <v>325</v>
      </c>
      <c r="Q20" s="40"/>
      <c r="R20" s="38"/>
      <c r="S20" s="38" t="str">
        <f t="shared" si="0"/>
        <v/>
      </c>
      <c r="T20" s="38" t="str">
        <f t="shared" si="0"/>
        <v/>
      </c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 t="s">
        <v>612</v>
      </c>
      <c r="AX20" s="71" t="s">
        <v>820</v>
      </c>
      <c r="AY20" s="71" t="s">
        <v>821</v>
      </c>
    </row>
    <row r="21" spans="1:51" s="72" customFormat="1" ht="30" customHeight="1">
      <c r="A21" s="40" t="s">
        <v>30</v>
      </c>
      <c r="B21" s="70" t="s">
        <v>232</v>
      </c>
      <c r="C21" s="40" t="s">
        <v>822</v>
      </c>
      <c r="D21" s="40" t="s">
        <v>234</v>
      </c>
      <c r="E21" s="54" t="s">
        <v>823</v>
      </c>
      <c r="F21" s="40">
        <v>7755</v>
      </c>
      <c r="G21" s="40">
        <v>529</v>
      </c>
      <c r="H21" s="40" t="s">
        <v>759</v>
      </c>
      <c r="I21" s="54" t="s">
        <v>769</v>
      </c>
      <c r="J21" s="54"/>
      <c r="K21" s="40" t="s">
        <v>662</v>
      </c>
      <c r="L21" s="40">
        <v>50</v>
      </c>
      <c r="M21" s="40">
        <v>1975</v>
      </c>
      <c r="N21" s="40" t="s">
        <v>183</v>
      </c>
      <c r="O21" s="40"/>
      <c r="P21" s="40" t="s">
        <v>325</v>
      </c>
      <c r="Q21" s="40"/>
      <c r="R21" s="38"/>
      <c r="S21" s="38" t="str">
        <f t="shared" si="0"/>
        <v/>
      </c>
      <c r="T21" s="38" t="str">
        <f t="shared" si="0"/>
        <v/>
      </c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 t="s">
        <v>612</v>
      </c>
      <c r="AX21" s="71" t="s">
        <v>237</v>
      </c>
      <c r="AY21" s="71" t="s">
        <v>824</v>
      </c>
    </row>
    <row r="22" spans="1:51" s="72" customFormat="1" ht="30" customHeight="1">
      <c r="A22" s="40" t="s">
        <v>30</v>
      </c>
      <c r="B22" s="70" t="s">
        <v>239</v>
      </c>
      <c r="C22" s="40" t="s">
        <v>825</v>
      </c>
      <c r="D22" s="40" t="s">
        <v>241</v>
      </c>
      <c r="E22" s="54" t="s">
        <v>826</v>
      </c>
      <c r="F22" s="40">
        <v>2789</v>
      </c>
      <c r="G22" s="40">
        <v>390</v>
      </c>
      <c r="H22" s="40" t="s">
        <v>768</v>
      </c>
      <c r="I22" s="54" t="s">
        <v>769</v>
      </c>
      <c r="J22" s="54"/>
      <c r="K22" s="40" t="s">
        <v>775</v>
      </c>
      <c r="L22" s="40">
        <v>50</v>
      </c>
      <c r="M22" s="40">
        <v>1998</v>
      </c>
      <c r="N22" s="40" t="s">
        <v>74</v>
      </c>
      <c r="O22" s="40"/>
      <c r="P22" s="40" t="s">
        <v>325</v>
      </c>
      <c r="Q22" s="40"/>
      <c r="R22" s="38"/>
      <c r="S22" s="38" t="str">
        <f t="shared" si="0"/>
        <v/>
      </c>
      <c r="T22" s="38" t="str">
        <f t="shared" si="0"/>
        <v/>
      </c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 t="s">
        <v>612</v>
      </c>
      <c r="AX22" s="71" t="s">
        <v>244</v>
      </c>
      <c r="AY22" s="71" t="s">
        <v>827</v>
      </c>
    </row>
    <row r="23" spans="1:51" s="72" customFormat="1" ht="30" customHeight="1">
      <c r="A23" s="40" t="s">
        <v>30</v>
      </c>
      <c r="B23" s="70" t="s">
        <v>694</v>
      </c>
      <c r="C23" s="40" t="s">
        <v>828</v>
      </c>
      <c r="D23" s="40" t="s">
        <v>696</v>
      </c>
      <c r="E23" s="54" t="s">
        <v>829</v>
      </c>
      <c r="F23" s="40">
        <v>7849</v>
      </c>
      <c r="G23" s="40">
        <v>974</v>
      </c>
      <c r="H23" s="40" t="s">
        <v>768</v>
      </c>
      <c r="I23" s="54" t="s">
        <v>769</v>
      </c>
      <c r="J23" s="54"/>
      <c r="K23" s="40" t="s">
        <v>775</v>
      </c>
      <c r="L23" s="40">
        <v>75</v>
      </c>
      <c r="M23" s="40">
        <v>1975</v>
      </c>
      <c r="N23" s="40" t="s">
        <v>74</v>
      </c>
      <c r="O23" s="40"/>
      <c r="P23" s="40" t="s">
        <v>325</v>
      </c>
      <c r="Q23" s="40"/>
      <c r="R23" s="38"/>
      <c r="S23" s="38" t="str">
        <f t="shared" si="0"/>
        <v/>
      </c>
      <c r="T23" s="38" t="str">
        <f t="shared" si="0"/>
        <v/>
      </c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 t="s">
        <v>612</v>
      </c>
      <c r="AX23" s="71" t="s">
        <v>699</v>
      </c>
      <c r="AY23" s="71" t="s">
        <v>830</v>
      </c>
    </row>
    <row r="24" spans="1:51" s="72" customFormat="1" ht="30" customHeight="1">
      <c r="A24" s="40" t="s">
        <v>30</v>
      </c>
      <c r="B24" s="70" t="s">
        <v>831</v>
      </c>
      <c r="C24" s="40" t="s">
        <v>832</v>
      </c>
      <c r="D24" s="40" t="s">
        <v>833</v>
      </c>
      <c r="E24" s="54" t="s">
        <v>834</v>
      </c>
      <c r="F24" s="40">
        <v>4291.45</v>
      </c>
      <c r="G24" s="40">
        <v>1204.06</v>
      </c>
      <c r="H24" s="40" t="s">
        <v>768</v>
      </c>
      <c r="I24" s="54" t="s">
        <v>769</v>
      </c>
      <c r="J24" s="54"/>
      <c r="K24" s="40" t="s">
        <v>775</v>
      </c>
      <c r="L24" s="40" t="s">
        <v>835</v>
      </c>
      <c r="M24" s="40">
        <v>2002</v>
      </c>
      <c r="N24" s="40" t="s">
        <v>74</v>
      </c>
      <c r="O24" s="40"/>
      <c r="P24" s="40" t="s">
        <v>325</v>
      </c>
      <c r="Q24" s="40"/>
      <c r="R24" s="38">
        <v>1980</v>
      </c>
      <c r="S24" s="38">
        <f t="shared" si="0"/>
        <v>22</v>
      </c>
      <c r="T24" s="38">
        <f t="shared" si="0"/>
        <v>7741</v>
      </c>
      <c r="U24" s="38" t="s">
        <v>72</v>
      </c>
      <c r="V24" s="38">
        <v>16</v>
      </c>
      <c r="W24" s="38">
        <v>2172</v>
      </c>
      <c r="X24" s="38" t="s">
        <v>72</v>
      </c>
      <c r="Y24" s="38">
        <v>0</v>
      </c>
      <c r="Z24" s="38">
        <v>7</v>
      </c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 t="s">
        <v>72</v>
      </c>
      <c r="AN24" s="38">
        <v>1</v>
      </c>
      <c r="AO24" s="38"/>
      <c r="AP24" s="38"/>
      <c r="AQ24" s="38"/>
      <c r="AR24" s="38"/>
      <c r="AS24" s="38" t="s">
        <v>72</v>
      </c>
      <c r="AT24" s="38">
        <v>5</v>
      </c>
      <c r="AU24" s="38">
        <v>5562</v>
      </c>
      <c r="AV24" s="38" t="s">
        <v>646</v>
      </c>
      <c r="AX24" s="71" t="s">
        <v>836</v>
      </c>
      <c r="AY24" s="71" t="s">
        <v>837</v>
      </c>
    </row>
    <row r="25" spans="1:51" s="72" customFormat="1" ht="30" customHeight="1">
      <c r="A25" s="40" t="s">
        <v>30</v>
      </c>
      <c r="B25" s="70" t="s">
        <v>709</v>
      </c>
      <c r="C25" s="40" t="s">
        <v>838</v>
      </c>
      <c r="D25" s="40" t="s">
        <v>711</v>
      </c>
      <c r="E25" s="54" t="s">
        <v>839</v>
      </c>
      <c r="F25" s="40">
        <v>61259.34</v>
      </c>
      <c r="G25" s="40">
        <v>10931.29</v>
      </c>
      <c r="H25" s="40" t="s">
        <v>768</v>
      </c>
      <c r="I25" s="54" t="s">
        <v>819</v>
      </c>
      <c r="J25" s="54"/>
      <c r="K25" s="40" t="s">
        <v>662</v>
      </c>
      <c r="L25" s="40">
        <v>696</v>
      </c>
      <c r="M25" s="40">
        <v>1979</v>
      </c>
      <c r="N25" s="40" t="s">
        <v>183</v>
      </c>
      <c r="O25" s="40"/>
      <c r="P25" s="40" t="s">
        <v>38</v>
      </c>
      <c r="Q25" s="40">
        <v>84.41</v>
      </c>
      <c r="R25" s="38"/>
      <c r="S25" s="38" t="str">
        <f t="shared" si="0"/>
        <v/>
      </c>
      <c r="T25" s="38" t="str">
        <f t="shared" si="0"/>
        <v/>
      </c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 t="s">
        <v>612</v>
      </c>
      <c r="AX25" s="71" t="s">
        <v>714</v>
      </c>
      <c r="AY25" s="71" t="s">
        <v>840</v>
      </c>
    </row>
  </sheetData>
  <mergeCells count="30">
    <mergeCell ref="J5:J6"/>
    <mergeCell ref="A2:A6"/>
    <mergeCell ref="B2:B6"/>
    <mergeCell ref="C2:C6"/>
    <mergeCell ref="D2:D6"/>
    <mergeCell ref="E2:E6"/>
    <mergeCell ref="F2:F5"/>
    <mergeCell ref="G2:G5"/>
    <mergeCell ref="I2:I6"/>
    <mergeCell ref="AP4:AR4"/>
    <mergeCell ref="AS4:AU4"/>
    <mergeCell ref="K2:K6"/>
    <mergeCell ref="L2:L5"/>
    <mergeCell ref="M2:M6"/>
    <mergeCell ref="N2:N6"/>
    <mergeCell ref="AV2:AV6"/>
    <mergeCell ref="H4:H6"/>
    <mergeCell ref="S4:T4"/>
    <mergeCell ref="U4:W4"/>
    <mergeCell ref="X4:Z4"/>
    <mergeCell ref="AA4:AC4"/>
    <mergeCell ref="AD4:AF4"/>
    <mergeCell ref="AG4:AI4"/>
    <mergeCell ref="AJ4:AL4"/>
    <mergeCell ref="AM4:AO4"/>
    <mergeCell ref="O2:O6"/>
    <mergeCell ref="P2:P6"/>
    <mergeCell ref="Q2:Q5"/>
    <mergeCell ref="R2:R5"/>
    <mergeCell ref="S2:AU3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0" min="1" max="2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BK29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9.5546875" style="44" customWidth="1"/>
    <col min="2" max="2" width="7.77734375" style="83" customWidth="1"/>
    <col min="3" max="3" width="12.33203125" style="44" customWidth="1"/>
    <col min="4" max="4" width="24.109375" style="44" customWidth="1"/>
    <col min="5" max="5" width="24.44140625" style="78" customWidth="1"/>
    <col min="6" max="13" width="10" style="44" customWidth="1"/>
    <col min="14" max="14" width="19.21875" style="78" customWidth="1"/>
    <col min="15" max="15" width="26.21875" style="78" customWidth="1"/>
    <col min="16" max="16" width="10.77734375" style="78" customWidth="1"/>
    <col min="17" max="21" width="12.33203125" style="78" customWidth="1"/>
    <col min="22" max="22" width="13.77734375" style="78" customWidth="1"/>
    <col min="23" max="23" width="8" style="44" customWidth="1"/>
    <col min="24" max="24" width="5.6640625" style="44" customWidth="1"/>
    <col min="25" max="25" width="8.88671875" style="44" customWidth="1"/>
    <col min="26" max="26" width="9.5546875" style="44" customWidth="1"/>
    <col min="27" max="28" width="8.88671875" style="44"/>
    <col min="29" max="29" width="11.109375" style="30" customWidth="1"/>
    <col min="30" max="31" width="9.88671875" style="30" customWidth="1"/>
    <col min="32" max="32" width="8.88671875" style="30"/>
    <col min="33" max="34" width="9.88671875" style="30" customWidth="1"/>
    <col min="35" max="35" width="8.88671875" style="30"/>
    <col min="36" max="37" width="9.88671875" style="30" customWidth="1"/>
    <col min="38" max="38" width="8.88671875" style="30"/>
    <col min="39" max="40" width="9.88671875" style="30" customWidth="1"/>
    <col min="41" max="41" width="8.88671875" style="30"/>
    <col min="42" max="43" width="9.88671875" style="30" customWidth="1"/>
    <col min="44" max="44" width="8.88671875" style="30"/>
    <col min="45" max="46" width="9.88671875" style="30" customWidth="1"/>
    <col min="47" max="47" width="8.88671875" style="30"/>
    <col min="48" max="49" width="9.88671875" style="30" customWidth="1"/>
    <col min="50" max="50" width="8.88671875" style="30"/>
    <col min="51" max="52" width="9.88671875" style="30" customWidth="1"/>
    <col min="53" max="53" width="8.88671875" style="30"/>
    <col min="54" max="55" width="9.88671875" style="30" customWidth="1"/>
    <col min="56" max="56" width="8.88671875" style="30"/>
    <col min="57" max="60" width="9.88671875" style="30" customWidth="1"/>
    <col min="61" max="61" width="8.88671875" style="44"/>
    <col min="62" max="63" width="8.88671875" style="84"/>
    <col min="64" max="16384" width="8.88671875" style="44"/>
  </cols>
  <sheetData>
    <row r="1" spans="1:63" s="3" customFormat="1" ht="15" customHeight="1">
      <c r="A1" s="1" t="s">
        <v>548</v>
      </c>
      <c r="E1" s="46"/>
      <c r="N1" s="46"/>
      <c r="O1" s="46"/>
      <c r="P1" s="46"/>
      <c r="Q1" s="46"/>
      <c r="R1" s="46"/>
      <c r="S1" s="46"/>
      <c r="T1" s="46"/>
      <c r="U1" s="46"/>
      <c r="V1" s="46"/>
      <c r="AB1" s="61"/>
      <c r="AC1" s="27"/>
      <c r="AD1" s="28"/>
      <c r="AE1" s="28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J1" s="62"/>
      <c r="BK1" s="62"/>
    </row>
    <row r="2" spans="1:63" s="78" customFormat="1" ht="13.5" customHeight="1">
      <c r="A2" s="123" t="s">
        <v>549</v>
      </c>
      <c r="B2" s="231" t="s">
        <v>550</v>
      </c>
      <c r="C2" s="123" t="s">
        <v>551</v>
      </c>
      <c r="D2" s="233" t="s">
        <v>552</v>
      </c>
      <c r="E2" s="123" t="s">
        <v>5</v>
      </c>
      <c r="F2" s="213" t="s">
        <v>553</v>
      </c>
      <c r="G2" s="215" t="s">
        <v>554</v>
      </c>
      <c r="H2" s="225"/>
      <c r="I2" s="95"/>
      <c r="J2" s="218" t="s">
        <v>555</v>
      </c>
      <c r="K2" s="222"/>
      <c r="L2" s="218" t="s">
        <v>556</v>
      </c>
      <c r="M2" s="222"/>
      <c r="N2" s="123" t="s">
        <v>557</v>
      </c>
      <c r="O2" s="218" t="s">
        <v>558</v>
      </c>
      <c r="P2" s="87"/>
      <c r="Q2" s="188" t="s">
        <v>559</v>
      </c>
      <c r="R2" s="220"/>
      <c r="S2" s="220"/>
      <c r="T2" s="220"/>
      <c r="U2" s="220"/>
      <c r="V2" s="190"/>
      <c r="W2" s="213" t="s">
        <v>560</v>
      </c>
      <c r="X2" s="123" t="s">
        <v>561</v>
      </c>
      <c r="Y2" s="213" t="s">
        <v>562</v>
      </c>
      <c r="Z2" s="215" t="s">
        <v>563</v>
      </c>
      <c r="AA2" s="217" t="s">
        <v>564</v>
      </c>
      <c r="AB2" s="123" t="s">
        <v>565</v>
      </c>
      <c r="AC2" s="142" t="s">
        <v>566</v>
      </c>
      <c r="AD2" s="204" t="s">
        <v>567</v>
      </c>
      <c r="AE2" s="205"/>
      <c r="AF2" s="205"/>
      <c r="AG2" s="205"/>
      <c r="AH2" s="205"/>
      <c r="AI2" s="205"/>
      <c r="AJ2" s="205"/>
      <c r="AK2" s="205"/>
      <c r="AL2" s="205"/>
      <c r="AM2" s="205"/>
      <c r="AN2" s="205"/>
      <c r="AO2" s="205"/>
      <c r="AP2" s="205"/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05"/>
      <c r="BB2" s="205"/>
      <c r="BC2" s="205"/>
      <c r="BD2" s="205"/>
      <c r="BE2" s="205"/>
      <c r="BF2" s="206"/>
      <c r="BG2" s="141" t="s">
        <v>568</v>
      </c>
      <c r="BH2" s="210" t="s">
        <v>569</v>
      </c>
      <c r="BJ2" s="77"/>
      <c r="BK2" s="77"/>
    </row>
    <row r="3" spans="1:63" s="78" customFormat="1" ht="13.5" customHeight="1">
      <c r="A3" s="202"/>
      <c r="B3" s="232"/>
      <c r="C3" s="202"/>
      <c r="D3" s="233"/>
      <c r="E3" s="202"/>
      <c r="F3" s="214"/>
      <c r="G3" s="216"/>
      <c r="H3" s="226"/>
      <c r="I3" s="96"/>
      <c r="J3" s="219"/>
      <c r="K3" s="223"/>
      <c r="L3" s="219"/>
      <c r="M3" s="223"/>
      <c r="N3" s="202"/>
      <c r="O3" s="219"/>
      <c r="P3" s="88"/>
      <c r="Q3" s="189"/>
      <c r="R3" s="221"/>
      <c r="S3" s="221"/>
      <c r="T3" s="221"/>
      <c r="U3" s="221"/>
      <c r="V3" s="191"/>
      <c r="W3" s="214"/>
      <c r="X3" s="202"/>
      <c r="Y3" s="202"/>
      <c r="Z3" s="216"/>
      <c r="AA3" s="217"/>
      <c r="AB3" s="202"/>
      <c r="AC3" s="203"/>
      <c r="AD3" s="207"/>
      <c r="AE3" s="208"/>
      <c r="AF3" s="208"/>
      <c r="AG3" s="208"/>
      <c r="AH3" s="208"/>
      <c r="AI3" s="208"/>
      <c r="AJ3" s="208"/>
      <c r="AK3" s="208"/>
      <c r="AL3" s="208"/>
      <c r="AM3" s="208"/>
      <c r="AN3" s="208"/>
      <c r="AO3" s="208"/>
      <c r="AP3" s="208"/>
      <c r="AQ3" s="208"/>
      <c r="AR3" s="208"/>
      <c r="AS3" s="208"/>
      <c r="AT3" s="208"/>
      <c r="AU3" s="208"/>
      <c r="AV3" s="208"/>
      <c r="AW3" s="208"/>
      <c r="AX3" s="208"/>
      <c r="AY3" s="208"/>
      <c r="AZ3" s="208"/>
      <c r="BA3" s="208"/>
      <c r="BB3" s="208"/>
      <c r="BC3" s="208"/>
      <c r="BD3" s="208"/>
      <c r="BE3" s="208"/>
      <c r="BF3" s="209"/>
      <c r="BG3" s="141"/>
      <c r="BH3" s="141"/>
      <c r="BJ3" s="77"/>
      <c r="BK3" s="77"/>
    </row>
    <row r="4" spans="1:63" s="78" customFormat="1" ht="18.75" customHeight="1">
      <c r="A4" s="202"/>
      <c r="B4" s="232"/>
      <c r="C4" s="202"/>
      <c r="D4" s="233"/>
      <c r="E4" s="202"/>
      <c r="F4" s="214"/>
      <c r="G4" s="216"/>
      <c r="H4" s="227"/>
      <c r="I4" s="123" t="s">
        <v>570</v>
      </c>
      <c r="J4" s="219"/>
      <c r="K4" s="223"/>
      <c r="L4" s="219"/>
      <c r="M4" s="223"/>
      <c r="N4" s="202"/>
      <c r="O4" s="219"/>
      <c r="P4" s="89"/>
      <c r="Q4" s="189"/>
      <c r="R4" s="221"/>
      <c r="S4" s="221"/>
      <c r="T4" s="221"/>
      <c r="U4" s="221"/>
      <c r="V4" s="191"/>
      <c r="W4" s="214"/>
      <c r="X4" s="202"/>
      <c r="Y4" s="202"/>
      <c r="Z4" s="216"/>
      <c r="AA4" s="217"/>
      <c r="AB4" s="202"/>
      <c r="AC4" s="203"/>
      <c r="AD4" s="211" t="s">
        <v>571</v>
      </c>
      <c r="AE4" s="212"/>
      <c r="AF4" s="199" t="s">
        <v>572</v>
      </c>
      <c r="AG4" s="200"/>
      <c r="AH4" s="201"/>
      <c r="AI4" s="199" t="s">
        <v>573</v>
      </c>
      <c r="AJ4" s="200"/>
      <c r="AK4" s="201"/>
      <c r="AL4" s="199" t="s">
        <v>574</v>
      </c>
      <c r="AM4" s="200"/>
      <c r="AN4" s="201"/>
      <c r="AO4" s="199" t="s">
        <v>575</v>
      </c>
      <c r="AP4" s="200"/>
      <c r="AQ4" s="201"/>
      <c r="AR4" s="199" t="s">
        <v>576</v>
      </c>
      <c r="AS4" s="200"/>
      <c r="AT4" s="201"/>
      <c r="AU4" s="199" t="s">
        <v>577</v>
      </c>
      <c r="AV4" s="200"/>
      <c r="AW4" s="201"/>
      <c r="AX4" s="199" t="s">
        <v>578</v>
      </c>
      <c r="AY4" s="200"/>
      <c r="AZ4" s="201"/>
      <c r="BA4" s="199" t="s">
        <v>579</v>
      </c>
      <c r="BB4" s="200"/>
      <c r="BC4" s="201"/>
      <c r="BD4" s="199" t="s">
        <v>580</v>
      </c>
      <c r="BE4" s="200"/>
      <c r="BF4" s="201"/>
      <c r="BG4" s="141"/>
      <c r="BH4" s="141"/>
      <c r="BJ4" s="77"/>
      <c r="BK4" s="77"/>
    </row>
    <row r="5" spans="1:63" s="78" customFormat="1" ht="26.25" customHeight="1">
      <c r="A5" s="202"/>
      <c r="B5" s="232"/>
      <c r="C5" s="202"/>
      <c r="D5" s="233"/>
      <c r="E5" s="202"/>
      <c r="F5" s="214"/>
      <c r="G5" s="228"/>
      <c r="H5" s="229"/>
      <c r="I5" s="202"/>
      <c r="J5" s="230"/>
      <c r="K5" s="224"/>
      <c r="L5" s="230"/>
      <c r="M5" s="224"/>
      <c r="N5" s="202"/>
      <c r="O5" s="202"/>
      <c r="P5" s="217" t="s">
        <v>581</v>
      </c>
      <c r="Q5" s="97" t="s">
        <v>582</v>
      </c>
      <c r="R5" s="97" t="s">
        <v>583</v>
      </c>
      <c r="S5" s="97" t="s">
        <v>584</v>
      </c>
      <c r="T5" s="97" t="s">
        <v>585</v>
      </c>
      <c r="U5" s="97" t="s">
        <v>586</v>
      </c>
      <c r="V5" s="97" t="s">
        <v>587</v>
      </c>
      <c r="W5" s="214"/>
      <c r="X5" s="202"/>
      <c r="Y5" s="202"/>
      <c r="Z5" s="216"/>
      <c r="AA5" s="217"/>
      <c r="AB5" s="202"/>
      <c r="AC5" s="203"/>
      <c r="AD5" s="98" t="s">
        <v>588</v>
      </c>
      <c r="AE5" s="98" t="s">
        <v>589</v>
      </c>
      <c r="AF5" s="98" t="s">
        <v>590</v>
      </c>
      <c r="AG5" s="98" t="s">
        <v>588</v>
      </c>
      <c r="AH5" s="98" t="s">
        <v>589</v>
      </c>
      <c r="AI5" s="98" t="s">
        <v>590</v>
      </c>
      <c r="AJ5" s="98" t="s">
        <v>588</v>
      </c>
      <c r="AK5" s="98" t="s">
        <v>589</v>
      </c>
      <c r="AL5" s="98" t="s">
        <v>590</v>
      </c>
      <c r="AM5" s="98" t="s">
        <v>588</v>
      </c>
      <c r="AN5" s="98" t="s">
        <v>589</v>
      </c>
      <c r="AO5" s="98" t="s">
        <v>590</v>
      </c>
      <c r="AP5" s="98" t="s">
        <v>588</v>
      </c>
      <c r="AQ5" s="98" t="s">
        <v>589</v>
      </c>
      <c r="AR5" s="98" t="s">
        <v>590</v>
      </c>
      <c r="AS5" s="98" t="s">
        <v>588</v>
      </c>
      <c r="AT5" s="98" t="s">
        <v>589</v>
      </c>
      <c r="AU5" s="98" t="s">
        <v>590</v>
      </c>
      <c r="AV5" s="98" t="s">
        <v>588</v>
      </c>
      <c r="AW5" s="98" t="s">
        <v>589</v>
      </c>
      <c r="AX5" s="98" t="s">
        <v>590</v>
      </c>
      <c r="AY5" s="98" t="s">
        <v>588</v>
      </c>
      <c r="AZ5" s="98" t="s">
        <v>589</v>
      </c>
      <c r="BA5" s="98" t="s">
        <v>590</v>
      </c>
      <c r="BB5" s="98" t="s">
        <v>588</v>
      </c>
      <c r="BC5" s="98" t="s">
        <v>589</v>
      </c>
      <c r="BD5" s="98" t="s">
        <v>590</v>
      </c>
      <c r="BE5" s="98" t="s">
        <v>588</v>
      </c>
      <c r="BF5" s="98" t="s">
        <v>589</v>
      </c>
      <c r="BG5" s="141"/>
      <c r="BH5" s="141"/>
      <c r="BJ5" s="77"/>
      <c r="BK5" s="77"/>
    </row>
    <row r="6" spans="1:63" s="82" customFormat="1" ht="13.5" customHeight="1">
      <c r="A6" s="202"/>
      <c r="B6" s="232"/>
      <c r="C6" s="202"/>
      <c r="D6" s="234"/>
      <c r="E6" s="202"/>
      <c r="F6" s="90" t="s">
        <v>591</v>
      </c>
      <c r="G6" s="99" t="s">
        <v>591</v>
      </c>
      <c r="H6" s="99" t="s">
        <v>592</v>
      </c>
      <c r="I6" s="202"/>
      <c r="J6" s="99" t="s">
        <v>591</v>
      </c>
      <c r="K6" s="99" t="s">
        <v>592</v>
      </c>
      <c r="L6" s="99" t="s">
        <v>591</v>
      </c>
      <c r="M6" s="99" t="s">
        <v>592</v>
      </c>
      <c r="N6" s="214"/>
      <c r="O6" s="202"/>
      <c r="P6" s="123"/>
      <c r="Q6" s="100" t="s">
        <v>593</v>
      </c>
      <c r="R6" s="100" t="s">
        <v>594</v>
      </c>
      <c r="S6" s="100" t="s">
        <v>594</v>
      </c>
      <c r="T6" s="100" t="s">
        <v>594</v>
      </c>
      <c r="U6" s="100" t="s">
        <v>594</v>
      </c>
      <c r="V6" s="94"/>
      <c r="W6" s="64" t="s">
        <v>595</v>
      </c>
      <c r="X6" s="202"/>
      <c r="Y6" s="202"/>
      <c r="Z6" s="216"/>
      <c r="AA6" s="123"/>
      <c r="AB6" s="64" t="s">
        <v>596</v>
      </c>
      <c r="AC6" s="101" t="s">
        <v>597</v>
      </c>
      <c r="AD6" s="101" t="s">
        <v>598</v>
      </c>
      <c r="AE6" s="102" t="s">
        <v>599</v>
      </c>
      <c r="AF6" s="103"/>
      <c r="AG6" s="101" t="s">
        <v>598</v>
      </c>
      <c r="AH6" s="102" t="s">
        <v>599</v>
      </c>
      <c r="AI6" s="103"/>
      <c r="AJ6" s="101" t="s">
        <v>598</v>
      </c>
      <c r="AK6" s="102" t="s">
        <v>599</v>
      </c>
      <c r="AL6" s="103"/>
      <c r="AM6" s="101" t="s">
        <v>598</v>
      </c>
      <c r="AN6" s="102" t="s">
        <v>599</v>
      </c>
      <c r="AO6" s="103"/>
      <c r="AP6" s="101" t="s">
        <v>598</v>
      </c>
      <c r="AQ6" s="102" t="s">
        <v>599</v>
      </c>
      <c r="AR6" s="103"/>
      <c r="AS6" s="101" t="s">
        <v>598</v>
      </c>
      <c r="AT6" s="102" t="s">
        <v>599</v>
      </c>
      <c r="AU6" s="103"/>
      <c r="AV6" s="101" t="s">
        <v>598</v>
      </c>
      <c r="AW6" s="102" t="s">
        <v>599</v>
      </c>
      <c r="AX6" s="103"/>
      <c r="AY6" s="101" t="s">
        <v>598</v>
      </c>
      <c r="AZ6" s="102" t="s">
        <v>599</v>
      </c>
      <c r="BA6" s="103"/>
      <c r="BB6" s="101" t="s">
        <v>598</v>
      </c>
      <c r="BC6" s="102" t="s">
        <v>599</v>
      </c>
      <c r="BD6" s="103"/>
      <c r="BE6" s="101" t="s">
        <v>598</v>
      </c>
      <c r="BF6" s="102" t="s">
        <v>599</v>
      </c>
      <c r="BG6" s="142"/>
      <c r="BH6" s="142"/>
      <c r="BJ6" s="81"/>
      <c r="BK6" s="81"/>
    </row>
    <row r="7" spans="1:63" s="72" customFormat="1" ht="30" customHeight="1">
      <c r="A7" s="40" t="s">
        <v>30</v>
      </c>
      <c r="B7" s="70" t="s">
        <v>600</v>
      </c>
      <c r="C7" s="40" t="s">
        <v>601</v>
      </c>
      <c r="D7" s="40" t="s">
        <v>602</v>
      </c>
      <c r="E7" s="54" t="s">
        <v>603</v>
      </c>
      <c r="F7" s="40">
        <v>7889</v>
      </c>
      <c r="G7" s="40">
        <v>7889</v>
      </c>
      <c r="H7" s="40"/>
      <c r="I7" s="40"/>
      <c r="J7" s="40">
        <v>7362</v>
      </c>
      <c r="K7" s="40"/>
      <c r="L7" s="40"/>
      <c r="M7" s="40"/>
      <c r="N7" s="54" t="s">
        <v>434</v>
      </c>
      <c r="O7" s="54" t="s">
        <v>501</v>
      </c>
      <c r="P7" s="54"/>
      <c r="Q7" s="54">
        <v>18.399999999999999</v>
      </c>
      <c r="R7" s="54">
        <v>22.4</v>
      </c>
      <c r="S7" s="54">
        <v>0</v>
      </c>
      <c r="T7" s="54">
        <v>0</v>
      </c>
      <c r="U7" s="54">
        <v>0</v>
      </c>
      <c r="V7" s="54"/>
      <c r="W7" s="40">
        <v>40.799999999999997</v>
      </c>
      <c r="X7" s="40">
        <v>1999</v>
      </c>
      <c r="Y7" s="40" t="s">
        <v>74</v>
      </c>
      <c r="Z7" s="40"/>
      <c r="AA7" s="40" t="s">
        <v>325</v>
      </c>
      <c r="AB7" s="40"/>
      <c r="AC7" s="38">
        <v>637</v>
      </c>
      <c r="AD7" s="38" t="str">
        <f t="shared" ref="AD7:AE29" si="0">IF(AG7&amp;AJ7&amp;AM7&amp;AP7&amp;AS7&amp;AV7&amp;AY7&amp;BB7&amp;BE7="","",AG7+AJ7+AM7+AP7+AS7+AV7+AY7+BB7+BE7)</f>
        <v/>
      </c>
      <c r="AE7" s="38">
        <f t="shared" si="0"/>
        <v>1455</v>
      </c>
      <c r="AF7" s="38" t="s">
        <v>72</v>
      </c>
      <c r="AG7" s="38"/>
      <c r="AH7" s="38">
        <v>1455</v>
      </c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 t="s">
        <v>604</v>
      </c>
      <c r="BH7" s="38"/>
      <c r="BJ7" s="71" t="s">
        <v>605</v>
      </c>
      <c r="BK7" s="71" t="s">
        <v>606</v>
      </c>
    </row>
    <row r="8" spans="1:63" s="72" customFormat="1" ht="30" customHeight="1">
      <c r="A8" s="40" t="s">
        <v>30</v>
      </c>
      <c r="B8" s="70" t="s">
        <v>607</v>
      </c>
      <c r="C8" s="40" t="s">
        <v>608</v>
      </c>
      <c r="D8" s="40" t="s">
        <v>609</v>
      </c>
      <c r="E8" s="54" t="s">
        <v>610</v>
      </c>
      <c r="F8" s="40">
        <v>14770</v>
      </c>
      <c r="G8" s="40">
        <v>14634</v>
      </c>
      <c r="H8" s="40"/>
      <c r="I8" s="40"/>
      <c r="J8" s="40">
        <v>13407</v>
      </c>
      <c r="K8" s="40"/>
      <c r="L8" s="40">
        <v>1227</v>
      </c>
      <c r="M8" s="40"/>
      <c r="N8" s="54" t="s">
        <v>71</v>
      </c>
      <c r="O8" s="54" t="s">
        <v>611</v>
      </c>
      <c r="P8" s="54"/>
      <c r="Q8" s="54">
        <v>143.19999999999999</v>
      </c>
      <c r="R8" s="54">
        <v>127</v>
      </c>
      <c r="S8" s="54">
        <v>0</v>
      </c>
      <c r="T8" s="54">
        <v>0</v>
      </c>
      <c r="U8" s="54">
        <v>0</v>
      </c>
      <c r="V8" s="54"/>
      <c r="W8" s="40">
        <v>143.19999999999999</v>
      </c>
      <c r="X8" s="40">
        <v>1992</v>
      </c>
      <c r="Y8" s="40" t="s">
        <v>74</v>
      </c>
      <c r="Z8" s="40"/>
      <c r="AA8" s="40" t="s">
        <v>325</v>
      </c>
      <c r="AB8" s="40"/>
      <c r="AC8" s="38"/>
      <c r="AD8" s="38" t="str">
        <f t="shared" si="0"/>
        <v/>
      </c>
      <c r="AE8" s="38" t="str">
        <f t="shared" si="0"/>
        <v/>
      </c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 t="s">
        <v>612</v>
      </c>
      <c r="BH8" s="38"/>
      <c r="BJ8" s="71" t="s">
        <v>613</v>
      </c>
      <c r="BK8" s="71" t="s">
        <v>614</v>
      </c>
    </row>
    <row r="9" spans="1:63" s="72" customFormat="1" ht="30" customHeight="1">
      <c r="A9" s="40" t="s">
        <v>30</v>
      </c>
      <c r="B9" s="70" t="s">
        <v>66</v>
      </c>
      <c r="C9" s="40" t="s">
        <v>615</v>
      </c>
      <c r="D9" s="40" t="s">
        <v>68</v>
      </c>
      <c r="E9" s="54" t="s">
        <v>616</v>
      </c>
      <c r="F9" s="40">
        <v>7769</v>
      </c>
      <c r="G9" s="40">
        <v>7769</v>
      </c>
      <c r="H9" s="40"/>
      <c r="I9" s="40"/>
      <c r="J9" s="40">
        <v>7769</v>
      </c>
      <c r="K9" s="40"/>
      <c r="L9" s="40"/>
      <c r="M9" s="40"/>
      <c r="N9" s="54" t="s">
        <v>617</v>
      </c>
      <c r="O9" s="54" t="s">
        <v>473</v>
      </c>
      <c r="P9" s="54"/>
      <c r="Q9" s="54">
        <v>0</v>
      </c>
      <c r="R9" s="54">
        <v>0</v>
      </c>
      <c r="S9" s="54">
        <v>0</v>
      </c>
      <c r="T9" s="54">
        <v>0</v>
      </c>
      <c r="U9" s="54">
        <v>72.2</v>
      </c>
      <c r="V9" s="54" t="s">
        <v>618</v>
      </c>
      <c r="W9" s="40">
        <v>72.2</v>
      </c>
      <c r="X9" s="40">
        <v>2008</v>
      </c>
      <c r="Y9" s="40" t="s">
        <v>74</v>
      </c>
      <c r="Z9" s="40"/>
      <c r="AA9" s="40" t="s">
        <v>325</v>
      </c>
      <c r="AB9" s="40"/>
      <c r="AC9" s="38"/>
      <c r="AD9" s="38" t="str">
        <f t="shared" si="0"/>
        <v/>
      </c>
      <c r="AE9" s="38" t="str">
        <f t="shared" si="0"/>
        <v/>
      </c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 t="s">
        <v>612</v>
      </c>
      <c r="BH9" s="38"/>
      <c r="BJ9" s="71" t="s">
        <v>75</v>
      </c>
      <c r="BK9" s="71" t="s">
        <v>619</v>
      </c>
    </row>
    <row r="10" spans="1:63" s="72" customFormat="1" ht="30" customHeight="1">
      <c r="A10" s="40" t="s">
        <v>30</v>
      </c>
      <c r="B10" s="70" t="s">
        <v>620</v>
      </c>
      <c r="C10" s="40" t="s">
        <v>621</v>
      </c>
      <c r="D10" s="40" t="s">
        <v>622</v>
      </c>
      <c r="E10" s="54" t="s">
        <v>623</v>
      </c>
      <c r="F10" s="40">
        <v>2626.8</v>
      </c>
      <c r="G10" s="40">
        <v>2626.8</v>
      </c>
      <c r="H10" s="40"/>
      <c r="I10" s="40"/>
      <c r="J10" s="40">
        <v>2626.8</v>
      </c>
      <c r="K10" s="40"/>
      <c r="L10" s="40"/>
      <c r="M10" s="40"/>
      <c r="N10" s="54" t="s">
        <v>624</v>
      </c>
      <c r="O10" s="54" t="s">
        <v>501</v>
      </c>
      <c r="P10" s="54"/>
      <c r="Q10" s="54">
        <v>0</v>
      </c>
      <c r="R10" s="54">
        <v>8</v>
      </c>
      <c r="S10" s="54">
        <v>0</v>
      </c>
      <c r="T10" s="54">
        <v>0</v>
      </c>
      <c r="U10" s="54">
        <v>8.9</v>
      </c>
      <c r="V10" s="54" t="s">
        <v>625</v>
      </c>
      <c r="W10" s="40">
        <v>17</v>
      </c>
      <c r="X10" s="40">
        <v>2016</v>
      </c>
      <c r="Y10" s="40" t="s">
        <v>183</v>
      </c>
      <c r="Z10" s="40"/>
      <c r="AA10" s="40" t="s">
        <v>325</v>
      </c>
      <c r="AB10" s="40"/>
      <c r="AC10" s="38"/>
      <c r="AD10" s="38" t="str">
        <f t="shared" si="0"/>
        <v/>
      </c>
      <c r="AE10" s="38" t="str">
        <f t="shared" si="0"/>
        <v/>
      </c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 t="s">
        <v>612</v>
      </c>
      <c r="BH10" s="38"/>
      <c r="BJ10" s="71" t="s">
        <v>626</v>
      </c>
      <c r="BK10" s="71" t="s">
        <v>627</v>
      </c>
    </row>
    <row r="11" spans="1:63" s="72" customFormat="1" ht="30" customHeight="1">
      <c r="A11" s="40" t="s">
        <v>30</v>
      </c>
      <c r="B11" s="70" t="s">
        <v>628</v>
      </c>
      <c r="C11" s="40" t="s">
        <v>629</v>
      </c>
      <c r="D11" s="40" t="s">
        <v>630</v>
      </c>
      <c r="E11" s="54" t="s">
        <v>631</v>
      </c>
      <c r="F11" s="40">
        <v>6267</v>
      </c>
      <c r="G11" s="40">
        <v>5987</v>
      </c>
      <c r="H11" s="40"/>
      <c r="I11" s="40"/>
      <c r="J11" s="40">
        <v>5956</v>
      </c>
      <c r="K11" s="40"/>
      <c r="L11" s="40"/>
      <c r="M11" s="40"/>
      <c r="N11" s="54" t="s">
        <v>624</v>
      </c>
      <c r="O11" s="54" t="s">
        <v>632</v>
      </c>
      <c r="P11" s="54"/>
      <c r="Q11" s="54">
        <v>30</v>
      </c>
      <c r="R11" s="54">
        <v>10</v>
      </c>
      <c r="S11" s="54">
        <v>0</v>
      </c>
      <c r="T11" s="54">
        <v>0</v>
      </c>
      <c r="U11" s="54">
        <v>0</v>
      </c>
      <c r="V11" s="54"/>
      <c r="W11" s="40">
        <v>30</v>
      </c>
      <c r="X11" s="40">
        <v>2005</v>
      </c>
      <c r="Y11" s="40" t="s">
        <v>74</v>
      </c>
      <c r="Z11" s="40"/>
      <c r="AA11" s="40" t="s">
        <v>325</v>
      </c>
      <c r="AB11" s="40"/>
      <c r="AC11" s="38">
        <v>213</v>
      </c>
      <c r="AD11" s="38" t="str">
        <f t="shared" si="0"/>
        <v/>
      </c>
      <c r="AE11" s="38">
        <f t="shared" si="0"/>
        <v>572</v>
      </c>
      <c r="AF11" s="38" t="s">
        <v>72</v>
      </c>
      <c r="AG11" s="38"/>
      <c r="AH11" s="38">
        <v>572</v>
      </c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 t="s">
        <v>102</v>
      </c>
      <c r="BH11" s="38"/>
      <c r="BJ11" s="71" t="s">
        <v>633</v>
      </c>
      <c r="BK11" s="71" t="s">
        <v>634</v>
      </c>
    </row>
    <row r="12" spans="1:63" s="72" customFormat="1" ht="30" customHeight="1">
      <c r="A12" s="40" t="s">
        <v>30</v>
      </c>
      <c r="B12" s="70" t="s">
        <v>104</v>
      </c>
      <c r="C12" s="40" t="s">
        <v>635</v>
      </c>
      <c r="D12" s="40" t="s">
        <v>106</v>
      </c>
      <c r="E12" s="54" t="s">
        <v>636</v>
      </c>
      <c r="F12" s="40">
        <v>8002</v>
      </c>
      <c r="G12" s="40">
        <v>6679</v>
      </c>
      <c r="H12" s="40"/>
      <c r="I12" s="40"/>
      <c r="J12" s="40">
        <v>6679</v>
      </c>
      <c r="K12" s="40"/>
      <c r="L12" s="40"/>
      <c r="M12" s="40"/>
      <c r="N12" s="54" t="s">
        <v>441</v>
      </c>
      <c r="O12" s="54" t="s">
        <v>637</v>
      </c>
      <c r="P12" s="54"/>
      <c r="Q12" s="54">
        <v>52</v>
      </c>
      <c r="R12" s="54">
        <v>52</v>
      </c>
      <c r="S12" s="54">
        <v>0</v>
      </c>
      <c r="T12" s="54">
        <v>0</v>
      </c>
      <c r="U12" s="54">
        <v>0</v>
      </c>
      <c r="V12" s="54"/>
      <c r="W12" s="40">
        <v>52</v>
      </c>
      <c r="X12" s="40">
        <v>2010</v>
      </c>
      <c r="Y12" s="40" t="s">
        <v>74</v>
      </c>
      <c r="Z12" s="40"/>
      <c r="AA12" s="40" t="s">
        <v>325</v>
      </c>
      <c r="AB12" s="40"/>
      <c r="AC12" s="38"/>
      <c r="AD12" s="38" t="str">
        <f t="shared" si="0"/>
        <v/>
      </c>
      <c r="AE12" s="38" t="str">
        <f t="shared" si="0"/>
        <v/>
      </c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 t="s">
        <v>612</v>
      </c>
      <c r="BH12" s="38"/>
      <c r="BJ12" s="71" t="s">
        <v>109</v>
      </c>
      <c r="BK12" s="71" t="s">
        <v>638</v>
      </c>
    </row>
    <row r="13" spans="1:63" s="72" customFormat="1" ht="30" customHeight="1">
      <c r="A13" s="40" t="s">
        <v>30</v>
      </c>
      <c r="B13" s="70" t="s">
        <v>104</v>
      </c>
      <c r="C13" s="40" t="s">
        <v>639</v>
      </c>
      <c r="D13" s="40" t="s">
        <v>106</v>
      </c>
      <c r="E13" s="54" t="s">
        <v>640</v>
      </c>
      <c r="F13" s="40">
        <v>6819</v>
      </c>
      <c r="G13" s="40">
        <v>2779</v>
      </c>
      <c r="H13" s="40"/>
      <c r="I13" s="40"/>
      <c r="J13" s="40">
        <v>2779</v>
      </c>
      <c r="K13" s="40"/>
      <c r="L13" s="40"/>
      <c r="M13" s="40"/>
      <c r="N13" s="54" t="s">
        <v>617</v>
      </c>
      <c r="O13" s="54" t="s">
        <v>641</v>
      </c>
      <c r="P13" s="54"/>
      <c r="Q13" s="54">
        <v>34</v>
      </c>
      <c r="R13" s="54">
        <v>0</v>
      </c>
      <c r="S13" s="54">
        <v>0</v>
      </c>
      <c r="T13" s="54">
        <v>0</v>
      </c>
      <c r="U13" s="54">
        <v>0</v>
      </c>
      <c r="V13" s="54"/>
      <c r="W13" s="40">
        <v>34</v>
      </c>
      <c r="X13" s="40">
        <v>2015</v>
      </c>
      <c r="Y13" s="40" t="s">
        <v>74</v>
      </c>
      <c r="Z13" s="40"/>
      <c r="AA13" s="40" t="s">
        <v>38</v>
      </c>
      <c r="AB13" s="40" t="s">
        <v>70</v>
      </c>
      <c r="AC13" s="38"/>
      <c r="AD13" s="38" t="str">
        <f t="shared" si="0"/>
        <v/>
      </c>
      <c r="AE13" s="38" t="str">
        <f t="shared" si="0"/>
        <v/>
      </c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 t="s">
        <v>612</v>
      </c>
      <c r="BH13" s="38"/>
      <c r="BJ13" s="71" t="s">
        <v>109</v>
      </c>
      <c r="BK13" s="71" t="s">
        <v>642</v>
      </c>
    </row>
    <row r="14" spans="1:63" s="72" customFormat="1" ht="30" customHeight="1">
      <c r="A14" s="40" t="s">
        <v>30</v>
      </c>
      <c r="B14" s="70" t="s">
        <v>437</v>
      </c>
      <c r="C14" s="40" t="s">
        <v>643</v>
      </c>
      <c r="D14" s="40" t="s">
        <v>439</v>
      </c>
      <c r="E14" s="54" t="s">
        <v>440</v>
      </c>
      <c r="F14" s="40">
        <v>12795</v>
      </c>
      <c r="G14" s="40">
        <v>12795</v>
      </c>
      <c r="H14" s="40"/>
      <c r="I14" s="40"/>
      <c r="J14" s="40">
        <v>12410</v>
      </c>
      <c r="K14" s="40"/>
      <c r="L14" s="40">
        <v>385</v>
      </c>
      <c r="M14" s="40"/>
      <c r="N14" s="54" t="s">
        <v>644</v>
      </c>
      <c r="O14" s="54" t="s">
        <v>645</v>
      </c>
      <c r="P14" s="54"/>
      <c r="Q14" s="54">
        <v>60</v>
      </c>
      <c r="R14" s="54">
        <v>60</v>
      </c>
      <c r="S14" s="54">
        <v>0</v>
      </c>
      <c r="T14" s="54">
        <v>0</v>
      </c>
      <c r="U14" s="54">
        <v>0</v>
      </c>
      <c r="V14" s="54"/>
      <c r="W14" s="40">
        <v>60</v>
      </c>
      <c r="X14" s="40">
        <v>1995</v>
      </c>
      <c r="Y14" s="40" t="s">
        <v>74</v>
      </c>
      <c r="Z14" s="40"/>
      <c r="AA14" s="40" t="s">
        <v>325</v>
      </c>
      <c r="AB14" s="40"/>
      <c r="AC14" s="38">
        <v>472</v>
      </c>
      <c r="AD14" s="38">
        <f t="shared" si="0"/>
        <v>13</v>
      </c>
      <c r="AE14" s="38">
        <f t="shared" si="0"/>
        <v>1538</v>
      </c>
      <c r="AF14" s="38" t="s">
        <v>72</v>
      </c>
      <c r="AG14" s="38">
        <v>9</v>
      </c>
      <c r="AH14" s="38">
        <v>1270</v>
      </c>
      <c r="AI14" s="38" t="s">
        <v>72</v>
      </c>
      <c r="AJ14" s="38">
        <v>4</v>
      </c>
      <c r="AK14" s="38">
        <v>268</v>
      </c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 t="s">
        <v>646</v>
      </c>
      <c r="BH14" s="38"/>
      <c r="BJ14" s="71" t="s">
        <v>443</v>
      </c>
      <c r="BK14" s="71" t="s">
        <v>647</v>
      </c>
    </row>
    <row r="15" spans="1:63" s="72" customFormat="1" ht="30" customHeight="1">
      <c r="A15" s="40" t="s">
        <v>30</v>
      </c>
      <c r="B15" s="70" t="s">
        <v>177</v>
      </c>
      <c r="C15" s="40" t="s">
        <v>648</v>
      </c>
      <c r="D15" s="40" t="s">
        <v>179</v>
      </c>
      <c r="E15" s="54" t="s">
        <v>649</v>
      </c>
      <c r="F15" s="40">
        <v>6434</v>
      </c>
      <c r="G15" s="40">
        <v>3371</v>
      </c>
      <c r="H15" s="40"/>
      <c r="I15" s="40"/>
      <c r="J15" s="40">
        <v>2862</v>
      </c>
      <c r="K15" s="40"/>
      <c r="L15" s="40"/>
      <c r="M15" s="40"/>
      <c r="N15" s="54" t="s">
        <v>617</v>
      </c>
      <c r="O15" s="54" t="s">
        <v>650</v>
      </c>
      <c r="P15" s="54"/>
      <c r="Q15" s="54">
        <v>23</v>
      </c>
      <c r="R15" s="54">
        <v>15</v>
      </c>
      <c r="S15" s="54">
        <v>0</v>
      </c>
      <c r="T15" s="54">
        <v>0</v>
      </c>
      <c r="U15" s="54">
        <v>0</v>
      </c>
      <c r="V15" s="54"/>
      <c r="W15" s="40">
        <v>23</v>
      </c>
      <c r="X15" s="40">
        <v>2011</v>
      </c>
      <c r="Y15" s="40" t="s">
        <v>74</v>
      </c>
      <c r="Z15" s="40"/>
      <c r="AA15" s="40" t="s">
        <v>325</v>
      </c>
      <c r="AB15" s="40"/>
      <c r="AC15" s="38"/>
      <c r="AD15" s="38" t="str">
        <f t="shared" si="0"/>
        <v/>
      </c>
      <c r="AE15" s="38" t="str">
        <f t="shared" si="0"/>
        <v/>
      </c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 t="s">
        <v>612</v>
      </c>
      <c r="BH15" s="38"/>
      <c r="BJ15" s="71" t="s">
        <v>184</v>
      </c>
      <c r="BK15" s="71" t="s">
        <v>651</v>
      </c>
    </row>
    <row r="16" spans="1:63" s="72" customFormat="1" ht="30" customHeight="1">
      <c r="A16" s="40" t="s">
        <v>30</v>
      </c>
      <c r="B16" s="70" t="s">
        <v>31</v>
      </c>
      <c r="C16" s="40" t="s">
        <v>652</v>
      </c>
      <c r="D16" s="40" t="s">
        <v>33</v>
      </c>
      <c r="E16" s="54" t="s">
        <v>34</v>
      </c>
      <c r="F16" s="40">
        <v>1677</v>
      </c>
      <c r="G16" s="40">
        <v>1677</v>
      </c>
      <c r="H16" s="40"/>
      <c r="I16" s="40"/>
      <c r="J16" s="40">
        <v>1677</v>
      </c>
      <c r="K16" s="40"/>
      <c r="L16" s="40"/>
      <c r="M16" s="40"/>
      <c r="N16" s="54" t="s">
        <v>653</v>
      </c>
      <c r="O16" s="54" t="s">
        <v>654</v>
      </c>
      <c r="P16" s="54"/>
      <c r="Q16" s="54">
        <v>0</v>
      </c>
      <c r="R16" s="54">
        <v>0</v>
      </c>
      <c r="S16" s="54">
        <v>10</v>
      </c>
      <c r="T16" s="54">
        <v>0</v>
      </c>
      <c r="U16" s="54">
        <v>0</v>
      </c>
      <c r="V16" s="54"/>
      <c r="W16" s="40">
        <v>10</v>
      </c>
      <c r="X16" s="40">
        <v>2008</v>
      </c>
      <c r="Y16" s="40" t="s">
        <v>74</v>
      </c>
      <c r="Z16" s="40"/>
      <c r="AA16" s="40" t="s">
        <v>325</v>
      </c>
      <c r="AB16" s="40"/>
      <c r="AC16" s="38"/>
      <c r="AD16" s="38" t="str">
        <f t="shared" si="0"/>
        <v/>
      </c>
      <c r="AE16" s="38" t="str">
        <f t="shared" si="0"/>
        <v/>
      </c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 t="s">
        <v>612</v>
      </c>
      <c r="BH16" s="38"/>
      <c r="BJ16" s="71" t="s">
        <v>39</v>
      </c>
      <c r="BK16" s="71" t="s">
        <v>655</v>
      </c>
    </row>
    <row r="17" spans="1:63" s="72" customFormat="1" ht="30" customHeight="1">
      <c r="A17" s="40" t="s">
        <v>30</v>
      </c>
      <c r="B17" s="70" t="s">
        <v>456</v>
      </c>
      <c r="C17" s="40" t="s">
        <v>656</v>
      </c>
      <c r="D17" s="40" t="s">
        <v>458</v>
      </c>
      <c r="E17" s="54" t="s">
        <v>657</v>
      </c>
      <c r="F17" s="40">
        <v>3032</v>
      </c>
      <c r="G17" s="40">
        <v>3032</v>
      </c>
      <c r="H17" s="40"/>
      <c r="I17" s="40"/>
      <c r="J17" s="40"/>
      <c r="K17" s="40"/>
      <c r="L17" s="40"/>
      <c r="M17" s="40"/>
      <c r="N17" s="54" t="s">
        <v>644</v>
      </c>
      <c r="O17" s="54" t="s">
        <v>501</v>
      </c>
      <c r="P17" s="54"/>
      <c r="Q17" s="54">
        <v>23.15</v>
      </c>
      <c r="R17" s="54">
        <v>0</v>
      </c>
      <c r="S17" s="54">
        <v>0</v>
      </c>
      <c r="T17" s="54">
        <v>0</v>
      </c>
      <c r="U17" s="54">
        <v>0</v>
      </c>
      <c r="V17" s="54"/>
      <c r="W17" s="40">
        <v>23.15</v>
      </c>
      <c r="X17" s="40">
        <v>1993</v>
      </c>
      <c r="Y17" s="40" t="s">
        <v>183</v>
      </c>
      <c r="Z17" s="40"/>
      <c r="AA17" s="40" t="s">
        <v>325</v>
      </c>
      <c r="AB17" s="40"/>
      <c r="AC17" s="38"/>
      <c r="AD17" s="38" t="str">
        <f t="shared" si="0"/>
        <v/>
      </c>
      <c r="AE17" s="38" t="str">
        <f t="shared" si="0"/>
        <v/>
      </c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 t="s">
        <v>612</v>
      </c>
      <c r="BH17" s="38"/>
      <c r="BJ17" s="71" t="s">
        <v>461</v>
      </c>
      <c r="BK17" s="71" t="s">
        <v>658</v>
      </c>
    </row>
    <row r="18" spans="1:63" s="72" customFormat="1" ht="30" customHeight="1">
      <c r="A18" s="40" t="s">
        <v>30</v>
      </c>
      <c r="B18" s="70" t="s">
        <v>463</v>
      </c>
      <c r="C18" s="40" t="s">
        <v>659</v>
      </c>
      <c r="D18" s="40" t="s">
        <v>465</v>
      </c>
      <c r="E18" s="54" t="s">
        <v>660</v>
      </c>
      <c r="F18" s="40">
        <v>1630</v>
      </c>
      <c r="G18" s="40">
        <v>1375</v>
      </c>
      <c r="H18" s="40"/>
      <c r="I18" s="40"/>
      <c r="J18" s="40">
        <v>1375</v>
      </c>
      <c r="K18" s="40"/>
      <c r="L18" s="40"/>
      <c r="M18" s="40"/>
      <c r="N18" s="54" t="s">
        <v>617</v>
      </c>
      <c r="O18" s="54" t="s">
        <v>661</v>
      </c>
      <c r="P18" s="54"/>
      <c r="Q18" s="54">
        <v>11.2</v>
      </c>
      <c r="R18" s="54">
        <v>3.2</v>
      </c>
      <c r="S18" s="54">
        <v>0</v>
      </c>
      <c r="T18" s="54">
        <v>0</v>
      </c>
      <c r="U18" s="54">
        <v>0.2</v>
      </c>
      <c r="V18" s="54" t="s">
        <v>662</v>
      </c>
      <c r="W18" s="40">
        <v>11.4</v>
      </c>
      <c r="X18" s="40">
        <v>2014</v>
      </c>
      <c r="Y18" s="40" t="s">
        <v>74</v>
      </c>
      <c r="Z18" s="40"/>
      <c r="AA18" s="40" t="s">
        <v>38</v>
      </c>
      <c r="AB18" s="40" t="s">
        <v>663</v>
      </c>
      <c r="AC18" s="38"/>
      <c r="AD18" s="38" t="str">
        <f t="shared" si="0"/>
        <v/>
      </c>
      <c r="AE18" s="38" t="str">
        <f t="shared" si="0"/>
        <v/>
      </c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 t="s">
        <v>612</v>
      </c>
      <c r="BH18" s="38"/>
      <c r="BJ18" s="71" t="s">
        <v>467</v>
      </c>
      <c r="BK18" s="71" t="s">
        <v>664</v>
      </c>
    </row>
    <row r="19" spans="1:63" s="72" customFormat="1" ht="30" customHeight="1">
      <c r="A19" s="40" t="s">
        <v>30</v>
      </c>
      <c r="B19" s="70" t="s">
        <v>665</v>
      </c>
      <c r="C19" s="40" t="s">
        <v>666</v>
      </c>
      <c r="D19" s="40" t="s">
        <v>667</v>
      </c>
      <c r="E19" s="54" t="s">
        <v>668</v>
      </c>
      <c r="F19" s="40">
        <v>6462</v>
      </c>
      <c r="G19" s="40">
        <v>6325</v>
      </c>
      <c r="H19" s="40"/>
      <c r="I19" s="40"/>
      <c r="J19" s="40">
        <v>6325</v>
      </c>
      <c r="K19" s="40"/>
      <c r="L19" s="40"/>
      <c r="M19" s="40"/>
      <c r="N19" s="54" t="s">
        <v>441</v>
      </c>
      <c r="O19" s="54" t="s">
        <v>669</v>
      </c>
      <c r="P19" s="54"/>
      <c r="Q19" s="54">
        <v>57</v>
      </c>
      <c r="R19" s="54">
        <v>44</v>
      </c>
      <c r="S19" s="54">
        <v>0</v>
      </c>
      <c r="T19" s="54">
        <v>0</v>
      </c>
      <c r="U19" s="54">
        <v>4</v>
      </c>
      <c r="V19" s="54" t="s">
        <v>670</v>
      </c>
      <c r="W19" s="40">
        <v>61</v>
      </c>
      <c r="X19" s="40">
        <v>1999</v>
      </c>
      <c r="Y19" s="40" t="s">
        <v>74</v>
      </c>
      <c r="Z19" s="40"/>
      <c r="AA19" s="40" t="s">
        <v>325</v>
      </c>
      <c r="AB19" s="40"/>
      <c r="AC19" s="38"/>
      <c r="AD19" s="38" t="str">
        <f t="shared" si="0"/>
        <v/>
      </c>
      <c r="AE19" s="38" t="str">
        <f t="shared" si="0"/>
        <v/>
      </c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 t="s">
        <v>612</v>
      </c>
      <c r="BH19" s="38"/>
      <c r="BJ19" s="71" t="s">
        <v>671</v>
      </c>
      <c r="BK19" s="71" t="s">
        <v>672</v>
      </c>
    </row>
    <row r="20" spans="1:63" s="72" customFormat="1" ht="30" customHeight="1">
      <c r="A20" s="40" t="s">
        <v>30</v>
      </c>
      <c r="B20" s="70" t="s">
        <v>673</v>
      </c>
      <c r="C20" s="40" t="s">
        <v>674</v>
      </c>
      <c r="D20" s="40" t="s">
        <v>675</v>
      </c>
      <c r="E20" s="54" t="s">
        <v>676</v>
      </c>
      <c r="F20" s="40">
        <v>2343</v>
      </c>
      <c r="G20" s="40">
        <v>1624</v>
      </c>
      <c r="H20" s="40"/>
      <c r="I20" s="40"/>
      <c r="J20" s="40">
        <v>1624</v>
      </c>
      <c r="K20" s="40"/>
      <c r="L20" s="40"/>
      <c r="M20" s="40"/>
      <c r="N20" s="54" t="s">
        <v>624</v>
      </c>
      <c r="O20" s="54" t="s">
        <v>677</v>
      </c>
      <c r="P20" s="54"/>
      <c r="Q20" s="54">
        <v>9.1999999999999993</v>
      </c>
      <c r="R20" s="54">
        <v>7.1</v>
      </c>
      <c r="S20" s="54">
        <v>0</v>
      </c>
      <c r="T20" s="54">
        <v>0</v>
      </c>
      <c r="U20" s="54">
        <v>0</v>
      </c>
      <c r="V20" s="54"/>
      <c r="W20" s="40">
        <v>10.8</v>
      </c>
      <c r="X20" s="40">
        <v>2003</v>
      </c>
      <c r="Y20" s="40" t="s">
        <v>74</v>
      </c>
      <c r="Z20" s="40"/>
      <c r="AA20" s="40" t="s">
        <v>325</v>
      </c>
      <c r="AB20" s="40"/>
      <c r="AC20" s="38">
        <v>25.92</v>
      </c>
      <c r="AD20" s="38" t="str">
        <f t="shared" si="0"/>
        <v/>
      </c>
      <c r="AE20" s="38">
        <f t="shared" si="0"/>
        <v>995</v>
      </c>
      <c r="AF20" s="38" t="s">
        <v>72</v>
      </c>
      <c r="AG20" s="38"/>
      <c r="AH20" s="38">
        <v>995</v>
      </c>
      <c r="AI20" s="38"/>
      <c r="AJ20" s="38"/>
      <c r="AK20" s="38"/>
      <c r="AL20" s="38" t="s">
        <v>72</v>
      </c>
      <c r="AM20" s="38"/>
      <c r="AN20" s="38"/>
      <c r="AO20" s="38" t="s">
        <v>72</v>
      </c>
      <c r="AP20" s="38"/>
      <c r="AQ20" s="38"/>
      <c r="AR20" s="38"/>
      <c r="AS20" s="38"/>
      <c r="AT20" s="38"/>
      <c r="AU20" s="38" t="s">
        <v>72</v>
      </c>
      <c r="AV20" s="38"/>
      <c r="AW20" s="38"/>
      <c r="AX20" s="38" t="s">
        <v>72</v>
      </c>
      <c r="AY20" s="38"/>
      <c r="AZ20" s="38"/>
      <c r="BA20" s="38" t="s">
        <v>72</v>
      </c>
      <c r="BB20" s="38"/>
      <c r="BC20" s="38"/>
      <c r="BD20" s="38" t="s">
        <v>72</v>
      </c>
      <c r="BE20" s="38"/>
      <c r="BF20" s="38"/>
      <c r="BG20" s="38" t="s">
        <v>73</v>
      </c>
      <c r="BH20" s="38"/>
      <c r="BJ20" s="71" t="s">
        <v>678</v>
      </c>
      <c r="BK20" s="71" t="s">
        <v>679</v>
      </c>
    </row>
    <row r="21" spans="1:63" s="72" customFormat="1" ht="30" customHeight="1">
      <c r="A21" s="40" t="s">
        <v>30</v>
      </c>
      <c r="B21" s="70" t="s">
        <v>340</v>
      </c>
      <c r="C21" s="40" t="s">
        <v>680</v>
      </c>
      <c r="D21" s="40" t="s">
        <v>342</v>
      </c>
      <c r="E21" s="54" t="s">
        <v>681</v>
      </c>
      <c r="F21" s="40">
        <v>0</v>
      </c>
      <c r="G21" s="40">
        <v>0</v>
      </c>
      <c r="H21" s="40"/>
      <c r="I21" s="40"/>
      <c r="J21" s="40"/>
      <c r="K21" s="40"/>
      <c r="L21" s="40"/>
      <c r="M21" s="40"/>
      <c r="N21" s="54" t="s">
        <v>644</v>
      </c>
      <c r="O21" s="54" t="s">
        <v>682</v>
      </c>
      <c r="P21" s="54"/>
      <c r="Q21" s="54">
        <v>5</v>
      </c>
      <c r="R21" s="54">
        <v>5</v>
      </c>
      <c r="S21" s="54">
        <v>0</v>
      </c>
      <c r="T21" s="54">
        <v>0</v>
      </c>
      <c r="U21" s="54">
        <v>0</v>
      </c>
      <c r="V21" s="54"/>
      <c r="W21" s="40">
        <v>10</v>
      </c>
      <c r="X21" s="40">
        <v>1990</v>
      </c>
      <c r="Y21" s="40" t="s">
        <v>83</v>
      </c>
      <c r="Z21" s="40"/>
      <c r="AA21" s="40" t="s">
        <v>325</v>
      </c>
      <c r="AB21" s="40"/>
      <c r="AC21" s="38"/>
      <c r="AD21" s="38" t="str">
        <f t="shared" si="0"/>
        <v/>
      </c>
      <c r="AE21" s="38" t="str">
        <f t="shared" si="0"/>
        <v/>
      </c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 t="s">
        <v>612</v>
      </c>
      <c r="BH21" s="38"/>
      <c r="BJ21" s="71" t="s">
        <v>348</v>
      </c>
      <c r="BK21" s="71" t="s">
        <v>683</v>
      </c>
    </row>
    <row r="22" spans="1:63" s="72" customFormat="1" ht="30" customHeight="1">
      <c r="A22" s="40" t="s">
        <v>30</v>
      </c>
      <c r="B22" s="70" t="s">
        <v>364</v>
      </c>
      <c r="C22" s="40" t="s">
        <v>684</v>
      </c>
      <c r="D22" s="40" t="s">
        <v>366</v>
      </c>
      <c r="E22" s="54" t="s">
        <v>685</v>
      </c>
      <c r="F22" s="40">
        <v>41</v>
      </c>
      <c r="G22" s="40"/>
      <c r="H22" s="40"/>
      <c r="I22" s="40"/>
      <c r="J22" s="40">
        <v>41</v>
      </c>
      <c r="K22" s="40"/>
      <c r="L22" s="40"/>
      <c r="M22" s="40"/>
      <c r="N22" s="54" t="s">
        <v>434</v>
      </c>
      <c r="O22" s="54" t="s">
        <v>686</v>
      </c>
      <c r="P22" s="54"/>
      <c r="Q22" s="54">
        <v>0</v>
      </c>
      <c r="R22" s="54">
        <v>1</v>
      </c>
      <c r="S22" s="54">
        <v>0</v>
      </c>
      <c r="T22" s="54">
        <v>0</v>
      </c>
      <c r="U22" s="54">
        <v>0</v>
      </c>
      <c r="V22" s="54"/>
      <c r="W22" s="40">
        <v>1</v>
      </c>
      <c r="X22" s="40">
        <v>1999</v>
      </c>
      <c r="Y22" s="40" t="s">
        <v>83</v>
      </c>
      <c r="Z22" s="40"/>
      <c r="AA22" s="40" t="s">
        <v>325</v>
      </c>
      <c r="AB22" s="40"/>
      <c r="AC22" s="38"/>
      <c r="AD22" s="38" t="str">
        <f t="shared" si="0"/>
        <v/>
      </c>
      <c r="AE22" s="38" t="str">
        <f t="shared" si="0"/>
        <v/>
      </c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 t="s">
        <v>612</v>
      </c>
      <c r="BH22" s="38"/>
      <c r="BJ22" s="71" t="s">
        <v>370</v>
      </c>
      <c r="BK22" s="71" t="s">
        <v>687</v>
      </c>
    </row>
    <row r="23" spans="1:63" s="72" customFormat="1" ht="30" customHeight="1">
      <c r="A23" s="40" t="s">
        <v>30</v>
      </c>
      <c r="B23" s="70" t="s">
        <v>497</v>
      </c>
      <c r="C23" s="40" t="s">
        <v>688</v>
      </c>
      <c r="D23" s="40" t="s">
        <v>499</v>
      </c>
      <c r="E23" s="54" t="s">
        <v>689</v>
      </c>
      <c r="F23" s="40">
        <v>17947</v>
      </c>
      <c r="G23" s="40">
        <v>17947</v>
      </c>
      <c r="H23" s="40"/>
      <c r="I23" s="40"/>
      <c r="J23" s="40">
        <v>16812</v>
      </c>
      <c r="K23" s="40"/>
      <c r="L23" s="40">
        <v>1135</v>
      </c>
      <c r="M23" s="40"/>
      <c r="N23" s="54" t="s">
        <v>644</v>
      </c>
      <c r="O23" s="54" t="s">
        <v>690</v>
      </c>
      <c r="P23" s="54"/>
      <c r="Q23" s="54">
        <v>47.8</v>
      </c>
      <c r="R23" s="54">
        <v>36.1</v>
      </c>
      <c r="S23" s="54">
        <v>0</v>
      </c>
      <c r="T23" s="54">
        <v>0</v>
      </c>
      <c r="U23" s="54">
        <v>0</v>
      </c>
      <c r="V23" s="54"/>
      <c r="W23" s="40">
        <v>83.9</v>
      </c>
      <c r="X23" s="40">
        <v>1994</v>
      </c>
      <c r="Y23" s="40" t="s">
        <v>74</v>
      </c>
      <c r="Z23" s="40"/>
      <c r="AA23" s="40" t="s">
        <v>325</v>
      </c>
      <c r="AB23" s="40"/>
      <c r="AC23" s="38"/>
      <c r="AD23" s="38" t="str">
        <f t="shared" si="0"/>
        <v/>
      </c>
      <c r="AE23" s="38" t="str">
        <f t="shared" si="0"/>
        <v/>
      </c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 t="s">
        <v>612</v>
      </c>
      <c r="BH23" s="38"/>
      <c r="BJ23" s="71" t="s">
        <v>502</v>
      </c>
      <c r="BK23" s="71" t="s">
        <v>691</v>
      </c>
    </row>
    <row r="24" spans="1:63" s="72" customFormat="1" ht="30" customHeight="1">
      <c r="A24" s="40" t="s">
        <v>30</v>
      </c>
      <c r="B24" s="70" t="s">
        <v>232</v>
      </c>
      <c r="C24" s="40" t="s">
        <v>692</v>
      </c>
      <c r="D24" s="40" t="s">
        <v>234</v>
      </c>
      <c r="E24" s="54" t="s">
        <v>505</v>
      </c>
      <c r="F24" s="40">
        <v>5324</v>
      </c>
      <c r="G24" s="40">
        <v>5223</v>
      </c>
      <c r="H24" s="40"/>
      <c r="I24" s="40"/>
      <c r="J24" s="40"/>
      <c r="K24" s="40"/>
      <c r="L24" s="40"/>
      <c r="M24" s="40"/>
      <c r="N24" s="54" t="s">
        <v>644</v>
      </c>
      <c r="O24" s="54" t="s">
        <v>506</v>
      </c>
      <c r="P24" s="54"/>
      <c r="Q24" s="54">
        <v>65</v>
      </c>
      <c r="R24" s="54">
        <v>485</v>
      </c>
      <c r="S24" s="54">
        <v>0</v>
      </c>
      <c r="T24" s="54">
        <v>0</v>
      </c>
      <c r="U24" s="54">
        <v>0</v>
      </c>
      <c r="V24" s="54"/>
      <c r="W24" s="40">
        <v>65</v>
      </c>
      <c r="X24" s="40">
        <v>1993</v>
      </c>
      <c r="Y24" s="40" t="s">
        <v>183</v>
      </c>
      <c r="Z24" s="40"/>
      <c r="AA24" s="40" t="s">
        <v>325</v>
      </c>
      <c r="AB24" s="40"/>
      <c r="AC24" s="38"/>
      <c r="AD24" s="38" t="str">
        <f t="shared" si="0"/>
        <v/>
      </c>
      <c r="AE24" s="38" t="str">
        <f t="shared" si="0"/>
        <v/>
      </c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 t="s">
        <v>612</v>
      </c>
      <c r="BH24" s="38"/>
      <c r="BJ24" s="71" t="s">
        <v>237</v>
      </c>
      <c r="BK24" s="71" t="s">
        <v>693</v>
      </c>
    </row>
    <row r="25" spans="1:63" s="72" customFormat="1" ht="30" customHeight="1">
      <c r="A25" s="40" t="s">
        <v>30</v>
      </c>
      <c r="B25" s="70" t="s">
        <v>694</v>
      </c>
      <c r="C25" s="40" t="s">
        <v>695</v>
      </c>
      <c r="D25" s="40" t="s">
        <v>696</v>
      </c>
      <c r="E25" s="54" t="s">
        <v>697</v>
      </c>
      <c r="F25" s="40"/>
      <c r="G25" s="40"/>
      <c r="H25" s="40"/>
      <c r="I25" s="40"/>
      <c r="J25" s="40"/>
      <c r="K25" s="40"/>
      <c r="L25" s="40"/>
      <c r="M25" s="40"/>
      <c r="N25" s="54" t="s">
        <v>441</v>
      </c>
      <c r="O25" s="54" t="s">
        <v>637</v>
      </c>
      <c r="P25" s="54"/>
      <c r="Q25" s="54">
        <v>23</v>
      </c>
      <c r="R25" s="54">
        <v>23</v>
      </c>
      <c r="S25" s="54">
        <v>0</v>
      </c>
      <c r="T25" s="54">
        <v>0</v>
      </c>
      <c r="U25" s="54">
        <v>0</v>
      </c>
      <c r="V25" s="54"/>
      <c r="W25" s="40">
        <v>23</v>
      </c>
      <c r="X25" s="40">
        <v>2019</v>
      </c>
      <c r="Y25" s="40" t="s">
        <v>74</v>
      </c>
      <c r="Z25" s="40" t="s">
        <v>698</v>
      </c>
      <c r="AA25" s="40" t="s">
        <v>325</v>
      </c>
      <c r="AB25" s="40"/>
      <c r="AC25" s="38"/>
      <c r="AD25" s="38" t="str">
        <f t="shared" si="0"/>
        <v/>
      </c>
      <c r="AE25" s="38" t="str">
        <f t="shared" si="0"/>
        <v/>
      </c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 t="s">
        <v>612</v>
      </c>
      <c r="BH25" s="38"/>
      <c r="BJ25" s="71" t="s">
        <v>699</v>
      </c>
      <c r="BK25" s="71" t="s">
        <v>700</v>
      </c>
    </row>
    <row r="26" spans="1:63" s="72" customFormat="1" ht="30" customHeight="1">
      <c r="A26" s="40" t="s">
        <v>30</v>
      </c>
      <c r="B26" s="70" t="s">
        <v>246</v>
      </c>
      <c r="C26" s="40" t="s">
        <v>701</v>
      </c>
      <c r="D26" s="40" t="s">
        <v>248</v>
      </c>
      <c r="E26" s="54" t="s">
        <v>702</v>
      </c>
      <c r="F26" s="40">
        <v>5286</v>
      </c>
      <c r="G26" s="40">
        <v>5102</v>
      </c>
      <c r="H26" s="40"/>
      <c r="I26" s="40"/>
      <c r="J26" s="40">
        <v>4972</v>
      </c>
      <c r="K26" s="40"/>
      <c r="L26" s="40">
        <v>130</v>
      </c>
      <c r="M26" s="40"/>
      <c r="N26" s="54" t="s">
        <v>71</v>
      </c>
      <c r="O26" s="54" t="s">
        <v>703</v>
      </c>
      <c r="P26" s="54"/>
      <c r="Q26" s="54">
        <v>5.5</v>
      </c>
      <c r="R26" s="54">
        <v>5.7</v>
      </c>
      <c r="S26" s="54">
        <v>0</v>
      </c>
      <c r="T26" s="54">
        <v>0</v>
      </c>
      <c r="U26" s="54">
        <v>0</v>
      </c>
      <c r="V26" s="54"/>
      <c r="W26" s="40">
        <v>11.2</v>
      </c>
      <c r="X26" s="40">
        <v>2016</v>
      </c>
      <c r="Y26" s="40" t="s">
        <v>74</v>
      </c>
      <c r="Z26" s="40"/>
      <c r="AA26" s="40" t="s">
        <v>325</v>
      </c>
      <c r="AB26" s="40"/>
      <c r="AC26" s="38"/>
      <c r="AD26" s="38" t="str">
        <f t="shared" si="0"/>
        <v/>
      </c>
      <c r="AE26" s="38" t="str">
        <f t="shared" si="0"/>
        <v/>
      </c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 t="s">
        <v>612</v>
      </c>
      <c r="BH26" s="38"/>
      <c r="BJ26" s="71" t="s">
        <v>251</v>
      </c>
      <c r="BK26" s="71" t="s">
        <v>704</v>
      </c>
    </row>
    <row r="27" spans="1:63" s="72" customFormat="1" ht="30" customHeight="1">
      <c r="A27" s="40" t="s">
        <v>30</v>
      </c>
      <c r="B27" s="70" t="s">
        <v>410</v>
      </c>
      <c r="C27" s="40" t="s">
        <v>705</v>
      </c>
      <c r="D27" s="40" t="s">
        <v>412</v>
      </c>
      <c r="E27" s="54" t="s">
        <v>706</v>
      </c>
      <c r="F27" s="40">
        <v>79765</v>
      </c>
      <c r="G27" s="40">
        <v>79765</v>
      </c>
      <c r="H27" s="40"/>
      <c r="I27" s="40"/>
      <c r="J27" s="40">
        <v>79765</v>
      </c>
      <c r="K27" s="40"/>
      <c r="L27" s="40"/>
      <c r="M27" s="40"/>
      <c r="N27" s="54" t="s">
        <v>71</v>
      </c>
      <c r="O27" s="54" t="s">
        <v>71</v>
      </c>
      <c r="P27" s="54"/>
      <c r="Q27" s="54">
        <v>0</v>
      </c>
      <c r="R27" s="54">
        <v>0</v>
      </c>
      <c r="S27" s="54">
        <v>0</v>
      </c>
      <c r="T27" s="54">
        <v>0</v>
      </c>
      <c r="U27" s="54">
        <v>330</v>
      </c>
      <c r="V27" s="54" t="s">
        <v>707</v>
      </c>
      <c r="W27" s="40">
        <v>330</v>
      </c>
      <c r="X27" s="40">
        <v>2006</v>
      </c>
      <c r="Y27" s="40" t="s">
        <v>74</v>
      </c>
      <c r="Z27" s="40"/>
      <c r="AA27" s="40" t="s">
        <v>325</v>
      </c>
      <c r="AB27" s="40"/>
      <c r="AC27" s="38"/>
      <c r="AD27" s="38" t="str">
        <f t="shared" si="0"/>
        <v/>
      </c>
      <c r="AE27" s="38" t="str">
        <f t="shared" si="0"/>
        <v/>
      </c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 t="s">
        <v>612</v>
      </c>
      <c r="BH27" s="38"/>
      <c r="BJ27" s="71" t="s">
        <v>416</v>
      </c>
      <c r="BK27" s="71" t="s">
        <v>708</v>
      </c>
    </row>
    <row r="28" spans="1:63" s="72" customFormat="1" ht="30" customHeight="1">
      <c r="A28" s="40" t="s">
        <v>30</v>
      </c>
      <c r="B28" s="70" t="s">
        <v>709</v>
      </c>
      <c r="C28" s="40" t="s">
        <v>710</v>
      </c>
      <c r="D28" s="40" t="s">
        <v>711</v>
      </c>
      <c r="E28" s="54" t="s">
        <v>712</v>
      </c>
      <c r="F28" s="40">
        <v>47874.28</v>
      </c>
      <c r="G28" s="40">
        <v>6449.57</v>
      </c>
      <c r="H28" s="40">
        <v>0</v>
      </c>
      <c r="I28" s="40"/>
      <c r="J28" s="40">
        <v>6449.57</v>
      </c>
      <c r="K28" s="40"/>
      <c r="L28" s="40"/>
      <c r="M28" s="40"/>
      <c r="N28" s="54" t="s">
        <v>71</v>
      </c>
      <c r="O28" s="54" t="s">
        <v>713</v>
      </c>
      <c r="P28" s="54"/>
      <c r="Q28" s="54">
        <v>1800</v>
      </c>
      <c r="R28" s="54">
        <v>0</v>
      </c>
      <c r="S28" s="54">
        <v>0</v>
      </c>
      <c r="T28" s="54">
        <v>0</v>
      </c>
      <c r="U28" s="54">
        <v>0</v>
      </c>
      <c r="V28" s="54"/>
      <c r="W28" s="40">
        <v>1800</v>
      </c>
      <c r="X28" s="40">
        <v>1996</v>
      </c>
      <c r="Y28" s="40" t="s">
        <v>183</v>
      </c>
      <c r="Z28" s="40"/>
      <c r="AA28" s="40" t="s">
        <v>325</v>
      </c>
      <c r="AB28" s="40"/>
      <c r="AC28" s="38"/>
      <c r="AD28" s="38" t="str">
        <f t="shared" si="0"/>
        <v/>
      </c>
      <c r="AE28" s="38" t="str">
        <f t="shared" si="0"/>
        <v/>
      </c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 t="s">
        <v>612</v>
      </c>
      <c r="BH28" s="38"/>
      <c r="BJ28" s="71" t="s">
        <v>714</v>
      </c>
      <c r="BK28" s="71" t="s">
        <v>715</v>
      </c>
    </row>
    <row r="29" spans="1:63" s="72" customFormat="1" ht="30" customHeight="1">
      <c r="A29" s="40" t="s">
        <v>30</v>
      </c>
      <c r="B29" s="70" t="s">
        <v>709</v>
      </c>
      <c r="C29" s="40" t="s">
        <v>716</v>
      </c>
      <c r="D29" s="40" t="s">
        <v>711</v>
      </c>
      <c r="E29" s="54" t="s">
        <v>717</v>
      </c>
      <c r="F29" s="40">
        <v>15372.02</v>
      </c>
      <c r="G29" s="40">
        <v>3431.41</v>
      </c>
      <c r="H29" s="40">
        <v>0</v>
      </c>
      <c r="I29" s="40"/>
      <c r="J29" s="40">
        <v>3431.41</v>
      </c>
      <c r="K29" s="40"/>
      <c r="L29" s="40"/>
      <c r="M29" s="40"/>
      <c r="N29" s="54" t="s">
        <v>71</v>
      </c>
      <c r="O29" s="54" t="s">
        <v>352</v>
      </c>
      <c r="P29" s="54"/>
      <c r="Q29" s="54">
        <v>600</v>
      </c>
      <c r="R29" s="54">
        <v>0</v>
      </c>
      <c r="S29" s="54">
        <v>0</v>
      </c>
      <c r="T29" s="54">
        <v>0</v>
      </c>
      <c r="U29" s="54">
        <v>0</v>
      </c>
      <c r="V29" s="54"/>
      <c r="W29" s="40">
        <v>600</v>
      </c>
      <c r="X29" s="40">
        <v>1996</v>
      </c>
      <c r="Y29" s="40" t="s">
        <v>183</v>
      </c>
      <c r="Z29" s="40"/>
      <c r="AA29" s="40" t="s">
        <v>325</v>
      </c>
      <c r="AB29" s="40"/>
      <c r="AC29" s="38"/>
      <c r="AD29" s="38" t="str">
        <f t="shared" si="0"/>
        <v/>
      </c>
      <c r="AE29" s="38" t="str">
        <f t="shared" si="0"/>
        <v/>
      </c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 t="s">
        <v>612</v>
      </c>
      <c r="BH29" s="38"/>
      <c r="BJ29" s="71" t="s">
        <v>714</v>
      </c>
      <c r="BK29" s="71" t="s">
        <v>718</v>
      </c>
    </row>
  </sheetData>
  <mergeCells count="34">
    <mergeCell ref="E2:E6"/>
    <mergeCell ref="A2:A6"/>
    <mergeCell ref="B2:B6"/>
    <mergeCell ref="C2:C6"/>
    <mergeCell ref="D2:D6"/>
    <mergeCell ref="P5:P6"/>
    <mergeCell ref="F2:F5"/>
    <mergeCell ref="G2:H5"/>
    <mergeCell ref="J2:K5"/>
    <mergeCell ref="L2:M5"/>
    <mergeCell ref="N2:N6"/>
    <mergeCell ref="BH2:BH6"/>
    <mergeCell ref="I4:I6"/>
    <mergeCell ref="AD4:AE4"/>
    <mergeCell ref="AF4:AH4"/>
    <mergeCell ref="AI4:AK4"/>
    <mergeCell ref="AL4:AN4"/>
    <mergeCell ref="W2:W5"/>
    <mergeCell ref="X2:X6"/>
    <mergeCell ref="Y2:Y6"/>
    <mergeCell ref="Z2:Z6"/>
    <mergeCell ref="AA2:AA6"/>
    <mergeCell ref="O2:O6"/>
    <mergeCell ref="Q2:V4"/>
    <mergeCell ref="BD4:BF4"/>
    <mergeCell ref="AB2:AB5"/>
    <mergeCell ref="AC2:AC5"/>
    <mergeCell ref="AD2:BF3"/>
    <mergeCell ref="BG2:BG6"/>
    <mergeCell ref="AO4:AQ4"/>
    <mergeCell ref="AR4:AT4"/>
    <mergeCell ref="AU4:AW4"/>
    <mergeCell ref="AX4:AZ4"/>
    <mergeCell ref="BA4:BC4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28" man="1"/>
    <brk id="37" min="1" max="2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S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9.5546875" style="44" customWidth="1"/>
    <col min="2" max="2" width="7.77734375" style="83" customWidth="1"/>
    <col min="3" max="3" width="12.33203125" style="44" customWidth="1"/>
    <col min="4" max="4" width="20.109375" style="44" customWidth="1"/>
    <col min="5" max="5" width="24.44140625" style="78" customWidth="1"/>
    <col min="6" max="7" width="7.77734375" style="44" customWidth="1"/>
    <col min="8" max="13" width="8.77734375" style="44" customWidth="1"/>
    <col min="14" max="14" width="19.21875" style="78" customWidth="1"/>
    <col min="15" max="15" width="10.33203125" style="78" customWidth="1"/>
    <col min="16" max="16" width="17.21875" style="78" customWidth="1"/>
    <col min="17" max="17" width="9" style="78" customWidth="1"/>
    <col min="18" max="18" width="10.109375" style="44" customWidth="1"/>
    <col min="19" max="19" width="11.44140625" style="44" customWidth="1"/>
    <col min="20" max="20" width="8.88671875" style="44" customWidth="1"/>
    <col min="21" max="25" width="9.5546875" style="44" customWidth="1"/>
    <col min="26" max="43" width="8.88671875" style="44"/>
    <col min="44" max="45" width="8.88671875" style="84"/>
    <col min="46" max="16384" width="8.88671875" style="44"/>
  </cols>
  <sheetData>
    <row r="1" spans="1:45" s="3" customFormat="1" ht="15" customHeight="1">
      <c r="A1" s="1" t="s">
        <v>515</v>
      </c>
      <c r="E1" s="46"/>
      <c r="N1" s="46"/>
      <c r="O1" s="46"/>
      <c r="P1" s="46"/>
      <c r="Q1" s="46"/>
      <c r="AA1" s="61"/>
      <c r="AC1" s="62"/>
      <c r="AK1" s="62"/>
      <c r="AR1" s="62"/>
      <c r="AS1" s="62"/>
    </row>
    <row r="2" spans="1:45" s="78" customFormat="1" ht="13.5" customHeight="1">
      <c r="A2" s="123" t="s">
        <v>1</v>
      </c>
      <c r="B2" s="231" t="s">
        <v>2</v>
      </c>
      <c r="C2" s="123" t="s">
        <v>3</v>
      </c>
      <c r="D2" s="123" t="s">
        <v>4</v>
      </c>
      <c r="E2" s="123" t="s">
        <v>5</v>
      </c>
      <c r="F2" s="215" t="s">
        <v>42</v>
      </c>
      <c r="G2" s="245"/>
      <c r="H2" s="218" t="s">
        <v>516</v>
      </c>
      <c r="I2" s="222"/>
      <c r="J2" s="218" t="s">
        <v>517</v>
      </c>
      <c r="K2" s="222"/>
      <c r="L2" s="218" t="s">
        <v>518</v>
      </c>
      <c r="M2" s="222"/>
      <c r="N2" s="218" t="s">
        <v>513</v>
      </c>
      <c r="O2" s="87"/>
      <c r="P2" s="123" t="s">
        <v>519</v>
      </c>
      <c r="Q2" s="123" t="s">
        <v>520</v>
      </c>
      <c r="R2" s="213" t="s">
        <v>133</v>
      </c>
      <c r="S2" s="123" t="s">
        <v>45</v>
      </c>
      <c r="T2" s="213" t="s">
        <v>48</v>
      </c>
      <c r="U2" s="213" t="s">
        <v>49</v>
      </c>
      <c r="V2" s="239" t="s">
        <v>521</v>
      </c>
      <c r="W2" s="240"/>
      <c r="X2" s="240"/>
      <c r="Y2" s="241"/>
      <c r="Z2" s="217" t="s">
        <v>428</v>
      </c>
      <c r="AA2" s="123" t="s">
        <v>429</v>
      </c>
      <c r="AB2" s="188" t="s">
        <v>522</v>
      </c>
      <c r="AC2" s="220"/>
      <c r="AD2" s="220"/>
      <c r="AE2" s="220"/>
      <c r="AF2" s="220"/>
      <c r="AG2" s="220"/>
      <c r="AH2" s="220"/>
      <c r="AI2" s="190"/>
      <c r="AJ2" s="123" t="s">
        <v>523</v>
      </c>
      <c r="AK2" s="218" t="s">
        <v>524</v>
      </c>
      <c r="AL2" s="235"/>
      <c r="AM2" s="235"/>
      <c r="AN2" s="222"/>
      <c r="AO2" s="215" t="s">
        <v>525</v>
      </c>
      <c r="AP2" s="222"/>
      <c r="AQ2" s="210" t="s">
        <v>526</v>
      </c>
      <c r="AR2" s="77"/>
      <c r="AS2" s="77"/>
    </row>
    <row r="3" spans="1:45" s="78" customFormat="1" ht="13.5" customHeight="1">
      <c r="A3" s="202"/>
      <c r="B3" s="232"/>
      <c r="C3" s="202"/>
      <c r="D3" s="202"/>
      <c r="E3" s="202"/>
      <c r="F3" s="216"/>
      <c r="G3" s="227"/>
      <c r="H3" s="219"/>
      <c r="I3" s="223"/>
      <c r="J3" s="219"/>
      <c r="K3" s="223"/>
      <c r="L3" s="219"/>
      <c r="M3" s="223"/>
      <c r="N3" s="219"/>
      <c r="O3" s="88"/>
      <c r="P3" s="202"/>
      <c r="Q3" s="202"/>
      <c r="R3" s="214"/>
      <c r="S3" s="202"/>
      <c r="T3" s="202"/>
      <c r="U3" s="214"/>
      <c r="V3" s="242"/>
      <c r="W3" s="243"/>
      <c r="X3" s="243"/>
      <c r="Y3" s="244"/>
      <c r="Z3" s="217"/>
      <c r="AA3" s="202"/>
      <c r="AB3" s="189"/>
      <c r="AC3" s="221"/>
      <c r="AD3" s="221"/>
      <c r="AE3" s="221"/>
      <c r="AF3" s="221"/>
      <c r="AG3" s="221"/>
      <c r="AH3" s="221"/>
      <c r="AI3" s="191"/>
      <c r="AJ3" s="202"/>
      <c r="AK3" s="219"/>
      <c r="AL3" s="236"/>
      <c r="AM3" s="236"/>
      <c r="AN3" s="223"/>
      <c r="AO3" s="230"/>
      <c r="AP3" s="224"/>
      <c r="AQ3" s="141"/>
      <c r="AR3" s="77"/>
      <c r="AS3" s="77"/>
    </row>
    <row r="4" spans="1:45" s="78" customFormat="1" ht="18.75" customHeight="1">
      <c r="A4" s="202"/>
      <c r="B4" s="232"/>
      <c r="C4" s="202"/>
      <c r="D4" s="202"/>
      <c r="E4" s="202"/>
      <c r="F4" s="216"/>
      <c r="G4" s="227"/>
      <c r="H4" s="219"/>
      <c r="I4" s="223"/>
      <c r="J4" s="219"/>
      <c r="K4" s="223"/>
      <c r="L4" s="219"/>
      <c r="M4" s="223"/>
      <c r="N4" s="219"/>
      <c r="O4" s="89"/>
      <c r="P4" s="202"/>
      <c r="Q4" s="202"/>
      <c r="R4" s="214"/>
      <c r="S4" s="202"/>
      <c r="T4" s="202"/>
      <c r="U4" s="214"/>
      <c r="V4" s="237" t="s">
        <v>527</v>
      </c>
      <c r="W4" s="123" t="s">
        <v>528</v>
      </c>
      <c r="X4" s="123" t="s">
        <v>529</v>
      </c>
      <c r="Y4" s="123" t="s">
        <v>530</v>
      </c>
      <c r="Z4" s="217"/>
      <c r="AA4" s="202"/>
      <c r="AB4" s="123" t="s">
        <v>531</v>
      </c>
      <c r="AC4" s="123" t="s">
        <v>50</v>
      </c>
      <c r="AD4" s="213" t="s">
        <v>532</v>
      </c>
      <c r="AE4" s="123" t="s">
        <v>533</v>
      </c>
      <c r="AF4" s="123" t="s">
        <v>534</v>
      </c>
      <c r="AG4" s="213" t="s">
        <v>535</v>
      </c>
      <c r="AH4" s="123" t="s">
        <v>536</v>
      </c>
      <c r="AI4" s="123" t="s">
        <v>23</v>
      </c>
      <c r="AJ4" s="202"/>
      <c r="AK4" s="219" t="s">
        <v>50</v>
      </c>
      <c r="AL4" s="123" t="s">
        <v>537</v>
      </c>
      <c r="AM4" s="123" t="s">
        <v>538</v>
      </c>
      <c r="AN4" s="123" t="s">
        <v>539</v>
      </c>
      <c r="AO4" s="123" t="s">
        <v>540</v>
      </c>
      <c r="AP4" s="123" t="s">
        <v>541</v>
      </c>
      <c r="AQ4" s="141"/>
      <c r="AR4" s="77"/>
      <c r="AS4" s="77"/>
    </row>
    <row r="5" spans="1:45" s="78" customFormat="1" ht="26.25" customHeight="1">
      <c r="A5" s="202"/>
      <c r="B5" s="232"/>
      <c r="C5" s="202"/>
      <c r="D5" s="202"/>
      <c r="E5" s="202"/>
      <c r="F5" s="216"/>
      <c r="G5" s="227"/>
      <c r="H5" s="219"/>
      <c r="I5" s="224"/>
      <c r="J5" s="219"/>
      <c r="K5" s="224"/>
      <c r="L5" s="219"/>
      <c r="M5" s="224"/>
      <c r="N5" s="202"/>
      <c r="O5" s="123" t="s">
        <v>153</v>
      </c>
      <c r="P5" s="202"/>
      <c r="Q5" s="202"/>
      <c r="R5" s="214"/>
      <c r="S5" s="202"/>
      <c r="T5" s="202"/>
      <c r="U5" s="214"/>
      <c r="V5" s="238"/>
      <c r="W5" s="202"/>
      <c r="X5" s="202"/>
      <c r="Y5" s="202"/>
      <c r="Z5" s="217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19"/>
      <c r="AL5" s="202"/>
      <c r="AM5" s="202"/>
      <c r="AN5" s="202"/>
      <c r="AO5" s="202"/>
      <c r="AP5" s="202"/>
      <c r="AQ5" s="141"/>
      <c r="AR5" s="77"/>
      <c r="AS5" s="77"/>
    </row>
    <row r="6" spans="1:45" s="82" customFormat="1" ht="13.5" customHeight="1">
      <c r="A6" s="202"/>
      <c r="B6" s="232"/>
      <c r="C6" s="202"/>
      <c r="D6" s="202"/>
      <c r="E6" s="202"/>
      <c r="F6" s="91" t="s">
        <v>155</v>
      </c>
      <c r="G6" s="92" t="s">
        <v>542</v>
      </c>
      <c r="H6" s="92" t="s">
        <v>155</v>
      </c>
      <c r="I6" s="92" t="s">
        <v>115</v>
      </c>
      <c r="J6" s="92" t="s">
        <v>155</v>
      </c>
      <c r="K6" s="92" t="s">
        <v>115</v>
      </c>
      <c r="L6" s="92" t="s">
        <v>155</v>
      </c>
      <c r="M6" s="92" t="s">
        <v>115</v>
      </c>
      <c r="N6" s="202"/>
      <c r="O6" s="202"/>
      <c r="P6" s="202"/>
      <c r="Q6" s="202"/>
      <c r="R6" s="64" t="s">
        <v>161</v>
      </c>
      <c r="S6" s="202"/>
      <c r="T6" s="202"/>
      <c r="U6" s="214"/>
      <c r="V6" s="93" t="s">
        <v>543</v>
      </c>
      <c r="W6" s="64" t="s">
        <v>544</v>
      </c>
      <c r="X6" s="64" t="s">
        <v>545</v>
      </c>
      <c r="Y6" s="64" t="s">
        <v>545</v>
      </c>
      <c r="Z6" s="123"/>
      <c r="AA6" s="64" t="s">
        <v>431</v>
      </c>
      <c r="AB6" s="94"/>
      <c r="AC6" s="90" t="s">
        <v>431</v>
      </c>
      <c r="AD6" s="64" t="s">
        <v>431</v>
      </c>
      <c r="AE6" s="64" t="s">
        <v>431</v>
      </c>
      <c r="AF6" s="64" t="s">
        <v>431</v>
      </c>
      <c r="AG6" s="64" t="s">
        <v>431</v>
      </c>
      <c r="AH6" s="64" t="s">
        <v>431</v>
      </c>
      <c r="AI6" s="64" t="s">
        <v>431</v>
      </c>
      <c r="AJ6" s="64" t="s">
        <v>546</v>
      </c>
      <c r="AK6" s="64" t="s">
        <v>431</v>
      </c>
      <c r="AL6" s="64" t="s">
        <v>431</v>
      </c>
      <c r="AM6" s="64" t="s">
        <v>431</v>
      </c>
      <c r="AN6" s="64" t="s">
        <v>431</v>
      </c>
      <c r="AO6" s="64" t="s">
        <v>547</v>
      </c>
      <c r="AP6" s="64" t="s">
        <v>547</v>
      </c>
      <c r="AQ6" s="142"/>
      <c r="AR6" s="81"/>
      <c r="AS6" s="81"/>
    </row>
  </sheetData>
  <mergeCells count="43">
    <mergeCell ref="A2:A6"/>
    <mergeCell ref="B2:B6"/>
    <mergeCell ref="C2:C6"/>
    <mergeCell ref="D2:D6"/>
    <mergeCell ref="E2:E6"/>
    <mergeCell ref="F2:G5"/>
    <mergeCell ref="H2:I5"/>
    <mergeCell ref="J2:K5"/>
    <mergeCell ref="L2:M5"/>
    <mergeCell ref="P2:P6"/>
    <mergeCell ref="Q2:Q6"/>
    <mergeCell ref="AK2:AN3"/>
    <mergeCell ref="AO2:AP3"/>
    <mergeCell ref="AQ2:AQ6"/>
    <mergeCell ref="V4:V5"/>
    <mergeCell ref="W4:W5"/>
    <mergeCell ref="X4:X5"/>
    <mergeCell ref="Y4:Y5"/>
    <mergeCell ref="Z2:Z6"/>
    <mergeCell ref="AA2:AA5"/>
    <mergeCell ref="AB2:AI3"/>
    <mergeCell ref="AJ2:AJ5"/>
    <mergeCell ref="AM4:AM5"/>
    <mergeCell ref="AN4:AN5"/>
    <mergeCell ref="AO4:AO5"/>
    <mergeCell ref="AP4:AP5"/>
    <mergeCell ref="AD4:AD5"/>
    <mergeCell ref="AE4:AE5"/>
    <mergeCell ref="AF4:AF5"/>
    <mergeCell ref="AG4:AG5"/>
    <mergeCell ref="AH4:AH5"/>
    <mergeCell ref="AI4:AI5"/>
    <mergeCell ref="O5:O6"/>
    <mergeCell ref="AK4:AK5"/>
    <mergeCell ref="AL4:AL5"/>
    <mergeCell ref="AB4:AB5"/>
    <mergeCell ref="AC4:AC5"/>
    <mergeCell ref="R2:R5"/>
    <mergeCell ref="S2:S6"/>
    <mergeCell ref="T2:T6"/>
    <mergeCell ref="U2:U6"/>
    <mergeCell ref="V2:Y3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998" man="1"/>
    <brk id="21" min="1" max="99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R6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9.5546875" style="44" customWidth="1"/>
    <col min="2" max="2" width="7.77734375" style="83" customWidth="1"/>
    <col min="3" max="3" width="12.33203125" style="44" customWidth="1"/>
    <col min="4" max="4" width="20.109375" style="44" customWidth="1"/>
    <col min="5" max="5" width="24.44140625" style="78" customWidth="1"/>
    <col min="6" max="6" width="7.77734375" style="44" customWidth="1"/>
    <col min="7" max="7" width="15.21875" style="78" customWidth="1"/>
    <col min="8" max="8" width="9.33203125" style="78" customWidth="1"/>
    <col min="9" max="9" width="11.6640625" style="78" customWidth="1"/>
    <col min="10" max="10" width="9" style="78" customWidth="1"/>
    <col min="11" max="11" width="6.6640625" style="44" customWidth="1"/>
    <col min="12" max="12" width="5.5546875" style="44" customWidth="1"/>
    <col min="13" max="13" width="9.5546875" style="44" customWidth="1"/>
    <col min="14" max="14" width="8.88671875" style="44" customWidth="1"/>
    <col min="15" max="16" width="10.109375" style="44" customWidth="1"/>
    <col min="17" max="18" width="8.88671875" style="84"/>
    <col min="19" max="16384" width="8.88671875" style="44"/>
  </cols>
  <sheetData>
    <row r="1" spans="1:18" s="3" customFormat="1" ht="15" customHeight="1">
      <c r="A1" s="1" t="s">
        <v>511</v>
      </c>
      <c r="E1" s="46"/>
      <c r="G1" s="46"/>
      <c r="H1" s="46"/>
      <c r="I1" s="46"/>
      <c r="J1" s="46"/>
      <c r="P1" s="61"/>
      <c r="Q1" s="62"/>
      <c r="R1" s="62"/>
    </row>
    <row r="2" spans="1:18" s="78" customFormat="1" ht="13.5" customHeight="1">
      <c r="A2" s="123" t="s">
        <v>1</v>
      </c>
      <c r="B2" s="231" t="s">
        <v>512</v>
      </c>
      <c r="C2" s="123" t="s">
        <v>3</v>
      </c>
      <c r="D2" s="123" t="s">
        <v>4</v>
      </c>
      <c r="E2" s="123" t="s">
        <v>5</v>
      </c>
      <c r="F2" s="213" t="s">
        <v>42</v>
      </c>
      <c r="G2" s="218" t="s">
        <v>513</v>
      </c>
      <c r="H2" s="87"/>
      <c r="I2" s="218" t="s">
        <v>514</v>
      </c>
      <c r="J2" s="87"/>
      <c r="K2" s="213" t="s">
        <v>133</v>
      </c>
      <c r="L2" s="123" t="s">
        <v>45</v>
      </c>
      <c r="M2" s="213" t="s">
        <v>48</v>
      </c>
      <c r="N2" s="213" t="s">
        <v>49</v>
      </c>
      <c r="O2" s="123" t="s">
        <v>428</v>
      </c>
      <c r="P2" s="123" t="s">
        <v>429</v>
      </c>
      <c r="Q2" s="77"/>
      <c r="R2" s="77"/>
    </row>
    <row r="3" spans="1:18" s="78" customFormat="1" ht="13.5" customHeight="1">
      <c r="A3" s="202"/>
      <c r="B3" s="232"/>
      <c r="C3" s="202"/>
      <c r="D3" s="202"/>
      <c r="E3" s="202"/>
      <c r="F3" s="214"/>
      <c r="G3" s="219"/>
      <c r="H3" s="88"/>
      <c r="I3" s="219"/>
      <c r="J3" s="88"/>
      <c r="K3" s="214"/>
      <c r="L3" s="202"/>
      <c r="M3" s="202"/>
      <c r="N3" s="214"/>
      <c r="O3" s="202"/>
      <c r="P3" s="202"/>
      <c r="Q3" s="77"/>
      <c r="R3" s="77"/>
    </row>
    <row r="4" spans="1:18" s="78" customFormat="1" ht="18.75" customHeight="1">
      <c r="A4" s="202"/>
      <c r="B4" s="232"/>
      <c r="C4" s="202"/>
      <c r="D4" s="202"/>
      <c r="E4" s="202"/>
      <c r="F4" s="214"/>
      <c r="G4" s="219"/>
      <c r="H4" s="89"/>
      <c r="I4" s="219"/>
      <c r="J4" s="89"/>
      <c r="K4" s="214"/>
      <c r="L4" s="202"/>
      <c r="M4" s="202"/>
      <c r="N4" s="214"/>
      <c r="O4" s="202"/>
      <c r="P4" s="202"/>
      <c r="Q4" s="77"/>
      <c r="R4" s="77"/>
    </row>
    <row r="5" spans="1:18" s="78" customFormat="1" ht="26.25" customHeight="1">
      <c r="A5" s="202"/>
      <c r="B5" s="232"/>
      <c r="C5" s="202"/>
      <c r="D5" s="202"/>
      <c r="E5" s="202"/>
      <c r="F5" s="214"/>
      <c r="G5" s="202"/>
      <c r="H5" s="202" t="s">
        <v>153</v>
      </c>
      <c r="I5" s="202"/>
      <c r="J5" s="123" t="s">
        <v>153</v>
      </c>
      <c r="K5" s="214"/>
      <c r="L5" s="202"/>
      <c r="M5" s="202"/>
      <c r="N5" s="214"/>
      <c r="O5" s="202"/>
      <c r="P5" s="202"/>
      <c r="Q5" s="77"/>
      <c r="R5" s="77"/>
    </row>
    <row r="6" spans="1:18" s="82" customFormat="1" ht="13.5" customHeight="1">
      <c r="A6" s="202"/>
      <c r="B6" s="232"/>
      <c r="C6" s="202"/>
      <c r="D6" s="202"/>
      <c r="E6" s="202"/>
      <c r="F6" s="90" t="s">
        <v>155</v>
      </c>
      <c r="G6" s="202"/>
      <c r="H6" s="202"/>
      <c r="I6" s="202"/>
      <c r="J6" s="202"/>
      <c r="K6" s="64" t="s">
        <v>161</v>
      </c>
      <c r="L6" s="202"/>
      <c r="M6" s="202"/>
      <c r="N6" s="214"/>
      <c r="O6" s="202"/>
      <c r="P6" s="64" t="s">
        <v>431</v>
      </c>
      <c r="Q6" s="81"/>
      <c r="R6" s="81"/>
    </row>
  </sheetData>
  <mergeCells count="16">
    <mergeCell ref="E2:E6"/>
    <mergeCell ref="A2:A6"/>
    <mergeCell ref="B2:B6"/>
    <mergeCell ref="C2:C6"/>
    <mergeCell ref="D2:D6"/>
    <mergeCell ref="F2:F5"/>
    <mergeCell ref="G2:G6"/>
    <mergeCell ref="I2:I6"/>
    <mergeCell ref="O2:O6"/>
    <mergeCell ref="P2:P5"/>
    <mergeCell ref="H5:H6"/>
    <mergeCell ref="J5:J6"/>
    <mergeCell ref="K2:K5"/>
    <mergeCell ref="L2:L6"/>
    <mergeCell ref="M2:M6"/>
    <mergeCell ref="N2:N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R21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9.5546875" style="23" customWidth="1"/>
    <col min="2" max="2" width="7.77734375" style="24" customWidth="1"/>
    <col min="3" max="3" width="12.33203125" style="23" customWidth="1"/>
    <col min="4" max="4" width="20.109375" style="23" customWidth="1"/>
    <col min="5" max="5" width="37" style="23" customWidth="1"/>
    <col min="6" max="6" width="10.5546875" style="23" customWidth="1"/>
    <col min="7" max="7" width="23.109375" style="23" customWidth="1"/>
    <col min="8" max="8" width="26.33203125" style="6" customWidth="1"/>
    <col min="9" max="9" width="8" style="23" bestFit="1" customWidth="1"/>
    <col min="10" max="11" width="7.109375" style="23" customWidth="1"/>
    <col min="12" max="12" width="5.5546875" style="23" customWidth="1"/>
    <col min="13" max="13" width="8.88671875" style="23" customWidth="1"/>
    <col min="14" max="16" width="9.5546875" style="23" customWidth="1"/>
    <col min="17" max="18" width="8.88671875" style="25"/>
    <col min="19" max="16384" width="8.88671875" style="23"/>
  </cols>
  <sheetData>
    <row r="1" spans="1:18" s="2" customFormat="1" ht="15" customHeight="1">
      <c r="A1" s="1" t="s">
        <v>421</v>
      </c>
      <c r="H1" s="85"/>
      <c r="P1" s="4"/>
      <c r="Q1" s="5"/>
      <c r="R1" s="5"/>
    </row>
    <row r="2" spans="1:18" s="6" customFormat="1" ht="13.5" customHeight="1">
      <c r="A2" s="249" t="s">
        <v>1</v>
      </c>
      <c r="B2" s="251" t="s">
        <v>2</v>
      </c>
      <c r="C2" s="249" t="s">
        <v>3</v>
      </c>
      <c r="D2" s="249" t="s">
        <v>4</v>
      </c>
      <c r="E2" s="249" t="s">
        <v>5</v>
      </c>
      <c r="F2" s="249" t="s">
        <v>422</v>
      </c>
      <c r="G2" s="249" t="s">
        <v>423</v>
      </c>
      <c r="H2" s="246" t="s">
        <v>424</v>
      </c>
      <c r="I2" s="249" t="s">
        <v>425</v>
      </c>
      <c r="J2" s="246" t="s">
        <v>426</v>
      </c>
      <c r="K2" s="249" t="s">
        <v>427</v>
      </c>
      <c r="L2" s="249" t="s">
        <v>45</v>
      </c>
      <c r="M2" s="246" t="s">
        <v>48</v>
      </c>
      <c r="N2" s="246" t="s">
        <v>49</v>
      </c>
      <c r="O2" s="249" t="s">
        <v>428</v>
      </c>
      <c r="P2" s="249" t="s">
        <v>429</v>
      </c>
      <c r="Q2" s="7"/>
      <c r="R2" s="7"/>
    </row>
    <row r="3" spans="1:18" s="6" customFormat="1" ht="13.5" customHeight="1">
      <c r="A3" s="250"/>
      <c r="B3" s="252"/>
      <c r="C3" s="250"/>
      <c r="D3" s="250"/>
      <c r="E3" s="250"/>
      <c r="F3" s="250"/>
      <c r="G3" s="250"/>
      <c r="H3" s="250"/>
      <c r="I3" s="250"/>
      <c r="J3" s="247"/>
      <c r="K3" s="250"/>
      <c r="L3" s="250"/>
      <c r="M3" s="250"/>
      <c r="N3" s="247"/>
      <c r="O3" s="250"/>
      <c r="P3" s="250"/>
      <c r="Q3" s="7"/>
      <c r="R3" s="7"/>
    </row>
    <row r="4" spans="1:18" s="6" customFormat="1" ht="18.75" customHeight="1">
      <c r="A4" s="250"/>
      <c r="B4" s="252"/>
      <c r="C4" s="250"/>
      <c r="D4" s="250"/>
      <c r="E4" s="250"/>
      <c r="F4" s="250"/>
      <c r="G4" s="250"/>
      <c r="H4" s="250"/>
      <c r="I4" s="250"/>
      <c r="J4" s="247"/>
      <c r="K4" s="250"/>
      <c r="L4" s="250"/>
      <c r="M4" s="250"/>
      <c r="N4" s="247"/>
      <c r="O4" s="250"/>
      <c r="P4" s="250"/>
      <c r="Q4" s="7"/>
      <c r="R4" s="7"/>
    </row>
    <row r="5" spans="1:18" s="6" customFormat="1" ht="18.75" customHeight="1">
      <c r="A5" s="250"/>
      <c r="B5" s="252"/>
      <c r="C5" s="250"/>
      <c r="D5" s="250"/>
      <c r="E5" s="250"/>
      <c r="F5" s="250"/>
      <c r="G5" s="250"/>
      <c r="H5" s="250"/>
      <c r="I5" s="250"/>
      <c r="J5" s="247"/>
      <c r="K5" s="250"/>
      <c r="L5" s="250"/>
      <c r="M5" s="250"/>
      <c r="N5" s="247"/>
      <c r="O5" s="250"/>
      <c r="P5" s="250"/>
      <c r="Q5" s="7"/>
      <c r="R5" s="7"/>
    </row>
    <row r="6" spans="1:18" s="17" customFormat="1" ht="13.5" customHeight="1">
      <c r="A6" s="250"/>
      <c r="B6" s="252"/>
      <c r="C6" s="250"/>
      <c r="D6" s="250"/>
      <c r="E6" s="250"/>
      <c r="F6" s="9" t="s">
        <v>155</v>
      </c>
      <c r="G6" s="250"/>
      <c r="H6" s="250"/>
      <c r="I6" s="250"/>
      <c r="J6" s="9" t="s">
        <v>430</v>
      </c>
      <c r="K6" s="9" t="s">
        <v>430</v>
      </c>
      <c r="L6" s="250"/>
      <c r="M6" s="250"/>
      <c r="N6" s="247"/>
      <c r="O6" s="250"/>
      <c r="P6" s="9" t="s">
        <v>431</v>
      </c>
      <c r="Q6" s="18"/>
      <c r="R6" s="18"/>
    </row>
    <row r="7" spans="1:18" s="21" customFormat="1" ht="30" customHeight="1">
      <c r="A7" s="19" t="s">
        <v>30</v>
      </c>
      <c r="B7" s="20" t="s">
        <v>66</v>
      </c>
      <c r="C7" s="19" t="s">
        <v>432</v>
      </c>
      <c r="D7" s="19" t="s">
        <v>68</v>
      </c>
      <c r="E7" s="19" t="s">
        <v>433</v>
      </c>
      <c r="F7" s="19">
        <v>490</v>
      </c>
      <c r="G7" s="19" t="s">
        <v>434</v>
      </c>
      <c r="H7" s="86" t="s">
        <v>435</v>
      </c>
      <c r="I7" s="19">
        <v>2</v>
      </c>
      <c r="J7" s="19">
        <v>256</v>
      </c>
      <c r="K7" s="19">
        <v>256</v>
      </c>
      <c r="L7" s="19">
        <v>2008</v>
      </c>
      <c r="M7" s="19" t="s">
        <v>74</v>
      </c>
      <c r="N7" s="19"/>
      <c r="O7" s="19" t="s">
        <v>325</v>
      </c>
      <c r="P7" s="19"/>
      <c r="Q7" s="22" t="s">
        <v>75</v>
      </c>
      <c r="R7" s="22" t="s">
        <v>436</v>
      </c>
    </row>
    <row r="8" spans="1:18" s="21" customFormat="1" ht="30" customHeight="1">
      <c r="A8" s="19" t="s">
        <v>30</v>
      </c>
      <c r="B8" s="20" t="s">
        <v>437</v>
      </c>
      <c r="C8" s="19" t="s">
        <v>438</v>
      </c>
      <c r="D8" s="19" t="s">
        <v>439</v>
      </c>
      <c r="E8" s="19" t="s">
        <v>440</v>
      </c>
      <c r="F8" s="19">
        <v>5657</v>
      </c>
      <c r="G8" s="19" t="s">
        <v>441</v>
      </c>
      <c r="H8" s="86" t="s">
        <v>442</v>
      </c>
      <c r="I8" s="19">
        <v>8</v>
      </c>
      <c r="J8" s="19">
        <v>342</v>
      </c>
      <c r="K8" s="19">
        <v>300</v>
      </c>
      <c r="L8" s="19">
        <v>2006</v>
      </c>
      <c r="M8" s="19" t="s">
        <v>74</v>
      </c>
      <c r="N8" s="19"/>
      <c r="O8" s="19" t="s">
        <v>325</v>
      </c>
      <c r="P8" s="19"/>
      <c r="Q8" s="22" t="s">
        <v>443</v>
      </c>
      <c r="R8" s="22" t="s">
        <v>444</v>
      </c>
    </row>
    <row r="9" spans="1:18" s="21" customFormat="1" ht="30" customHeight="1">
      <c r="A9" s="19" t="s">
        <v>30</v>
      </c>
      <c r="B9" s="20" t="s">
        <v>31</v>
      </c>
      <c r="C9" s="19" t="s">
        <v>445</v>
      </c>
      <c r="D9" s="19" t="s">
        <v>33</v>
      </c>
      <c r="E9" s="19" t="s">
        <v>446</v>
      </c>
      <c r="F9" s="19">
        <v>5473</v>
      </c>
      <c r="G9" s="19" t="s">
        <v>434</v>
      </c>
      <c r="H9" s="86" t="s">
        <v>447</v>
      </c>
      <c r="I9" s="19">
        <v>16</v>
      </c>
      <c r="J9" s="19">
        <v>1</v>
      </c>
      <c r="K9" s="19">
        <v>357</v>
      </c>
      <c r="L9" s="19">
        <v>1982</v>
      </c>
      <c r="M9" s="19" t="s">
        <v>74</v>
      </c>
      <c r="N9" s="19"/>
      <c r="O9" s="19" t="s">
        <v>325</v>
      </c>
      <c r="P9" s="19"/>
      <c r="Q9" s="22" t="s">
        <v>39</v>
      </c>
      <c r="R9" s="22" t="s">
        <v>448</v>
      </c>
    </row>
    <row r="10" spans="1:18" s="21" customFormat="1" ht="30" customHeight="1">
      <c r="A10" s="19" t="s">
        <v>30</v>
      </c>
      <c r="B10" s="20" t="s">
        <v>449</v>
      </c>
      <c r="C10" s="19" t="s">
        <v>450</v>
      </c>
      <c r="D10" s="19" t="s">
        <v>451</v>
      </c>
      <c r="E10" s="19" t="s">
        <v>452</v>
      </c>
      <c r="F10" s="19">
        <v>1222</v>
      </c>
      <c r="G10" s="19" t="s">
        <v>434</v>
      </c>
      <c r="H10" s="86" t="s">
        <v>453</v>
      </c>
      <c r="I10" s="19">
        <v>4</v>
      </c>
      <c r="J10" s="19">
        <v>103</v>
      </c>
      <c r="K10" s="19">
        <v>98</v>
      </c>
      <c r="L10" s="19">
        <v>1996</v>
      </c>
      <c r="M10" s="19" t="s">
        <v>74</v>
      </c>
      <c r="N10" s="19"/>
      <c r="O10" s="19" t="s">
        <v>325</v>
      </c>
      <c r="P10" s="19"/>
      <c r="Q10" s="22" t="s">
        <v>454</v>
      </c>
      <c r="R10" s="22" t="s">
        <v>455</v>
      </c>
    </row>
    <row r="11" spans="1:18" s="21" customFormat="1" ht="30" customHeight="1">
      <c r="A11" s="19" t="s">
        <v>30</v>
      </c>
      <c r="B11" s="20" t="s">
        <v>456</v>
      </c>
      <c r="C11" s="19" t="s">
        <v>457</v>
      </c>
      <c r="D11" s="19" t="s">
        <v>458</v>
      </c>
      <c r="E11" s="19" t="s">
        <v>459</v>
      </c>
      <c r="F11" s="19">
        <v>119</v>
      </c>
      <c r="G11" s="19" t="s">
        <v>434</v>
      </c>
      <c r="H11" s="86" t="s">
        <v>460</v>
      </c>
      <c r="I11" s="19">
        <v>6</v>
      </c>
      <c r="J11" s="19">
        <v>342</v>
      </c>
      <c r="K11" s="19">
        <v>0</v>
      </c>
      <c r="L11" s="19">
        <v>1989</v>
      </c>
      <c r="M11" s="19" t="s">
        <v>183</v>
      </c>
      <c r="N11" s="19"/>
      <c r="O11" s="19" t="s">
        <v>325</v>
      </c>
      <c r="P11" s="19"/>
      <c r="Q11" s="22" t="s">
        <v>461</v>
      </c>
      <c r="R11" s="22" t="s">
        <v>462</v>
      </c>
    </row>
    <row r="12" spans="1:18" s="21" customFormat="1" ht="30" customHeight="1">
      <c r="A12" s="19" t="s">
        <v>30</v>
      </c>
      <c r="B12" s="20" t="s">
        <v>463</v>
      </c>
      <c r="C12" s="19" t="s">
        <v>464</v>
      </c>
      <c r="D12" s="19" t="s">
        <v>465</v>
      </c>
      <c r="E12" s="19" t="s">
        <v>466</v>
      </c>
      <c r="F12" s="19">
        <v>1406</v>
      </c>
      <c r="G12" s="19" t="s">
        <v>434</v>
      </c>
      <c r="H12" s="86" t="s">
        <v>71</v>
      </c>
      <c r="I12" s="19">
        <v>1</v>
      </c>
      <c r="J12" s="19">
        <v>218</v>
      </c>
      <c r="K12" s="19">
        <v>0</v>
      </c>
      <c r="L12" s="19">
        <v>2014</v>
      </c>
      <c r="M12" s="19" t="s">
        <v>83</v>
      </c>
      <c r="N12" s="19"/>
      <c r="O12" s="19" t="s">
        <v>38</v>
      </c>
      <c r="P12" s="19" t="s">
        <v>70</v>
      </c>
      <c r="Q12" s="22" t="s">
        <v>467</v>
      </c>
      <c r="R12" s="22" t="s">
        <v>468</v>
      </c>
    </row>
    <row r="13" spans="1:18" s="21" customFormat="1" ht="30" customHeight="1">
      <c r="A13" s="19" t="s">
        <v>30</v>
      </c>
      <c r="B13" s="20" t="s">
        <v>469</v>
      </c>
      <c r="C13" s="19" t="s">
        <v>470</v>
      </c>
      <c r="D13" s="19" t="s">
        <v>471</v>
      </c>
      <c r="E13" s="19" t="s">
        <v>472</v>
      </c>
      <c r="F13" s="19">
        <v>1019</v>
      </c>
      <c r="G13" s="19" t="s">
        <v>434</v>
      </c>
      <c r="H13" s="86" t="s">
        <v>473</v>
      </c>
      <c r="I13" s="19">
        <v>1</v>
      </c>
      <c r="J13" s="19">
        <v>243</v>
      </c>
      <c r="K13" s="19">
        <v>980</v>
      </c>
      <c r="L13" s="19">
        <v>2004</v>
      </c>
      <c r="M13" s="19" t="s">
        <v>74</v>
      </c>
      <c r="N13" s="19"/>
      <c r="O13" s="19" t="s">
        <v>325</v>
      </c>
      <c r="P13" s="19"/>
      <c r="Q13" s="22" t="s">
        <v>474</v>
      </c>
      <c r="R13" s="22" t="s">
        <v>475</v>
      </c>
    </row>
    <row r="14" spans="1:18" s="21" customFormat="1" ht="30" customHeight="1">
      <c r="A14" s="19" t="s">
        <v>30</v>
      </c>
      <c r="B14" s="20" t="s">
        <v>476</v>
      </c>
      <c r="C14" s="19" t="s">
        <v>477</v>
      </c>
      <c r="D14" s="19" t="s">
        <v>478</v>
      </c>
      <c r="E14" s="19" t="s">
        <v>479</v>
      </c>
      <c r="F14" s="19">
        <v>989</v>
      </c>
      <c r="G14" s="19" t="s">
        <v>71</v>
      </c>
      <c r="H14" s="86" t="s">
        <v>480</v>
      </c>
      <c r="I14" s="19">
        <v>3</v>
      </c>
      <c r="J14" s="19">
        <v>1408.95</v>
      </c>
      <c r="K14" s="19">
        <v>2054.16</v>
      </c>
      <c r="L14" s="19">
        <v>1994</v>
      </c>
      <c r="M14" s="19" t="s">
        <v>74</v>
      </c>
      <c r="N14" s="19"/>
      <c r="O14" s="19" t="s">
        <v>325</v>
      </c>
      <c r="P14" s="19"/>
      <c r="Q14" s="22" t="s">
        <v>481</v>
      </c>
      <c r="R14" s="22" t="s">
        <v>482</v>
      </c>
    </row>
    <row r="15" spans="1:18" s="21" customFormat="1" ht="30" customHeight="1">
      <c r="A15" s="19" t="s">
        <v>30</v>
      </c>
      <c r="B15" s="20" t="s">
        <v>340</v>
      </c>
      <c r="C15" s="19" t="s">
        <v>483</v>
      </c>
      <c r="D15" s="19" t="s">
        <v>342</v>
      </c>
      <c r="E15" s="19" t="s">
        <v>484</v>
      </c>
      <c r="F15" s="19">
        <v>337</v>
      </c>
      <c r="G15" s="19" t="s">
        <v>434</v>
      </c>
      <c r="H15" s="86" t="s">
        <v>485</v>
      </c>
      <c r="I15" s="19">
        <v>4</v>
      </c>
      <c r="J15" s="19">
        <v>486</v>
      </c>
      <c r="K15" s="19">
        <v>1250</v>
      </c>
      <c r="L15" s="19">
        <v>1998</v>
      </c>
      <c r="M15" s="19" t="s">
        <v>83</v>
      </c>
      <c r="N15" s="19"/>
      <c r="O15" s="19" t="s">
        <v>325</v>
      </c>
      <c r="P15" s="19"/>
      <c r="Q15" s="22" t="s">
        <v>348</v>
      </c>
      <c r="R15" s="22" t="s">
        <v>486</v>
      </c>
    </row>
    <row r="16" spans="1:18" s="21" customFormat="1" ht="30" customHeight="1">
      <c r="A16" s="19" t="s">
        <v>30</v>
      </c>
      <c r="B16" s="20" t="s">
        <v>219</v>
      </c>
      <c r="C16" s="19" t="s">
        <v>487</v>
      </c>
      <c r="D16" s="19" t="s">
        <v>221</v>
      </c>
      <c r="E16" s="19" t="s">
        <v>488</v>
      </c>
      <c r="F16" s="19">
        <v>27</v>
      </c>
      <c r="G16" s="19" t="s">
        <v>434</v>
      </c>
      <c r="H16" s="86" t="s">
        <v>489</v>
      </c>
      <c r="I16" s="19">
        <v>1</v>
      </c>
      <c r="J16" s="19">
        <v>144</v>
      </c>
      <c r="K16" s="19">
        <v>0</v>
      </c>
      <c r="L16" s="19">
        <v>2003</v>
      </c>
      <c r="M16" s="19" t="s">
        <v>74</v>
      </c>
      <c r="N16" s="19"/>
      <c r="O16" s="19" t="s">
        <v>325</v>
      </c>
      <c r="P16" s="19"/>
      <c r="Q16" s="22" t="s">
        <v>224</v>
      </c>
      <c r="R16" s="22" t="s">
        <v>490</v>
      </c>
    </row>
    <row r="17" spans="1:18" s="21" customFormat="1" ht="30" customHeight="1">
      <c r="A17" s="19" t="s">
        <v>30</v>
      </c>
      <c r="B17" s="20" t="s">
        <v>226</v>
      </c>
      <c r="C17" s="19" t="s">
        <v>491</v>
      </c>
      <c r="D17" s="19" t="s">
        <v>228</v>
      </c>
      <c r="E17" s="19" t="s">
        <v>492</v>
      </c>
      <c r="F17" s="19">
        <v>0</v>
      </c>
      <c r="G17" s="19" t="s">
        <v>434</v>
      </c>
      <c r="H17" s="86" t="s">
        <v>447</v>
      </c>
      <c r="I17" s="19">
        <v>11</v>
      </c>
      <c r="J17" s="19">
        <v>90</v>
      </c>
      <c r="K17" s="19">
        <v>0</v>
      </c>
      <c r="L17" s="19">
        <v>2004</v>
      </c>
      <c r="M17" s="19" t="s">
        <v>83</v>
      </c>
      <c r="N17" s="19"/>
      <c r="O17" s="19" t="s">
        <v>325</v>
      </c>
      <c r="P17" s="19"/>
      <c r="Q17" s="22" t="s">
        <v>230</v>
      </c>
      <c r="R17" s="22" t="s">
        <v>493</v>
      </c>
    </row>
    <row r="18" spans="1:18" s="21" customFormat="1" ht="30" customHeight="1">
      <c r="A18" s="19" t="s">
        <v>30</v>
      </c>
      <c r="B18" s="20" t="s">
        <v>117</v>
      </c>
      <c r="C18" s="19" t="s">
        <v>494</v>
      </c>
      <c r="D18" s="19" t="s">
        <v>119</v>
      </c>
      <c r="E18" s="19" t="s">
        <v>495</v>
      </c>
      <c r="F18" s="19">
        <v>466</v>
      </c>
      <c r="G18" s="19" t="s">
        <v>441</v>
      </c>
      <c r="H18" s="86" t="s">
        <v>447</v>
      </c>
      <c r="I18" s="19">
        <v>22</v>
      </c>
      <c r="J18" s="19">
        <v>65</v>
      </c>
      <c r="K18" s="19">
        <v>260</v>
      </c>
      <c r="L18" s="19">
        <v>1999</v>
      </c>
      <c r="M18" s="19" t="s">
        <v>74</v>
      </c>
      <c r="N18" s="19"/>
      <c r="O18" s="19" t="s">
        <v>38</v>
      </c>
      <c r="P18" s="19">
        <v>70</v>
      </c>
      <c r="Q18" s="22" t="s">
        <v>122</v>
      </c>
      <c r="R18" s="22" t="s">
        <v>496</v>
      </c>
    </row>
    <row r="19" spans="1:18" s="21" customFormat="1" ht="30" customHeight="1">
      <c r="A19" s="19" t="s">
        <v>30</v>
      </c>
      <c r="B19" s="20" t="s">
        <v>497</v>
      </c>
      <c r="C19" s="19" t="s">
        <v>498</v>
      </c>
      <c r="D19" s="19" t="s">
        <v>499</v>
      </c>
      <c r="E19" s="19" t="s">
        <v>500</v>
      </c>
      <c r="F19" s="19">
        <v>17946</v>
      </c>
      <c r="G19" s="19" t="s">
        <v>434</v>
      </c>
      <c r="H19" s="86" t="s">
        <v>501</v>
      </c>
      <c r="I19" s="19">
        <v>4</v>
      </c>
      <c r="J19" s="19">
        <v>337</v>
      </c>
      <c r="K19" s="19">
        <v>181</v>
      </c>
      <c r="L19" s="19">
        <v>2010</v>
      </c>
      <c r="M19" s="19" t="s">
        <v>74</v>
      </c>
      <c r="N19" s="19"/>
      <c r="O19" s="19" t="s">
        <v>325</v>
      </c>
      <c r="P19" s="19"/>
      <c r="Q19" s="22" t="s">
        <v>502</v>
      </c>
      <c r="R19" s="22" t="s">
        <v>503</v>
      </c>
    </row>
    <row r="20" spans="1:18" s="21" customFormat="1" ht="30" customHeight="1">
      <c r="A20" s="19" t="s">
        <v>30</v>
      </c>
      <c r="B20" s="20" t="s">
        <v>232</v>
      </c>
      <c r="C20" s="19" t="s">
        <v>504</v>
      </c>
      <c r="D20" s="19" t="s">
        <v>234</v>
      </c>
      <c r="E20" s="19" t="s">
        <v>505</v>
      </c>
      <c r="F20" s="19">
        <v>5324</v>
      </c>
      <c r="G20" s="19" t="s">
        <v>71</v>
      </c>
      <c r="H20" s="86" t="s">
        <v>506</v>
      </c>
      <c r="I20" s="19">
        <v>15</v>
      </c>
      <c r="J20" s="19">
        <v>276</v>
      </c>
      <c r="K20" s="19">
        <v>414</v>
      </c>
      <c r="L20" s="19">
        <v>1993</v>
      </c>
      <c r="M20" s="19" t="s">
        <v>183</v>
      </c>
      <c r="N20" s="19"/>
      <c r="O20" s="19" t="s">
        <v>325</v>
      </c>
      <c r="P20" s="19"/>
      <c r="Q20" s="22" t="s">
        <v>237</v>
      </c>
      <c r="R20" s="22" t="s">
        <v>507</v>
      </c>
    </row>
    <row r="21" spans="1:18" s="21" customFormat="1" ht="30" customHeight="1">
      <c r="A21" s="19" t="s">
        <v>30</v>
      </c>
      <c r="B21" s="20" t="s">
        <v>246</v>
      </c>
      <c r="C21" s="19" t="s">
        <v>508</v>
      </c>
      <c r="D21" s="19" t="s">
        <v>248</v>
      </c>
      <c r="E21" s="19" t="s">
        <v>509</v>
      </c>
      <c r="F21" s="19">
        <v>1996</v>
      </c>
      <c r="G21" s="19" t="s">
        <v>441</v>
      </c>
      <c r="H21" s="86" t="s">
        <v>506</v>
      </c>
      <c r="I21" s="19">
        <v>9</v>
      </c>
      <c r="J21" s="19">
        <v>90</v>
      </c>
      <c r="K21" s="19">
        <v>309</v>
      </c>
      <c r="L21" s="19">
        <v>2016</v>
      </c>
      <c r="M21" s="19" t="s">
        <v>74</v>
      </c>
      <c r="N21" s="19"/>
      <c r="O21" s="19" t="s">
        <v>325</v>
      </c>
      <c r="P21" s="19"/>
      <c r="Q21" s="22" t="s">
        <v>251</v>
      </c>
      <c r="R21" s="22" t="s">
        <v>510</v>
      </c>
    </row>
  </sheetData>
  <mergeCells count="16">
    <mergeCell ref="A2:A6"/>
    <mergeCell ref="B2:B6"/>
    <mergeCell ref="C2:C6"/>
    <mergeCell ref="D2:D6"/>
    <mergeCell ref="E2:E6"/>
    <mergeCell ref="F2:F5"/>
    <mergeCell ref="G2:G6"/>
    <mergeCell ref="H2:H6"/>
    <mergeCell ref="N2:N6"/>
    <mergeCell ref="O2:O6"/>
    <mergeCell ref="P2:P5"/>
    <mergeCell ref="I2:I6"/>
    <mergeCell ref="J2:J5"/>
    <mergeCell ref="K2:K5"/>
    <mergeCell ref="L2:L6"/>
    <mergeCell ref="M2:M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2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M24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RowHeight="30" customHeight="1"/>
  <cols>
    <col min="1" max="1" width="9.5546875" style="44" customWidth="1"/>
    <col min="2" max="2" width="7.77734375" style="83" customWidth="1"/>
    <col min="3" max="3" width="12.33203125" style="44" customWidth="1"/>
    <col min="4" max="4" width="20.109375" style="44" customWidth="1"/>
    <col min="5" max="5" width="24.44140625" style="78" customWidth="1"/>
    <col min="6" max="7" width="11.109375" style="44" customWidth="1"/>
    <col min="8" max="8" width="11" style="44" customWidth="1"/>
    <col min="9" max="9" width="33" style="78" customWidth="1"/>
    <col min="10" max="10" width="8.77734375" style="44" customWidth="1"/>
    <col min="11" max="11" width="5.5546875" style="44" customWidth="1"/>
    <col min="12" max="12" width="11" style="44" customWidth="1"/>
    <col min="13" max="13" width="11.33203125" style="44" customWidth="1"/>
    <col min="14" max="14" width="5.5546875" style="44" customWidth="1"/>
    <col min="15" max="16" width="19" style="78" customWidth="1"/>
    <col min="17" max="18" width="8.88671875" style="44" customWidth="1"/>
    <col min="19" max="19" width="9.5546875" style="44" customWidth="1"/>
    <col min="20" max="20" width="9.33203125" style="44" customWidth="1"/>
    <col min="21" max="21" width="8.88671875" style="44"/>
    <col min="22" max="25" width="19" style="78" customWidth="1"/>
    <col min="26" max="32" width="9.88671875" style="78" customWidth="1"/>
    <col min="33" max="33" width="11.21875" style="78" customWidth="1"/>
    <col min="34" max="36" width="10.21875" style="78" customWidth="1"/>
    <col min="37" max="37" width="16.33203125" style="78" customWidth="1"/>
    <col min="38" max="39" width="8.88671875" style="84"/>
    <col min="40" max="16384" width="8.88671875" style="44"/>
  </cols>
  <sheetData>
    <row r="1" spans="1:39" s="3" customFormat="1" ht="15" customHeight="1">
      <c r="A1" s="1" t="s">
        <v>253</v>
      </c>
      <c r="E1" s="46"/>
      <c r="I1" s="46"/>
      <c r="O1" s="46"/>
      <c r="P1" s="46"/>
      <c r="U1" s="61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62"/>
      <c r="AM1" s="62"/>
    </row>
    <row r="2" spans="1:39" s="78" customFormat="1" ht="13.5" customHeight="1">
      <c r="A2" s="123" t="s">
        <v>254</v>
      </c>
      <c r="B2" s="231" t="s">
        <v>255</v>
      </c>
      <c r="C2" s="123" t="s">
        <v>256</v>
      </c>
      <c r="D2" s="123" t="s">
        <v>257</v>
      </c>
      <c r="E2" s="123" t="s">
        <v>5</v>
      </c>
      <c r="F2" s="213" t="s">
        <v>258</v>
      </c>
      <c r="G2" s="213" t="s">
        <v>259</v>
      </c>
      <c r="H2" s="213" t="s">
        <v>260</v>
      </c>
      <c r="I2" s="123" t="s">
        <v>261</v>
      </c>
      <c r="J2" s="123" t="s">
        <v>262</v>
      </c>
      <c r="K2" s="123" t="s">
        <v>263</v>
      </c>
      <c r="L2" s="255" t="s">
        <v>264</v>
      </c>
      <c r="M2" s="255" t="s">
        <v>265</v>
      </c>
      <c r="N2" s="123" t="s">
        <v>266</v>
      </c>
      <c r="O2" s="123" t="s">
        <v>267</v>
      </c>
      <c r="P2" s="213" t="s">
        <v>268</v>
      </c>
      <c r="Q2" s="213" t="s">
        <v>269</v>
      </c>
      <c r="R2" s="123" t="s">
        <v>270</v>
      </c>
      <c r="S2" s="213" t="s">
        <v>271</v>
      </c>
      <c r="T2" s="123" t="s">
        <v>272</v>
      </c>
      <c r="U2" s="123" t="s">
        <v>273</v>
      </c>
      <c r="V2" s="218" t="s">
        <v>274</v>
      </c>
      <c r="W2" s="76"/>
      <c r="X2" s="217" t="s">
        <v>275</v>
      </c>
      <c r="Y2" s="253" t="s">
        <v>276</v>
      </c>
      <c r="Z2" s="225" t="s">
        <v>277</v>
      </c>
      <c r="AA2" s="235"/>
      <c r="AB2" s="235"/>
      <c r="AC2" s="235"/>
      <c r="AD2" s="235"/>
      <c r="AE2" s="222"/>
      <c r="AF2" s="123" t="s">
        <v>278</v>
      </c>
      <c r="AG2" s="218" t="s">
        <v>279</v>
      </c>
      <c r="AH2" s="235"/>
      <c r="AI2" s="235"/>
      <c r="AJ2" s="235"/>
      <c r="AK2" s="222"/>
      <c r="AL2" s="77"/>
      <c r="AM2" s="77"/>
    </row>
    <row r="3" spans="1:39" s="78" customFormat="1" ht="13.5" customHeight="1">
      <c r="A3" s="202"/>
      <c r="B3" s="232"/>
      <c r="C3" s="202"/>
      <c r="D3" s="202"/>
      <c r="E3" s="202"/>
      <c r="F3" s="214"/>
      <c r="G3" s="214"/>
      <c r="H3" s="214"/>
      <c r="I3" s="202"/>
      <c r="J3" s="202"/>
      <c r="K3" s="202"/>
      <c r="L3" s="256"/>
      <c r="M3" s="256"/>
      <c r="N3" s="202"/>
      <c r="O3" s="202"/>
      <c r="P3" s="202"/>
      <c r="Q3" s="202"/>
      <c r="R3" s="202"/>
      <c r="S3" s="214"/>
      <c r="T3" s="202"/>
      <c r="U3" s="202"/>
      <c r="V3" s="219"/>
      <c r="W3" s="79"/>
      <c r="X3" s="217"/>
      <c r="Y3" s="253"/>
      <c r="Z3" s="254"/>
      <c r="AA3" s="254"/>
      <c r="AB3" s="254"/>
      <c r="AC3" s="254"/>
      <c r="AD3" s="254"/>
      <c r="AE3" s="224"/>
      <c r="AF3" s="202"/>
      <c r="AG3" s="230"/>
      <c r="AH3" s="254"/>
      <c r="AI3" s="254"/>
      <c r="AJ3" s="254"/>
      <c r="AK3" s="224"/>
      <c r="AL3" s="77"/>
      <c r="AM3" s="77"/>
    </row>
    <row r="4" spans="1:39" s="78" customFormat="1" ht="18.75" customHeight="1">
      <c r="A4" s="202"/>
      <c r="B4" s="232"/>
      <c r="C4" s="202"/>
      <c r="D4" s="202"/>
      <c r="E4" s="202"/>
      <c r="F4" s="214"/>
      <c r="G4" s="214"/>
      <c r="H4" s="214"/>
      <c r="I4" s="202"/>
      <c r="J4" s="202"/>
      <c r="K4" s="202"/>
      <c r="L4" s="256"/>
      <c r="M4" s="256"/>
      <c r="N4" s="202"/>
      <c r="O4" s="202"/>
      <c r="P4" s="202"/>
      <c r="Q4" s="202"/>
      <c r="R4" s="202"/>
      <c r="S4" s="214"/>
      <c r="T4" s="202"/>
      <c r="U4" s="202"/>
      <c r="V4" s="219"/>
      <c r="W4" s="218" t="s">
        <v>280</v>
      </c>
      <c r="X4" s="217"/>
      <c r="Y4" s="253"/>
      <c r="Z4" s="245" t="s">
        <v>281</v>
      </c>
      <c r="AA4" s="213" t="s">
        <v>282</v>
      </c>
      <c r="AB4" s="213" t="s">
        <v>283</v>
      </c>
      <c r="AC4" s="213" t="s">
        <v>284</v>
      </c>
      <c r="AD4" s="213" t="s">
        <v>285</v>
      </c>
      <c r="AE4" s="213" t="s">
        <v>286</v>
      </c>
      <c r="AF4" s="202"/>
      <c r="AG4" s="213" t="s">
        <v>287</v>
      </c>
      <c r="AH4" s="213" t="s">
        <v>288</v>
      </c>
      <c r="AI4" s="213" t="s">
        <v>289</v>
      </c>
      <c r="AJ4" s="213" t="s">
        <v>290</v>
      </c>
      <c r="AK4" s="123" t="s">
        <v>291</v>
      </c>
      <c r="AL4" s="77"/>
      <c r="AM4" s="77"/>
    </row>
    <row r="5" spans="1:39" s="78" customFormat="1" ht="26.25" customHeight="1">
      <c r="A5" s="202"/>
      <c r="B5" s="232"/>
      <c r="C5" s="202"/>
      <c r="D5" s="202"/>
      <c r="E5" s="202"/>
      <c r="F5" s="214"/>
      <c r="G5" s="214"/>
      <c r="H5" s="214"/>
      <c r="I5" s="202"/>
      <c r="J5" s="202"/>
      <c r="K5" s="202"/>
      <c r="L5" s="256"/>
      <c r="M5" s="256"/>
      <c r="N5" s="202"/>
      <c r="O5" s="202"/>
      <c r="P5" s="202"/>
      <c r="Q5" s="202"/>
      <c r="R5" s="202"/>
      <c r="S5" s="214"/>
      <c r="T5" s="202"/>
      <c r="U5" s="202"/>
      <c r="V5" s="219"/>
      <c r="W5" s="219"/>
      <c r="X5" s="217"/>
      <c r="Y5" s="253"/>
      <c r="Z5" s="223"/>
      <c r="AA5" s="202"/>
      <c r="AB5" s="202"/>
      <c r="AC5" s="202"/>
      <c r="AD5" s="202"/>
      <c r="AE5" s="202"/>
      <c r="AF5" s="202"/>
      <c r="AG5" s="202"/>
      <c r="AH5" s="202"/>
      <c r="AI5" s="202"/>
      <c r="AJ5" s="202"/>
      <c r="AK5" s="202"/>
      <c r="AL5" s="77"/>
      <c r="AM5" s="77"/>
    </row>
    <row r="6" spans="1:39" s="82" customFormat="1" ht="13.5" customHeight="1">
      <c r="A6" s="202"/>
      <c r="B6" s="232"/>
      <c r="C6" s="202"/>
      <c r="D6" s="202"/>
      <c r="E6" s="202"/>
      <c r="F6" s="64" t="s">
        <v>292</v>
      </c>
      <c r="G6" s="64" t="s">
        <v>293</v>
      </c>
      <c r="H6" s="64" t="s">
        <v>294</v>
      </c>
      <c r="I6" s="202"/>
      <c r="J6" s="202"/>
      <c r="K6" s="202"/>
      <c r="L6" s="80" t="s">
        <v>295</v>
      </c>
      <c r="M6" s="80" t="s">
        <v>294</v>
      </c>
      <c r="N6" s="202"/>
      <c r="O6" s="202"/>
      <c r="P6" s="202"/>
      <c r="Q6" s="202"/>
      <c r="R6" s="202"/>
      <c r="S6" s="214"/>
      <c r="T6" s="202"/>
      <c r="U6" s="64" t="s">
        <v>296</v>
      </c>
      <c r="V6" s="230"/>
      <c r="W6" s="230"/>
      <c r="X6" s="217"/>
      <c r="Y6" s="253"/>
      <c r="Z6" s="65" t="s">
        <v>297</v>
      </c>
      <c r="AA6" s="64" t="s">
        <v>297</v>
      </c>
      <c r="AB6" s="64" t="s">
        <v>297</v>
      </c>
      <c r="AC6" s="64" t="s">
        <v>297</v>
      </c>
      <c r="AD6" s="64" t="s">
        <v>297</v>
      </c>
      <c r="AE6" s="64" t="s">
        <v>297</v>
      </c>
      <c r="AF6" s="202"/>
      <c r="AG6" s="64" t="s">
        <v>298</v>
      </c>
      <c r="AH6" s="64" t="s">
        <v>296</v>
      </c>
      <c r="AI6" s="64" t="s">
        <v>299</v>
      </c>
      <c r="AJ6" s="64"/>
      <c r="AK6" s="64" t="s">
        <v>300</v>
      </c>
      <c r="AL6" s="81"/>
      <c r="AM6" s="81"/>
    </row>
    <row r="7" spans="1:39" s="72" customFormat="1" ht="30" customHeight="1">
      <c r="A7" s="40" t="s">
        <v>30</v>
      </c>
      <c r="B7" s="70" t="s">
        <v>301</v>
      </c>
      <c r="C7" s="40" t="s">
        <v>302</v>
      </c>
      <c r="D7" s="40" t="s">
        <v>30</v>
      </c>
      <c r="E7" s="54" t="s">
        <v>303</v>
      </c>
      <c r="F7" s="40">
        <v>260428.55</v>
      </c>
      <c r="G7" s="40">
        <v>358662.96</v>
      </c>
      <c r="H7" s="40">
        <v>19211000</v>
      </c>
      <c r="I7" s="54" t="s">
        <v>304</v>
      </c>
      <c r="J7" s="40" t="s">
        <v>305</v>
      </c>
      <c r="K7" s="40">
        <v>1998</v>
      </c>
      <c r="L7" s="40">
        <v>1610000</v>
      </c>
      <c r="M7" s="40">
        <v>45570000</v>
      </c>
      <c r="N7" s="40">
        <v>2024</v>
      </c>
      <c r="O7" s="54" t="s">
        <v>306</v>
      </c>
      <c r="P7" s="54" t="s">
        <v>307</v>
      </c>
      <c r="Q7" s="40" t="s">
        <v>74</v>
      </c>
      <c r="R7" s="40" t="s">
        <v>308</v>
      </c>
      <c r="S7" s="40"/>
      <c r="T7" s="40" t="s">
        <v>38</v>
      </c>
      <c r="U7" s="40">
        <v>86.12</v>
      </c>
      <c r="V7" s="54" t="s">
        <v>309</v>
      </c>
      <c r="W7" s="54"/>
      <c r="X7" s="54"/>
      <c r="Y7" s="54"/>
      <c r="Z7" s="54">
        <v>14</v>
      </c>
      <c r="AA7" s="54">
        <v>8.1999999999999993</v>
      </c>
      <c r="AB7" s="54">
        <v>27</v>
      </c>
      <c r="AC7" s="54">
        <v>26</v>
      </c>
      <c r="AD7" s="54">
        <v>17</v>
      </c>
      <c r="AE7" s="54">
        <v>27</v>
      </c>
      <c r="AF7" s="54" t="s">
        <v>310</v>
      </c>
      <c r="AG7" s="54"/>
      <c r="AH7" s="54"/>
      <c r="AI7" s="54"/>
      <c r="AJ7" s="54"/>
      <c r="AK7" s="54"/>
      <c r="AL7" s="71" t="s">
        <v>311</v>
      </c>
      <c r="AM7" s="71" t="s">
        <v>312</v>
      </c>
    </row>
    <row r="8" spans="1:39" s="72" customFormat="1" ht="30" customHeight="1">
      <c r="A8" s="40" t="s">
        <v>30</v>
      </c>
      <c r="B8" s="70" t="s">
        <v>301</v>
      </c>
      <c r="C8" s="40" t="s">
        <v>313</v>
      </c>
      <c r="D8" s="40" t="s">
        <v>30</v>
      </c>
      <c r="E8" s="54" t="s">
        <v>314</v>
      </c>
      <c r="F8" s="40">
        <v>146589.23000000001</v>
      </c>
      <c r="G8" s="40">
        <v>139698.14000000001</v>
      </c>
      <c r="H8" s="40">
        <v>2173000</v>
      </c>
      <c r="I8" s="54" t="s">
        <v>315</v>
      </c>
      <c r="J8" s="40" t="s">
        <v>305</v>
      </c>
      <c r="K8" s="40">
        <v>1977</v>
      </c>
      <c r="L8" s="40">
        <v>1990000</v>
      </c>
      <c r="M8" s="40">
        <v>47580000</v>
      </c>
      <c r="N8" s="40">
        <v>2020</v>
      </c>
      <c r="O8" s="54" t="s">
        <v>306</v>
      </c>
      <c r="P8" s="54" t="s">
        <v>307</v>
      </c>
      <c r="Q8" s="40" t="s">
        <v>74</v>
      </c>
      <c r="R8" s="40" t="s">
        <v>308</v>
      </c>
      <c r="S8" s="40"/>
      <c r="T8" s="40" t="s">
        <v>38</v>
      </c>
      <c r="U8" s="40">
        <v>21.08</v>
      </c>
      <c r="V8" s="54" t="s">
        <v>309</v>
      </c>
      <c r="W8" s="54"/>
      <c r="X8" s="54"/>
      <c r="Y8" s="54"/>
      <c r="Z8" s="54">
        <v>64</v>
      </c>
      <c r="AA8" s="54">
        <v>1</v>
      </c>
      <c r="AB8" s="54">
        <v>235</v>
      </c>
      <c r="AC8" s="54">
        <v>62</v>
      </c>
      <c r="AD8" s="54">
        <v>403</v>
      </c>
      <c r="AE8" s="54">
        <v>14</v>
      </c>
      <c r="AF8" s="54" t="s">
        <v>310</v>
      </c>
      <c r="AG8" s="54"/>
      <c r="AH8" s="54"/>
      <c r="AI8" s="54"/>
      <c r="AJ8" s="54" t="s">
        <v>316</v>
      </c>
      <c r="AK8" s="54"/>
      <c r="AL8" s="71" t="s">
        <v>311</v>
      </c>
      <c r="AM8" s="71" t="s">
        <v>317</v>
      </c>
    </row>
    <row r="9" spans="1:39" s="72" customFormat="1" ht="30" customHeight="1">
      <c r="A9" s="40" t="s">
        <v>30</v>
      </c>
      <c r="B9" s="70" t="s">
        <v>104</v>
      </c>
      <c r="C9" s="40" t="s">
        <v>318</v>
      </c>
      <c r="D9" s="40" t="s">
        <v>106</v>
      </c>
      <c r="E9" s="54" t="s">
        <v>319</v>
      </c>
      <c r="F9" s="40">
        <v>0</v>
      </c>
      <c r="G9" s="40">
        <v>0</v>
      </c>
      <c r="H9" s="40">
        <v>0</v>
      </c>
      <c r="I9" s="54" t="s">
        <v>320</v>
      </c>
      <c r="J9" s="40" t="s">
        <v>321</v>
      </c>
      <c r="K9" s="40">
        <v>1982</v>
      </c>
      <c r="L9" s="40">
        <v>84000</v>
      </c>
      <c r="M9" s="40">
        <v>939300</v>
      </c>
      <c r="N9" s="40">
        <v>1997</v>
      </c>
      <c r="O9" s="54" t="s">
        <v>322</v>
      </c>
      <c r="P9" s="54" t="s">
        <v>323</v>
      </c>
      <c r="Q9" s="40" t="s">
        <v>83</v>
      </c>
      <c r="R9" s="40" t="s">
        <v>324</v>
      </c>
      <c r="S9" s="40"/>
      <c r="T9" s="40" t="s">
        <v>325</v>
      </c>
      <c r="U9" s="40"/>
      <c r="V9" s="54" t="s">
        <v>326</v>
      </c>
      <c r="W9" s="54" t="s">
        <v>327</v>
      </c>
      <c r="X9" s="54" t="s">
        <v>328</v>
      </c>
      <c r="Y9" s="54" t="s">
        <v>329</v>
      </c>
      <c r="Z9" s="54">
        <v>26.8</v>
      </c>
      <c r="AA9" s="54">
        <v>19.100000000000001</v>
      </c>
      <c r="AB9" s="54">
        <v>17.899999999999999</v>
      </c>
      <c r="AC9" s="54">
        <v>12.2</v>
      </c>
      <c r="AD9" s="54">
        <v>17.399999999999999</v>
      </c>
      <c r="AE9" s="54">
        <v>14.1</v>
      </c>
      <c r="AF9" s="54" t="s">
        <v>310</v>
      </c>
      <c r="AG9" s="54"/>
      <c r="AH9" s="54"/>
      <c r="AI9" s="54"/>
      <c r="AJ9" s="54"/>
      <c r="AK9" s="54"/>
      <c r="AL9" s="71" t="s">
        <v>109</v>
      </c>
      <c r="AM9" s="71" t="s">
        <v>330</v>
      </c>
    </row>
    <row r="10" spans="1:39" s="72" customFormat="1" ht="30" customHeight="1">
      <c r="A10" s="40" t="s">
        <v>30</v>
      </c>
      <c r="B10" s="70" t="s">
        <v>31</v>
      </c>
      <c r="C10" s="40" t="s">
        <v>331</v>
      </c>
      <c r="D10" s="40" t="s">
        <v>33</v>
      </c>
      <c r="E10" s="54" t="s">
        <v>332</v>
      </c>
      <c r="F10" s="40">
        <v>0</v>
      </c>
      <c r="G10" s="40">
        <v>0</v>
      </c>
      <c r="H10" s="40">
        <v>72301</v>
      </c>
      <c r="I10" s="54" t="s">
        <v>320</v>
      </c>
      <c r="J10" s="40" t="s">
        <v>333</v>
      </c>
      <c r="K10" s="40">
        <v>1980</v>
      </c>
      <c r="L10" s="40">
        <v>65268</v>
      </c>
      <c r="M10" s="40">
        <v>638822</v>
      </c>
      <c r="N10" s="40">
        <v>2009</v>
      </c>
      <c r="O10" s="54" t="s">
        <v>322</v>
      </c>
      <c r="P10" s="54" t="s">
        <v>334</v>
      </c>
      <c r="Q10" s="40" t="s">
        <v>183</v>
      </c>
      <c r="R10" s="40" t="s">
        <v>308</v>
      </c>
      <c r="S10" s="40"/>
      <c r="T10" s="40" t="s">
        <v>325</v>
      </c>
      <c r="U10" s="40"/>
      <c r="V10" s="54" t="s">
        <v>326</v>
      </c>
      <c r="W10" s="54" t="s">
        <v>336</v>
      </c>
      <c r="X10" s="54" t="s">
        <v>337</v>
      </c>
      <c r="Y10" s="54" t="s">
        <v>329</v>
      </c>
      <c r="Z10" s="54">
        <v>15</v>
      </c>
      <c r="AA10" s="54" t="s">
        <v>338</v>
      </c>
      <c r="AB10" s="54">
        <v>5.8</v>
      </c>
      <c r="AC10" s="54">
        <v>3</v>
      </c>
      <c r="AD10" s="54">
        <v>15</v>
      </c>
      <c r="AE10" s="54">
        <v>11</v>
      </c>
      <c r="AF10" s="54" t="s">
        <v>310</v>
      </c>
      <c r="AG10" s="54"/>
      <c r="AH10" s="54"/>
      <c r="AI10" s="54"/>
      <c r="AJ10" s="54"/>
      <c r="AK10" s="54"/>
      <c r="AL10" s="71" t="s">
        <v>39</v>
      </c>
      <c r="AM10" s="71" t="s">
        <v>339</v>
      </c>
    </row>
    <row r="11" spans="1:39" s="72" customFormat="1" ht="30" customHeight="1">
      <c r="A11" s="40" t="s">
        <v>30</v>
      </c>
      <c r="B11" s="70" t="s">
        <v>340</v>
      </c>
      <c r="C11" s="40" t="s">
        <v>341</v>
      </c>
      <c r="D11" s="40" t="s">
        <v>342</v>
      </c>
      <c r="E11" s="54" t="s">
        <v>343</v>
      </c>
      <c r="F11" s="40">
        <v>0</v>
      </c>
      <c r="G11" s="40">
        <v>0</v>
      </c>
      <c r="H11" s="40">
        <v>0</v>
      </c>
      <c r="I11" s="54" t="s">
        <v>344</v>
      </c>
      <c r="J11" s="40" t="s">
        <v>321</v>
      </c>
      <c r="K11" s="40">
        <v>1994</v>
      </c>
      <c r="L11" s="40">
        <v>1020</v>
      </c>
      <c r="M11" s="40">
        <v>4069</v>
      </c>
      <c r="N11" s="40">
        <v>2015</v>
      </c>
      <c r="O11" s="54" t="s">
        <v>345</v>
      </c>
      <c r="P11" s="54" t="s">
        <v>346</v>
      </c>
      <c r="Q11" s="40" t="s">
        <v>83</v>
      </c>
      <c r="R11" s="40" t="s">
        <v>324</v>
      </c>
      <c r="S11" s="40"/>
      <c r="T11" s="40" t="s">
        <v>325</v>
      </c>
      <c r="U11" s="40"/>
      <c r="V11" s="54" t="s">
        <v>347</v>
      </c>
      <c r="W11" s="54"/>
      <c r="X11" s="54"/>
      <c r="Y11" s="54"/>
      <c r="Z11" s="54">
        <v>1.2</v>
      </c>
      <c r="AA11" s="54">
        <v>0.6</v>
      </c>
      <c r="AB11" s="54">
        <v>13</v>
      </c>
      <c r="AC11" s="54">
        <v>5</v>
      </c>
      <c r="AD11" s="54">
        <v>19.100000000000001</v>
      </c>
      <c r="AE11" s="54">
        <v>5.8</v>
      </c>
      <c r="AF11" s="54" t="s">
        <v>310</v>
      </c>
      <c r="AG11" s="54"/>
      <c r="AH11" s="54"/>
      <c r="AI11" s="54"/>
      <c r="AJ11" s="54"/>
      <c r="AK11" s="54"/>
      <c r="AL11" s="71" t="s">
        <v>348</v>
      </c>
      <c r="AM11" s="71" t="s">
        <v>349</v>
      </c>
    </row>
    <row r="12" spans="1:39" s="72" customFormat="1" ht="30" customHeight="1">
      <c r="A12" s="40" t="s">
        <v>30</v>
      </c>
      <c r="B12" s="70" t="s">
        <v>200</v>
      </c>
      <c r="C12" s="40" t="s">
        <v>350</v>
      </c>
      <c r="D12" s="40" t="s">
        <v>202</v>
      </c>
      <c r="E12" s="54" t="s">
        <v>351</v>
      </c>
      <c r="F12" s="40">
        <v>526</v>
      </c>
      <c r="G12" s="40">
        <v>203</v>
      </c>
      <c r="H12" s="40">
        <v>24912</v>
      </c>
      <c r="I12" s="54" t="s">
        <v>352</v>
      </c>
      <c r="J12" s="40" t="s">
        <v>321</v>
      </c>
      <c r="K12" s="40">
        <v>2009</v>
      </c>
      <c r="L12" s="40">
        <v>8720</v>
      </c>
      <c r="M12" s="40">
        <v>32700</v>
      </c>
      <c r="N12" s="40">
        <v>2019</v>
      </c>
      <c r="O12" s="54" t="s">
        <v>353</v>
      </c>
      <c r="P12" s="54" t="s">
        <v>354</v>
      </c>
      <c r="Q12" s="40" t="s">
        <v>74</v>
      </c>
      <c r="R12" s="40" t="s">
        <v>308</v>
      </c>
      <c r="S12" s="40"/>
      <c r="T12" s="40" t="s">
        <v>325</v>
      </c>
      <c r="U12" s="40"/>
      <c r="V12" s="54" t="s">
        <v>326</v>
      </c>
      <c r="W12" s="54" t="s">
        <v>327</v>
      </c>
      <c r="X12" s="54" t="s">
        <v>328</v>
      </c>
      <c r="Y12" s="54" t="s">
        <v>355</v>
      </c>
      <c r="Z12" s="54">
        <v>0</v>
      </c>
      <c r="AA12" s="54">
        <v>0</v>
      </c>
      <c r="AB12" s="54">
        <v>0</v>
      </c>
      <c r="AC12" s="54">
        <v>0</v>
      </c>
      <c r="AD12" s="54">
        <v>0</v>
      </c>
      <c r="AE12" s="54">
        <v>0</v>
      </c>
      <c r="AF12" s="54" t="s">
        <v>310</v>
      </c>
      <c r="AG12" s="54"/>
      <c r="AH12" s="54"/>
      <c r="AI12" s="54"/>
      <c r="AJ12" s="54"/>
      <c r="AK12" s="54"/>
      <c r="AL12" s="71" t="s">
        <v>208</v>
      </c>
      <c r="AM12" s="71" t="s">
        <v>356</v>
      </c>
    </row>
    <row r="13" spans="1:39" s="72" customFormat="1" ht="30" customHeight="1">
      <c r="A13" s="40" t="s">
        <v>30</v>
      </c>
      <c r="B13" s="70" t="s">
        <v>357</v>
      </c>
      <c r="C13" s="40" t="s">
        <v>358</v>
      </c>
      <c r="D13" s="40" t="s">
        <v>359</v>
      </c>
      <c r="E13" s="54" t="s">
        <v>360</v>
      </c>
      <c r="F13" s="40">
        <v>66</v>
      </c>
      <c r="G13" s="40">
        <v>3</v>
      </c>
      <c r="H13" s="40">
        <v>1014</v>
      </c>
      <c r="I13" s="54" t="s">
        <v>352</v>
      </c>
      <c r="J13" s="40" t="s">
        <v>321</v>
      </c>
      <c r="K13" s="40">
        <v>2013</v>
      </c>
      <c r="L13" s="40">
        <v>510</v>
      </c>
      <c r="M13" s="40">
        <v>1200</v>
      </c>
      <c r="N13" s="40">
        <v>2047</v>
      </c>
      <c r="O13" s="54" t="s">
        <v>353</v>
      </c>
      <c r="P13" s="54" t="s">
        <v>354</v>
      </c>
      <c r="Q13" s="40" t="s">
        <v>183</v>
      </c>
      <c r="R13" s="40" t="s">
        <v>308</v>
      </c>
      <c r="S13" s="40"/>
      <c r="T13" s="40" t="s">
        <v>325</v>
      </c>
      <c r="U13" s="40"/>
      <c r="V13" s="54" t="s">
        <v>347</v>
      </c>
      <c r="W13" s="54"/>
      <c r="X13" s="54"/>
      <c r="Y13" s="54"/>
      <c r="Z13" s="54" t="s">
        <v>361</v>
      </c>
      <c r="AA13" s="54" t="s">
        <v>361</v>
      </c>
      <c r="AB13" s="54" t="s">
        <v>361</v>
      </c>
      <c r="AC13" s="54" t="s">
        <v>361</v>
      </c>
      <c r="AD13" s="54" t="s">
        <v>361</v>
      </c>
      <c r="AE13" s="54" t="s">
        <v>361</v>
      </c>
      <c r="AF13" s="54" t="s">
        <v>310</v>
      </c>
      <c r="AG13" s="54"/>
      <c r="AH13" s="54"/>
      <c r="AI13" s="54"/>
      <c r="AJ13" s="54"/>
      <c r="AK13" s="54"/>
      <c r="AL13" s="71" t="s">
        <v>362</v>
      </c>
      <c r="AM13" s="71" t="s">
        <v>363</v>
      </c>
    </row>
    <row r="14" spans="1:39" s="72" customFormat="1" ht="30" customHeight="1">
      <c r="A14" s="40" t="s">
        <v>30</v>
      </c>
      <c r="B14" s="70" t="s">
        <v>364</v>
      </c>
      <c r="C14" s="40" t="s">
        <v>365</v>
      </c>
      <c r="D14" s="40" t="s">
        <v>366</v>
      </c>
      <c r="E14" s="54" t="s">
        <v>367</v>
      </c>
      <c r="F14" s="40">
        <v>143</v>
      </c>
      <c r="G14" s="40">
        <v>110</v>
      </c>
      <c r="H14" s="40">
        <v>1635</v>
      </c>
      <c r="I14" s="54" t="s">
        <v>368</v>
      </c>
      <c r="J14" s="40" t="s">
        <v>321</v>
      </c>
      <c r="K14" s="40">
        <v>1995</v>
      </c>
      <c r="L14" s="40">
        <v>3000</v>
      </c>
      <c r="M14" s="40">
        <v>7710</v>
      </c>
      <c r="N14" s="40">
        <v>2040</v>
      </c>
      <c r="O14" s="54" t="s">
        <v>353</v>
      </c>
      <c r="P14" s="54" t="s">
        <v>354</v>
      </c>
      <c r="Q14" s="40" t="s">
        <v>83</v>
      </c>
      <c r="R14" s="40" t="s">
        <v>308</v>
      </c>
      <c r="S14" s="40"/>
      <c r="T14" s="40" t="s">
        <v>325</v>
      </c>
      <c r="U14" s="40"/>
      <c r="V14" s="54" t="s">
        <v>347</v>
      </c>
      <c r="W14" s="54"/>
      <c r="X14" s="54" t="s">
        <v>369</v>
      </c>
      <c r="Y14" s="54"/>
      <c r="Z14" s="54"/>
      <c r="AA14" s="54"/>
      <c r="AB14" s="54"/>
      <c r="AC14" s="54"/>
      <c r="AD14" s="54"/>
      <c r="AE14" s="54"/>
      <c r="AF14" s="54" t="s">
        <v>310</v>
      </c>
      <c r="AG14" s="54"/>
      <c r="AH14" s="54"/>
      <c r="AI14" s="54"/>
      <c r="AJ14" s="54"/>
      <c r="AK14" s="54"/>
      <c r="AL14" s="71" t="s">
        <v>370</v>
      </c>
      <c r="AM14" s="71" t="s">
        <v>371</v>
      </c>
    </row>
    <row r="15" spans="1:39" s="72" customFormat="1" ht="30" customHeight="1">
      <c r="A15" s="40" t="s">
        <v>30</v>
      </c>
      <c r="B15" s="70" t="s">
        <v>364</v>
      </c>
      <c r="C15" s="40" t="s">
        <v>372</v>
      </c>
      <c r="D15" s="40" t="s">
        <v>366</v>
      </c>
      <c r="E15" s="54" t="s">
        <v>373</v>
      </c>
      <c r="F15" s="40">
        <v>1059</v>
      </c>
      <c r="G15" s="40">
        <v>449</v>
      </c>
      <c r="H15" s="40">
        <v>18024</v>
      </c>
      <c r="I15" s="54" t="s">
        <v>374</v>
      </c>
      <c r="J15" s="40" t="s">
        <v>321</v>
      </c>
      <c r="K15" s="40">
        <v>2008</v>
      </c>
      <c r="L15" s="40">
        <v>4180</v>
      </c>
      <c r="M15" s="40">
        <v>25000</v>
      </c>
      <c r="N15" s="40">
        <v>2023</v>
      </c>
      <c r="O15" s="54" t="s">
        <v>353</v>
      </c>
      <c r="P15" s="54" t="s">
        <v>354</v>
      </c>
      <c r="Q15" s="40" t="s">
        <v>83</v>
      </c>
      <c r="R15" s="40" t="s">
        <v>308</v>
      </c>
      <c r="S15" s="40"/>
      <c r="T15" s="40" t="s">
        <v>325</v>
      </c>
      <c r="U15" s="40"/>
      <c r="V15" s="54" t="s">
        <v>309</v>
      </c>
      <c r="W15" s="54"/>
      <c r="X15" s="54" t="s">
        <v>328</v>
      </c>
      <c r="Y15" s="54"/>
      <c r="Z15" s="54"/>
      <c r="AA15" s="54"/>
      <c r="AB15" s="54"/>
      <c r="AC15" s="54"/>
      <c r="AD15" s="54"/>
      <c r="AE15" s="54"/>
      <c r="AF15" s="54" t="s">
        <v>310</v>
      </c>
      <c r="AG15" s="54"/>
      <c r="AH15" s="54"/>
      <c r="AI15" s="54"/>
      <c r="AJ15" s="54"/>
      <c r="AK15" s="54"/>
      <c r="AL15" s="71" t="s">
        <v>370</v>
      </c>
      <c r="AM15" s="71" t="s">
        <v>375</v>
      </c>
    </row>
    <row r="16" spans="1:39" s="72" customFormat="1" ht="30" customHeight="1">
      <c r="A16" s="40" t="s">
        <v>30</v>
      </c>
      <c r="B16" s="70" t="s">
        <v>376</v>
      </c>
      <c r="C16" s="40" t="s">
        <v>377</v>
      </c>
      <c r="D16" s="40" t="s">
        <v>378</v>
      </c>
      <c r="E16" s="54" t="s">
        <v>379</v>
      </c>
      <c r="F16" s="40">
        <v>100</v>
      </c>
      <c r="G16" s="40">
        <v>4</v>
      </c>
      <c r="H16" s="40">
        <v>0</v>
      </c>
      <c r="I16" s="54" t="s">
        <v>352</v>
      </c>
      <c r="J16" s="40" t="s">
        <v>321</v>
      </c>
      <c r="K16" s="40">
        <v>2000</v>
      </c>
      <c r="L16" s="40">
        <v>1400</v>
      </c>
      <c r="M16" s="40">
        <v>4200</v>
      </c>
      <c r="N16" s="40">
        <v>2018</v>
      </c>
      <c r="O16" s="54" t="s">
        <v>353</v>
      </c>
      <c r="P16" s="54" t="s">
        <v>354</v>
      </c>
      <c r="Q16" s="40" t="s">
        <v>74</v>
      </c>
      <c r="R16" s="40" t="s">
        <v>308</v>
      </c>
      <c r="S16" s="40"/>
      <c r="T16" s="40" t="s">
        <v>38</v>
      </c>
      <c r="U16" s="40">
        <v>80</v>
      </c>
      <c r="V16" s="54" t="s">
        <v>347</v>
      </c>
      <c r="W16" s="54"/>
      <c r="X16" s="54"/>
      <c r="Y16" s="54"/>
      <c r="Z16" s="54"/>
      <c r="AA16" s="54"/>
      <c r="AB16" s="54"/>
      <c r="AC16" s="54"/>
      <c r="AD16" s="54"/>
      <c r="AE16" s="54"/>
      <c r="AF16" s="54" t="s">
        <v>310</v>
      </c>
      <c r="AG16" s="54"/>
      <c r="AH16" s="54"/>
      <c r="AI16" s="54"/>
      <c r="AJ16" s="54"/>
      <c r="AK16" s="54"/>
      <c r="AL16" s="71" t="s">
        <v>380</v>
      </c>
      <c r="AM16" s="71" t="s">
        <v>381</v>
      </c>
    </row>
    <row r="17" spans="1:39" s="72" customFormat="1" ht="30" customHeight="1">
      <c r="A17" s="40" t="s">
        <v>30</v>
      </c>
      <c r="B17" s="70" t="s">
        <v>226</v>
      </c>
      <c r="C17" s="40" t="s">
        <v>382</v>
      </c>
      <c r="D17" s="40" t="s">
        <v>228</v>
      </c>
      <c r="E17" s="54" t="s">
        <v>383</v>
      </c>
      <c r="F17" s="40">
        <v>0</v>
      </c>
      <c r="G17" s="40">
        <v>0</v>
      </c>
      <c r="H17" s="40">
        <v>0</v>
      </c>
      <c r="I17" s="54" t="s">
        <v>71</v>
      </c>
      <c r="J17" s="40" t="s">
        <v>321</v>
      </c>
      <c r="K17" s="40">
        <v>1977</v>
      </c>
      <c r="L17" s="40">
        <v>1000</v>
      </c>
      <c r="M17" s="40">
        <v>2</v>
      </c>
      <c r="N17" s="40">
        <v>2008</v>
      </c>
      <c r="O17" s="54" t="s">
        <v>353</v>
      </c>
      <c r="P17" s="54" t="s">
        <v>354</v>
      </c>
      <c r="Q17" s="40" t="s">
        <v>83</v>
      </c>
      <c r="R17" s="40" t="s">
        <v>324</v>
      </c>
      <c r="S17" s="40"/>
      <c r="T17" s="40" t="s">
        <v>325</v>
      </c>
      <c r="U17" s="40"/>
      <c r="V17" s="54" t="s">
        <v>347</v>
      </c>
      <c r="W17" s="54"/>
      <c r="X17" s="54"/>
      <c r="Y17" s="54"/>
      <c r="Z17" s="54"/>
      <c r="AA17" s="54"/>
      <c r="AB17" s="54"/>
      <c r="AC17" s="54"/>
      <c r="AD17" s="54"/>
      <c r="AE17" s="54"/>
      <c r="AF17" s="54" t="s">
        <v>310</v>
      </c>
      <c r="AG17" s="54"/>
      <c r="AH17" s="54"/>
      <c r="AI17" s="54"/>
      <c r="AJ17" s="54"/>
      <c r="AK17" s="54"/>
      <c r="AL17" s="71" t="s">
        <v>230</v>
      </c>
      <c r="AM17" s="71" t="s">
        <v>384</v>
      </c>
    </row>
    <row r="18" spans="1:39" s="72" customFormat="1" ht="30" customHeight="1">
      <c r="A18" s="40" t="s">
        <v>30</v>
      </c>
      <c r="B18" s="70" t="s">
        <v>117</v>
      </c>
      <c r="C18" s="40" t="s">
        <v>385</v>
      </c>
      <c r="D18" s="40" t="s">
        <v>119</v>
      </c>
      <c r="E18" s="54" t="s">
        <v>386</v>
      </c>
      <c r="F18" s="40">
        <v>77</v>
      </c>
      <c r="G18" s="40">
        <v>137</v>
      </c>
      <c r="H18" s="40">
        <v>10119</v>
      </c>
      <c r="I18" s="54" t="s">
        <v>387</v>
      </c>
      <c r="J18" s="40" t="s">
        <v>321</v>
      </c>
      <c r="K18" s="40">
        <v>2001</v>
      </c>
      <c r="L18" s="40">
        <v>3600</v>
      </c>
      <c r="M18" s="40">
        <v>12000</v>
      </c>
      <c r="N18" s="40">
        <v>2016</v>
      </c>
      <c r="O18" s="54" t="s">
        <v>388</v>
      </c>
      <c r="P18" s="54" t="s">
        <v>389</v>
      </c>
      <c r="Q18" s="40" t="s">
        <v>74</v>
      </c>
      <c r="R18" s="40" t="s">
        <v>308</v>
      </c>
      <c r="S18" s="40"/>
      <c r="T18" s="40" t="s">
        <v>325</v>
      </c>
      <c r="U18" s="40"/>
      <c r="V18" s="54" t="s">
        <v>326</v>
      </c>
      <c r="W18" s="54" t="s">
        <v>327</v>
      </c>
      <c r="X18" s="54" t="s">
        <v>369</v>
      </c>
      <c r="Y18" s="54" t="s">
        <v>329</v>
      </c>
      <c r="Z18" s="54"/>
      <c r="AA18" s="54">
        <v>0.8</v>
      </c>
      <c r="AB18" s="54">
        <v>3.3</v>
      </c>
      <c r="AC18" s="54">
        <v>4.7</v>
      </c>
      <c r="AD18" s="54"/>
      <c r="AE18" s="54">
        <v>2.1</v>
      </c>
      <c r="AF18" s="54" t="s">
        <v>310</v>
      </c>
      <c r="AG18" s="54"/>
      <c r="AH18" s="54"/>
      <c r="AI18" s="54"/>
      <c r="AJ18" s="54"/>
      <c r="AK18" s="54"/>
      <c r="AL18" s="71" t="s">
        <v>122</v>
      </c>
      <c r="AM18" s="71" t="s">
        <v>390</v>
      </c>
    </row>
    <row r="19" spans="1:39" s="72" customFormat="1" ht="30" customHeight="1">
      <c r="A19" s="40" t="s">
        <v>30</v>
      </c>
      <c r="B19" s="70" t="s">
        <v>391</v>
      </c>
      <c r="C19" s="40" t="s">
        <v>392</v>
      </c>
      <c r="D19" s="40" t="s">
        <v>393</v>
      </c>
      <c r="E19" s="54" t="s">
        <v>394</v>
      </c>
      <c r="F19" s="40">
        <v>2532</v>
      </c>
      <c r="G19" s="40">
        <v>791.3</v>
      </c>
      <c r="H19" s="40">
        <v>26564</v>
      </c>
      <c r="I19" s="54" t="s">
        <v>387</v>
      </c>
      <c r="J19" s="40" t="s">
        <v>321</v>
      </c>
      <c r="K19" s="40">
        <v>2006</v>
      </c>
      <c r="L19" s="40">
        <v>7000</v>
      </c>
      <c r="M19" s="40">
        <v>49500</v>
      </c>
      <c r="N19" s="40">
        <v>2020</v>
      </c>
      <c r="O19" s="54" t="s">
        <v>322</v>
      </c>
      <c r="P19" s="54" t="s">
        <v>346</v>
      </c>
      <c r="Q19" s="40" t="s">
        <v>74</v>
      </c>
      <c r="R19" s="40" t="s">
        <v>308</v>
      </c>
      <c r="S19" s="40"/>
      <c r="T19" s="40" t="s">
        <v>325</v>
      </c>
      <c r="U19" s="40"/>
      <c r="V19" s="54" t="s">
        <v>326</v>
      </c>
      <c r="W19" s="54" t="s">
        <v>327</v>
      </c>
      <c r="X19" s="54" t="s">
        <v>328</v>
      </c>
      <c r="Y19" s="54" t="s">
        <v>329</v>
      </c>
      <c r="Z19" s="54">
        <v>4.9000000000000004</v>
      </c>
      <c r="AA19" s="54">
        <v>0.6</v>
      </c>
      <c r="AB19" s="54">
        <v>11.1</v>
      </c>
      <c r="AC19" s="54">
        <v>4.9000000000000004</v>
      </c>
      <c r="AD19" s="54">
        <v>9.8000000000000007</v>
      </c>
      <c r="AE19" s="54">
        <v>1.9</v>
      </c>
      <c r="AF19" s="54" t="s">
        <v>310</v>
      </c>
      <c r="AG19" s="54"/>
      <c r="AH19" s="54"/>
      <c r="AI19" s="54"/>
      <c r="AJ19" s="54"/>
      <c r="AK19" s="54"/>
      <c r="AL19" s="71" t="s">
        <v>395</v>
      </c>
      <c r="AM19" s="71" t="s">
        <v>396</v>
      </c>
    </row>
    <row r="20" spans="1:39" s="72" customFormat="1" ht="30" customHeight="1">
      <c r="A20" s="40" t="s">
        <v>30</v>
      </c>
      <c r="B20" s="70" t="s">
        <v>391</v>
      </c>
      <c r="C20" s="40" t="s">
        <v>397</v>
      </c>
      <c r="D20" s="40" t="s">
        <v>393</v>
      </c>
      <c r="E20" s="54" t="s">
        <v>398</v>
      </c>
      <c r="F20" s="40">
        <v>634.29999999999995</v>
      </c>
      <c r="G20" s="40">
        <v>613.29999999999995</v>
      </c>
      <c r="H20" s="40">
        <v>44324</v>
      </c>
      <c r="I20" s="54" t="s">
        <v>387</v>
      </c>
      <c r="J20" s="40" t="s">
        <v>321</v>
      </c>
      <c r="K20" s="40">
        <v>2012</v>
      </c>
      <c r="L20" s="40">
        <v>6200</v>
      </c>
      <c r="M20" s="40">
        <v>49500</v>
      </c>
      <c r="N20" s="40">
        <v>2029</v>
      </c>
      <c r="O20" s="54" t="s">
        <v>322</v>
      </c>
      <c r="P20" s="54" t="s">
        <v>399</v>
      </c>
      <c r="Q20" s="40" t="s">
        <v>74</v>
      </c>
      <c r="R20" s="40" t="s">
        <v>308</v>
      </c>
      <c r="S20" s="40"/>
      <c r="T20" s="40" t="s">
        <v>325</v>
      </c>
      <c r="U20" s="40"/>
      <c r="V20" s="54" t="s">
        <v>326</v>
      </c>
      <c r="W20" s="54" t="s">
        <v>327</v>
      </c>
      <c r="X20" s="54" t="s">
        <v>328</v>
      </c>
      <c r="Y20" s="54" t="s">
        <v>329</v>
      </c>
      <c r="Z20" s="54">
        <v>9</v>
      </c>
      <c r="AA20" s="54">
        <v>1.4</v>
      </c>
      <c r="AB20" s="54">
        <v>13.5</v>
      </c>
      <c r="AC20" s="54">
        <v>3.8</v>
      </c>
      <c r="AD20" s="54">
        <v>7.4</v>
      </c>
      <c r="AE20" s="54">
        <v>2.6</v>
      </c>
      <c r="AF20" s="54" t="s">
        <v>310</v>
      </c>
      <c r="AG20" s="54"/>
      <c r="AH20" s="54"/>
      <c r="AI20" s="54"/>
      <c r="AJ20" s="54"/>
      <c r="AK20" s="54"/>
      <c r="AL20" s="71" t="s">
        <v>395</v>
      </c>
      <c r="AM20" s="71" t="s">
        <v>400</v>
      </c>
    </row>
    <row r="21" spans="1:39" s="72" customFormat="1" ht="30" customHeight="1">
      <c r="A21" s="40" t="s">
        <v>30</v>
      </c>
      <c r="B21" s="70" t="s">
        <v>246</v>
      </c>
      <c r="C21" s="40" t="s">
        <v>401</v>
      </c>
      <c r="D21" s="40" t="s">
        <v>248</v>
      </c>
      <c r="E21" s="54" t="s">
        <v>402</v>
      </c>
      <c r="F21" s="40">
        <v>1450</v>
      </c>
      <c r="G21" s="40">
        <v>1321</v>
      </c>
      <c r="H21" s="40">
        <v>29388</v>
      </c>
      <c r="I21" s="54" t="s">
        <v>403</v>
      </c>
      <c r="J21" s="40" t="s">
        <v>321</v>
      </c>
      <c r="K21" s="40">
        <v>2000</v>
      </c>
      <c r="L21" s="40">
        <v>10100</v>
      </c>
      <c r="M21" s="40">
        <v>87000</v>
      </c>
      <c r="N21" s="40">
        <v>2043</v>
      </c>
      <c r="O21" s="54" t="s">
        <v>322</v>
      </c>
      <c r="P21" s="54" t="s">
        <v>404</v>
      </c>
      <c r="Q21" s="40" t="s">
        <v>183</v>
      </c>
      <c r="R21" s="40" t="s">
        <v>308</v>
      </c>
      <c r="S21" s="40"/>
      <c r="T21" s="40" t="s">
        <v>325</v>
      </c>
      <c r="U21" s="40"/>
      <c r="V21" s="54" t="s">
        <v>326</v>
      </c>
      <c r="W21" s="54" t="s">
        <v>327</v>
      </c>
      <c r="X21" s="54" t="s">
        <v>328</v>
      </c>
      <c r="Y21" s="54" t="s">
        <v>329</v>
      </c>
      <c r="Z21" s="54">
        <v>7.2</v>
      </c>
      <c r="AA21" s="54">
        <v>0.6</v>
      </c>
      <c r="AB21" s="54">
        <v>13</v>
      </c>
      <c r="AC21" s="54">
        <v>1.7</v>
      </c>
      <c r="AD21" s="54">
        <v>9.6999999999999993</v>
      </c>
      <c r="AE21" s="54">
        <v>7.4</v>
      </c>
      <c r="AF21" s="54" t="s">
        <v>310</v>
      </c>
      <c r="AG21" s="54"/>
      <c r="AH21" s="54"/>
      <c r="AI21" s="54"/>
      <c r="AJ21" s="54"/>
      <c r="AK21" s="54"/>
      <c r="AL21" s="71" t="s">
        <v>251</v>
      </c>
      <c r="AM21" s="71" t="s">
        <v>405</v>
      </c>
    </row>
    <row r="22" spans="1:39" s="72" customFormat="1" ht="30" customHeight="1">
      <c r="A22" s="40" t="s">
        <v>30</v>
      </c>
      <c r="B22" s="70" t="s">
        <v>246</v>
      </c>
      <c r="C22" s="40" t="s">
        <v>406</v>
      </c>
      <c r="D22" s="40" t="s">
        <v>248</v>
      </c>
      <c r="E22" s="54" t="s">
        <v>407</v>
      </c>
      <c r="F22" s="40">
        <v>0</v>
      </c>
      <c r="G22" s="40">
        <v>0</v>
      </c>
      <c r="H22" s="40">
        <v>0</v>
      </c>
      <c r="I22" s="54" t="s">
        <v>387</v>
      </c>
      <c r="J22" s="40" t="s">
        <v>321</v>
      </c>
      <c r="K22" s="40">
        <v>1979</v>
      </c>
      <c r="L22" s="40">
        <v>9400</v>
      </c>
      <c r="M22" s="40">
        <v>97000</v>
      </c>
      <c r="N22" s="40">
        <v>2000</v>
      </c>
      <c r="O22" s="54" t="s">
        <v>408</v>
      </c>
      <c r="P22" s="54" t="s">
        <v>404</v>
      </c>
      <c r="Q22" s="40" t="s">
        <v>83</v>
      </c>
      <c r="R22" s="40" t="s">
        <v>324</v>
      </c>
      <c r="S22" s="40"/>
      <c r="T22" s="40" t="s">
        <v>325</v>
      </c>
      <c r="U22" s="40"/>
      <c r="V22" s="54" t="s">
        <v>326</v>
      </c>
      <c r="W22" s="54" t="s">
        <v>327</v>
      </c>
      <c r="X22" s="54" t="s">
        <v>328</v>
      </c>
      <c r="Y22" s="54" t="s">
        <v>329</v>
      </c>
      <c r="Z22" s="54">
        <v>7.2</v>
      </c>
      <c r="AA22" s="54">
        <v>0.6</v>
      </c>
      <c r="AB22" s="54">
        <v>13</v>
      </c>
      <c r="AC22" s="54">
        <v>1.7</v>
      </c>
      <c r="AD22" s="54">
        <v>9.6999999999999993</v>
      </c>
      <c r="AE22" s="54">
        <v>7.4</v>
      </c>
      <c r="AF22" s="54" t="s">
        <v>310</v>
      </c>
      <c r="AG22" s="54"/>
      <c r="AH22" s="54"/>
      <c r="AI22" s="54"/>
      <c r="AJ22" s="54"/>
      <c r="AK22" s="54"/>
      <c r="AL22" s="71" t="s">
        <v>251</v>
      </c>
      <c r="AM22" s="71" t="s">
        <v>409</v>
      </c>
    </row>
    <row r="23" spans="1:39" s="72" customFormat="1" ht="30" customHeight="1">
      <c r="A23" s="40" t="s">
        <v>30</v>
      </c>
      <c r="B23" s="70" t="s">
        <v>410</v>
      </c>
      <c r="C23" s="40" t="s">
        <v>411</v>
      </c>
      <c r="D23" s="40" t="s">
        <v>412</v>
      </c>
      <c r="E23" s="54" t="s">
        <v>413</v>
      </c>
      <c r="F23" s="40">
        <v>122</v>
      </c>
      <c r="G23" s="40">
        <v>115</v>
      </c>
      <c r="H23" s="40">
        <v>1382248</v>
      </c>
      <c r="I23" s="54" t="s">
        <v>414</v>
      </c>
      <c r="J23" s="40" t="s">
        <v>321</v>
      </c>
      <c r="K23" s="40">
        <v>1997</v>
      </c>
      <c r="L23" s="40">
        <v>184000</v>
      </c>
      <c r="M23" s="40">
        <v>3700000</v>
      </c>
      <c r="N23" s="40">
        <v>2028</v>
      </c>
      <c r="O23" s="54" t="s">
        <v>322</v>
      </c>
      <c r="P23" s="54" t="s">
        <v>415</v>
      </c>
      <c r="Q23" s="40" t="s">
        <v>74</v>
      </c>
      <c r="R23" s="40" t="s">
        <v>308</v>
      </c>
      <c r="S23" s="40"/>
      <c r="T23" s="40" t="s">
        <v>325</v>
      </c>
      <c r="U23" s="40"/>
      <c r="V23" s="54" t="s">
        <v>326</v>
      </c>
      <c r="W23" s="54" t="s">
        <v>327</v>
      </c>
      <c r="X23" s="54" t="s">
        <v>328</v>
      </c>
      <c r="Y23" s="54" t="s">
        <v>329</v>
      </c>
      <c r="Z23" s="54">
        <v>49</v>
      </c>
      <c r="AA23" s="54">
        <v>0</v>
      </c>
      <c r="AB23" s="54">
        <v>25</v>
      </c>
      <c r="AC23" s="54">
        <v>5.6</v>
      </c>
      <c r="AD23" s="54">
        <v>21.6</v>
      </c>
      <c r="AE23" s="54">
        <v>12.6</v>
      </c>
      <c r="AF23" s="54" t="s">
        <v>310</v>
      </c>
      <c r="AG23" s="54"/>
      <c r="AH23" s="54"/>
      <c r="AI23" s="54"/>
      <c r="AJ23" s="54"/>
      <c r="AK23" s="54"/>
      <c r="AL23" s="71" t="s">
        <v>416</v>
      </c>
      <c r="AM23" s="71" t="s">
        <v>417</v>
      </c>
    </row>
    <row r="24" spans="1:39" s="72" customFormat="1" ht="30" customHeight="1">
      <c r="A24" s="40" t="s">
        <v>30</v>
      </c>
      <c r="B24" s="70" t="s">
        <v>410</v>
      </c>
      <c r="C24" s="40" t="s">
        <v>418</v>
      </c>
      <c r="D24" s="40" t="s">
        <v>412</v>
      </c>
      <c r="E24" s="54" t="s">
        <v>419</v>
      </c>
      <c r="F24" s="40">
        <v>0</v>
      </c>
      <c r="G24" s="40">
        <v>0</v>
      </c>
      <c r="H24" s="40">
        <v>0</v>
      </c>
      <c r="I24" s="54" t="s">
        <v>414</v>
      </c>
      <c r="J24" s="40" t="s">
        <v>321</v>
      </c>
      <c r="K24" s="40">
        <v>1984</v>
      </c>
      <c r="L24" s="40">
        <v>220000</v>
      </c>
      <c r="M24" s="40">
        <v>3800000</v>
      </c>
      <c r="N24" s="40">
        <v>1998</v>
      </c>
      <c r="O24" s="54" t="s">
        <v>322</v>
      </c>
      <c r="P24" s="54" t="s">
        <v>415</v>
      </c>
      <c r="Q24" s="40" t="s">
        <v>74</v>
      </c>
      <c r="R24" s="40" t="s">
        <v>324</v>
      </c>
      <c r="S24" s="40"/>
      <c r="T24" s="40" t="s">
        <v>325</v>
      </c>
      <c r="U24" s="40"/>
      <c r="V24" s="54" t="s">
        <v>326</v>
      </c>
      <c r="W24" s="54" t="s">
        <v>327</v>
      </c>
      <c r="X24" s="54" t="s">
        <v>328</v>
      </c>
      <c r="Y24" s="54" t="s">
        <v>329</v>
      </c>
      <c r="Z24" s="54">
        <v>13</v>
      </c>
      <c r="AA24" s="54">
        <v>0.9</v>
      </c>
      <c r="AB24" s="54">
        <v>46</v>
      </c>
      <c r="AC24" s="54">
        <v>16</v>
      </c>
      <c r="AD24" s="54">
        <v>148</v>
      </c>
      <c r="AE24" s="54">
        <v>3.67</v>
      </c>
      <c r="AF24" s="54" t="s">
        <v>310</v>
      </c>
      <c r="AG24" s="54"/>
      <c r="AH24" s="54"/>
      <c r="AI24" s="54"/>
      <c r="AJ24" s="54"/>
      <c r="AK24" s="54"/>
      <c r="AL24" s="71" t="s">
        <v>416</v>
      </c>
      <c r="AM24" s="71" t="s">
        <v>420</v>
      </c>
    </row>
  </sheetData>
  <mergeCells count="39">
    <mergeCell ref="E2:E6"/>
    <mergeCell ref="A2:A6"/>
    <mergeCell ref="B2:B6"/>
    <mergeCell ref="C2:C6"/>
    <mergeCell ref="D2:D6"/>
    <mergeCell ref="L2:L5"/>
    <mergeCell ref="F2:F5"/>
    <mergeCell ref="G2:G5"/>
    <mergeCell ref="H2:H5"/>
    <mergeCell ref="I2:I6"/>
    <mergeCell ref="J2:J6"/>
    <mergeCell ref="K2:K6"/>
    <mergeCell ref="V2:V6"/>
    <mergeCell ref="X2:X6"/>
    <mergeCell ref="M2:M5"/>
    <mergeCell ref="N2:N6"/>
    <mergeCell ref="O2:O6"/>
    <mergeCell ref="P2:P6"/>
    <mergeCell ref="Q2:Q6"/>
    <mergeCell ref="R2:R6"/>
    <mergeCell ref="W4:W6"/>
    <mergeCell ref="Z4:Z5"/>
    <mergeCell ref="AA4:AA5"/>
    <mergeCell ref="AB4:AB5"/>
    <mergeCell ref="AC4:AC5"/>
    <mergeCell ref="AK4:AK5"/>
    <mergeCell ref="AD4:AD5"/>
    <mergeCell ref="AE4:AE5"/>
    <mergeCell ref="AG4:AG5"/>
    <mergeCell ref="AH4:AH5"/>
    <mergeCell ref="AI4:AI5"/>
    <mergeCell ref="AJ4:AJ5"/>
    <mergeCell ref="Y2:Y6"/>
    <mergeCell ref="Z2:AE3"/>
    <mergeCell ref="AF2:AF6"/>
    <mergeCell ref="AG2:AK3"/>
    <mergeCell ref="S2:S6"/>
    <mergeCell ref="T2:T6"/>
    <mergeCell ref="U2:U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H18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 activeCell="D7" sqref="D7"/>
    </sheetView>
  </sheetViews>
  <sheetFormatPr defaultRowHeight="30" customHeight="1"/>
  <cols>
    <col min="1" max="1" width="9.5546875" style="73" customWidth="1"/>
    <col min="2" max="2" width="7.77734375" style="74" customWidth="1"/>
    <col min="3" max="3" width="12.33203125" style="73" customWidth="1"/>
    <col min="4" max="4" width="20.109375" style="73" customWidth="1"/>
    <col min="5" max="5" width="24.44140625" style="58" customWidth="1"/>
    <col min="6" max="9" width="10.33203125" style="73" customWidth="1"/>
    <col min="10" max="11" width="11.21875" style="73" customWidth="1"/>
    <col min="12" max="16" width="8.88671875" style="73"/>
    <col min="17" max="24" width="11.5546875" style="58" customWidth="1"/>
    <col min="25" max="25" width="21.33203125" style="58" customWidth="1"/>
    <col min="26" max="26" width="6.6640625" style="73" customWidth="1"/>
    <col min="27" max="27" width="12.21875" style="73" customWidth="1"/>
    <col min="28" max="28" width="8" style="73" bestFit="1" customWidth="1"/>
    <col min="29" max="29" width="12.33203125" style="73" bestFit="1" customWidth="1"/>
    <col min="30" max="30" width="5.5546875" style="73" customWidth="1"/>
    <col min="31" max="31" width="8.77734375" style="73" customWidth="1"/>
    <col min="32" max="32" width="9.5546875" style="73" customWidth="1"/>
    <col min="33" max="34" width="8.88671875" style="75"/>
    <col min="35" max="16384" width="8.88671875" style="73"/>
  </cols>
  <sheetData>
    <row r="1" spans="1:34" s="3" customFormat="1" ht="15" customHeight="1">
      <c r="A1" s="45" t="s">
        <v>127</v>
      </c>
      <c r="E1" s="46"/>
      <c r="Q1" s="46"/>
      <c r="R1" s="46"/>
      <c r="S1" s="46"/>
      <c r="T1" s="46"/>
      <c r="U1" s="46"/>
      <c r="V1" s="46"/>
      <c r="W1" s="46"/>
      <c r="X1" s="46"/>
      <c r="Y1" s="46"/>
      <c r="AF1" s="61"/>
      <c r="AG1" s="62"/>
      <c r="AH1" s="62"/>
    </row>
    <row r="2" spans="1:34" s="50" customFormat="1" ht="13.5" customHeight="1">
      <c r="A2" s="217" t="s">
        <v>1</v>
      </c>
      <c r="B2" s="266" t="s">
        <v>2</v>
      </c>
      <c r="C2" s="123" t="s">
        <v>3</v>
      </c>
      <c r="D2" s="217" t="s">
        <v>4</v>
      </c>
      <c r="E2" s="253" t="s">
        <v>5</v>
      </c>
      <c r="F2" s="259" t="s">
        <v>42</v>
      </c>
      <c r="G2" s="260"/>
      <c r="H2" s="260"/>
      <c r="I2" s="261"/>
      <c r="J2" s="218" t="s">
        <v>128</v>
      </c>
      <c r="K2" s="235"/>
      <c r="L2" s="235"/>
      <c r="M2" s="215" t="s">
        <v>129</v>
      </c>
      <c r="N2" s="235"/>
      <c r="O2" s="218" t="s">
        <v>130</v>
      </c>
      <c r="P2" s="235"/>
      <c r="Q2" s="215" t="s">
        <v>131</v>
      </c>
      <c r="R2" s="225"/>
      <c r="S2" s="225"/>
      <c r="T2" s="225"/>
      <c r="U2" s="225"/>
      <c r="V2" s="245"/>
      <c r="W2" s="218" t="s">
        <v>132</v>
      </c>
      <c r="X2" s="235"/>
      <c r="Y2" s="222"/>
      <c r="Z2" s="123" t="s">
        <v>133</v>
      </c>
      <c r="AA2" s="123" t="s">
        <v>134</v>
      </c>
      <c r="AB2" s="213" t="s">
        <v>135</v>
      </c>
      <c r="AC2" s="213" t="s">
        <v>136</v>
      </c>
      <c r="AD2" s="217" t="s">
        <v>45</v>
      </c>
      <c r="AE2" s="253" t="s">
        <v>48</v>
      </c>
      <c r="AF2" s="253" t="s">
        <v>49</v>
      </c>
      <c r="AG2" s="49"/>
      <c r="AH2" s="49"/>
    </row>
    <row r="3" spans="1:34" s="50" customFormat="1" ht="13.5" customHeight="1">
      <c r="A3" s="248"/>
      <c r="B3" s="267"/>
      <c r="C3" s="202"/>
      <c r="D3" s="248"/>
      <c r="E3" s="258"/>
      <c r="F3" s="262"/>
      <c r="G3" s="263"/>
      <c r="H3" s="263"/>
      <c r="I3" s="264"/>
      <c r="J3" s="230"/>
      <c r="K3" s="254"/>
      <c r="L3" s="254"/>
      <c r="M3" s="230"/>
      <c r="N3" s="254"/>
      <c r="O3" s="230"/>
      <c r="P3" s="254"/>
      <c r="Q3" s="228"/>
      <c r="R3" s="265"/>
      <c r="S3" s="265"/>
      <c r="T3" s="265"/>
      <c r="U3" s="265"/>
      <c r="V3" s="229"/>
      <c r="W3" s="230"/>
      <c r="X3" s="254"/>
      <c r="Y3" s="224"/>
      <c r="Z3" s="202"/>
      <c r="AA3" s="202"/>
      <c r="AB3" s="214"/>
      <c r="AC3" s="202"/>
      <c r="AD3" s="248"/>
      <c r="AE3" s="248"/>
      <c r="AF3" s="258"/>
      <c r="AG3" s="49"/>
      <c r="AH3" s="49"/>
    </row>
    <row r="4" spans="1:34" s="50" customFormat="1" ht="18.75" customHeight="1">
      <c r="A4" s="248"/>
      <c r="B4" s="267"/>
      <c r="C4" s="202"/>
      <c r="D4" s="248"/>
      <c r="E4" s="258"/>
      <c r="F4" s="213" t="s">
        <v>137</v>
      </c>
      <c r="G4" s="213" t="s">
        <v>138</v>
      </c>
      <c r="H4" s="213" t="s">
        <v>139</v>
      </c>
      <c r="I4" s="213" t="s">
        <v>23</v>
      </c>
      <c r="J4" s="123" t="s">
        <v>140</v>
      </c>
      <c r="K4" s="123" t="s">
        <v>141</v>
      </c>
      <c r="L4" s="123" t="s">
        <v>142</v>
      </c>
      <c r="M4" s="217" t="s">
        <v>143</v>
      </c>
      <c r="N4" s="123" t="s">
        <v>144</v>
      </c>
      <c r="O4" s="217" t="s">
        <v>145</v>
      </c>
      <c r="P4" s="222" t="s">
        <v>146</v>
      </c>
      <c r="Q4" s="215" t="s">
        <v>147</v>
      </c>
      <c r="R4" s="63"/>
      <c r="S4" s="218" t="s">
        <v>148</v>
      </c>
      <c r="T4" s="63"/>
      <c r="U4" s="218" t="s">
        <v>149</v>
      </c>
      <c r="V4" s="63"/>
      <c r="W4" s="123" t="s">
        <v>150</v>
      </c>
      <c r="X4" s="123" t="s">
        <v>151</v>
      </c>
      <c r="Y4" s="123" t="s">
        <v>152</v>
      </c>
      <c r="Z4" s="202"/>
      <c r="AA4" s="202"/>
      <c r="AB4" s="214"/>
      <c r="AC4" s="202"/>
      <c r="AD4" s="248"/>
      <c r="AE4" s="248"/>
      <c r="AF4" s="258"/>
      <c r="AG4" s="49"/>
      <c r="AH4" s="49"/>
    </row>
    <row r="5" spans="1:34" s="50" customFormat="1" ht="26.25" customHeight="1" thickBot="1">
      <c r="A5" s="248"/>
      <c r="B5" s="267"/>
      <c r="C5" s="202"/>
      <c r="D5" s="248"/>
      <c r="E5" s="258"/>
      <c r="F5" s="214"/>
      <c r="G5" s="214"/>
      <c r="H5" s="214"/>
      <c r="I5" s="214"/>
      <c r="J5" s="202"/>
      <c r="K5" s="202"/>
      <c r="L5" s="202"/>
      <c r="M5" s="217"/>
      <c r="N5" s="202"/>
      <c r="O5" s="217"/>
      <c r="P5" s="223"/>
      <c r="Q5" s="214"/>
      <c r="R5" s="123" t="s">
        <v>153</v>
      </c>
      <c r="S5" s="202"/>
      <c r="T5" s="123" t="s">
        <v>153</v>
      </c>
      <c r="U5" s="202"/>
      <c r="V5" s="123" t="s">
        <v>153</v>
      </c>
      <c r="W5" s="202"/>
      <c r="X5" s="202"/>
      <c r="Y5" s="202"/>
      <c r="Z5" s="202"/>
      <c r="AA5" s="202"/>
      <c r="AB5" s="214"/>
      <c r="AC5" s="202"/>
      <c r="AD5" s="248"/>
      <c r="AE5" s="248"/>
      <c r="AF5" s="258"/>
      <c r="AG5" s="49"/>
      <c r="AH5" s="49"/>
    </row>
    <row r="6" spans="1:34" s="69" customFormat="1" ht="13.5" customHeight="1">
      <c r="A6" s="257"/>
      <c r="B6" s="268"/>
      <c r="C6" s="202"/>
      <c r="D6" s="257"/>
      <c r="E6" s="269"/>
      <c r="F6" s="64" t="s">
        <v>154</v>
      </c>
      <c r="G6" s="64" t="s">
        <v>154</v>
      </c>
      <c r="H6" s="64" t="s">
        <v>155</v>
      </c>
      <c r="I6" s="64" t="s">
        <v>154</v>
      </c>
      <c r="J6" s="64" t="s">
        <v>155</v>
      </c>
      <c r="K6" s="64" t="s">
        <v>156</v>
      </c>
      <c r="L6" s="202"/>
      <c r="M6" s="123"/>
      <c r="N6" s="65" t="s">
        <v>157</v>
      </c>
      <c r="O6" s="123"/>
      <c r="P6" s="65" t="s">
        <v>157</v>
      </c>
      <c r="Q6" s="214"/>
      <c r="R6" s="202"/>
      <c r="S6" s="202"/>
      <c r="T6" s="202"/>
      <c r="U6" s="202"/>
      <c r="V6" s="202"/>
      <c r="W6" s="64" t="s">
        <v>158</v>
      </c>
      <c r="X6" s="64" t="s">
        <v>159</v>
      </c>
      <c r="Y6" s="66"/>
      <c r="Z6" s="67" t="s">
        <v>160</v>
      </c>
      <c r="AA6" s="67" t="s">
        <v>161</v>
      </c>
      <c r="AB6" s="67" t="s">
        <v>161</v>
      </c>
      <c r="AC6" s="64" t="s">
        <v>116</v>
      </c>
      <c r="AD6" s="257"/>
      <c r="AE6" s="257"/>
      <c r="AF6" s="257"/>
      <c r="AG6" s="68"/>
      <c r="AH6" s="68"/>
    </row>
    <row r="7" spans="1:34" s="72" customFormat="1" ht="30" customHeight="1">
      <c r="A7" s="40" t="s">
        <v>30</v>
      </c>
      <c r="B7" s="70" t="s">
        <v>104</v>
      </c>
      <c r="C7" s="40" t="s">
        <v>162</v>
      </c>
      <c r="D7" s="40" t="s">
        <v>106</v>
      </c>
      <c r="E7" s="54" t="s">
        <v>163</v>
      </c>
      <c r="F7" s="40">
        <v>1814</v>
      </c>
      <c r="G7" s="40">
        <v>5691</v>
      </c>
      <c r="H7" s="40"/>
      <c r="I7" s="40">
        <v>267</v>
      </c>
      <c r="J7" s="40"/>
      <c r="K7" s="40"/>
      <c r="L7" s="40"/>
      <c r="M7" s="40" t="s">
        <v>164</v>
      </c>
      <c r="N7" s="40"/>
      <c r="O7" s="40" t="s">
        <v>165</v>
      </c>
      <c r="P7" s="40">
        <v>421</v>
      </c>
      <c r="Q7" s="54" t="s">
        <v>166</v>
      </c>
      <c r="R7" s="54"/>
      <c r="S7" s="54" t="s">
        <v>167</v>
      </c>
      <c r="T7" s="54"/>
      <c r="U7" s="54"/>
      <c r="V7" s="54"/>
      <c r="W7" s="54"/>
      <c r="X7" s="54"/>
      <c r="Y7" s="54"/>
      <c r="Z7" s="40">
        <v>45</v>
      </c>
      <c r="AA7" s="40">
        <v>0</v>
      </c>
      <c r="AB7" s="40">
        <v>0</v>
      </c>
      <c r="AC7" s="40">
        <v>0</v>
      </c>
      <c r="AD7" s="40">
        <v>1982</v>
      </c>
      <c r="AE7" s="40" t="s">
        <v>83</v>
      </c>
      <c r="AF7" s="40"/>
      <c r="AG7" s="71" t="s">
        <v>109</v>
      </c>
      <c r="AH7" s="71" t="s">
        <v>168</v>
      </c>
    </row>
    <row r="8" spans="1:34" s="72" customFormat="1" ht="30" customHeight="1">
      <c r="A8" s="40" t="s">
        <v>30</v>
      </c>
      <c r="B8" s="70" t="s">
        <v>169</v>
      </c>
      <c r="C8" s="40" t="s">
        <v>170</v>
      </c>
      <c r="D8" s="40" t="s">
        <v>171</v>
      </c>
      <c r="E8" s="54" t="s">
        <v>172</v>
      </c>
      <c r="F8" s="40">
        <v>1908</v>
      </c>
      <c r="G8" s="40">
        <v>0</v>
      </c>
      <c r="H8" s="40">
        <v>0</v>
      </c>
      <c r="I8" s="40">
        <v>0</v>
      </c>
      <c r="J8" s="40">
        <v>0</v>
      </c>
      <c r="K8" s="40">
        <v>0</v>
      </c>
      <c r="L8" s="40"/>
      <c r="M8" s="40" t="s">
        <v>164</v>
      </c>
      <c r="N8" s="40"/>
      <c r="O8" s="40" t="s">
        <v>165</v>
      </c>
      <c r="P8" s="40">
        <v>4</v>
      </c>
      <c r="Q8" s="54" t="s">
        <v>173</v>
      </c>
      <c r="R8" s="54"/>
      <c r="S8" s="54" t="s">
        <v>174</v>
      </c>
      <c r="T8" s="54"/>
      <c r="U8" s="54"/>
      <c r="V8" s="54"/>
      <c r="W8" s="54"/>
      <c r="X8" s="54"/>
      <c r="Y8" s="54"/>
      <c r="Z8" s="40">
        <v>17</v>
      </c>
      <c r="AA8" s="40">
        <v>0</v>
      </c>
      <c r="AB8" s="40">
        <v>0</v>
      </c>
      <c r="AC8" s="40">
        <v>0</v>
      </c>
      <c r="AD8" s="40">
        <v>1996</v>
      </c>
      <c r="AE8" s="40" t="s">
        <v>74</v>
      </c>
      <c r="AF8" s="40"/>
      <c r="AG8" s="71" t="s">
        <v>175</v>
      </c>
      <c r="AH8" s="71" t="s">
        <v>176</v>
      </c>
    </row>
    <row r="9" spans="1:34" s="72" customFormat="1" ht="30" customHeight="1">
      <c r="A9" s="40" t="s">
        <v>30</v>
      </c>
      <c r="B9" s="70" t="s">
        <v>177</v>
      </c>
      <c r="C9" s="40" t="s">
        <v>178</v>
      </c>
      <c r="D9" s="40" t="s">
        <v>179</v>
      </c>
      <c r="E9" s="54" t="s">
        <v>180</v>
      </c>
      <c r="F9" s="40">
        <v>371.3</v>
      </c>
      <c r="G9" s="40">
        <v>353.9</v>
      </c>
      <c r="H9" s="40"/>
      <c r="I9" s="40"/>
      <c r="J9" s="40"/>
      <c r="K9" s="40"/>
      <c r="L9" s="40"/>
      <c r="M9" s="40" t="s">
        <v>164</v>
      </c>
      <c r="N9" s="40"/>
      <c r="O9" s="40" t="s">
        <v>181</v>
      </c>
      <c r="P9" s="40"/>
      <c r="Q9" s="54" t="s">
        <v>166</v>
      </c>
      <c r="R9" s="54"/>
      <c r="S9" s="54" t="s">
        <v>71</v>
      </c>
      <c r="T9" s="54"/>
      <c r="U9" s="54"/>
      <c r="V9" s="54"/>
      <c r="W9" s="54"/>
      <c r="X9" s="54"/>
      <c r="Y9" s="54"/>
      <c r="Z9" s="40">
        <v>15</v>
      </c>
      <c r="AA9" s="40" t="s">
        <v>70</v>
      </c>
      <c r="AB9" s="40" t="s">
        <v>182</v>
      </c>
      <c r="AC9" s="40" t="s">
        <v>182</v>
      </c>
      <c r="AD9" s="40">
        <v>1959</v>
      </c>
      <c r="AE9" s="40" t="s">
        <v>183</v>
      </c>
      <c r="AF9" s="40"/>
      <c r="AG9" s="71" t="s">
        <v>184</v>
      </c>
      <c r="AH9" s="71" t="s">
        <v>185</v>
      </c>
    </row>
    <row r="10" spans="1:34" s="72" customFormat="1" ht="30" customHeight="1">
      <c r="A10" s="40" t="s">
        <v>30</v>
      </c>
      <c r="B10" s="70" t="s">
        <v>186</v>
      </c>
      <c r="C10" s="40" t="s">
        <v>187</v>
      </c>
      <c r="D10" s="40" t="s">
        <v>188</v>
      </c>
      <c r="E10" s="54" t="s">
        <v>189</v>
      </c>
      <c r="F10" s="40">
        <v>1043</v>
      </c>
      <c r="G10" s="40">
        <v>5251</v>
      </c>
      <c r="H10" s="40">
        <v>10.5</v>
      </c>
      <c r="I10" s="40">
        <v>4</v>
      </c>
      <c r="J10" s="40">
        <v>0</v>
      </c>
      <c r="K10" s="40">
        <v>0</v>
      </c>
      <c r="L10" s="40"/>
      <c r="M10" s="40" t="s">
        <v>164</v>
      </c>
      <c r="N10" s="40"/>
      <c r="O10" s="40" t="s">
        <v>165</v>
      </c>
      <c r="P10" s="40">
        <v>164</v>
      </c>
      <c r="Q10" s="54" t="s">
        <v>71</v>
      </c>
      <c r="R10" s="54"/>
      <c r="S10" s="54" t="s">
        <v>167</v>
      </c>
      <c r="T10" s="54"/>
      <c r="U10" s="54" t="s">
        <v>190</v>
      </c>
      <c r="V10" s="54"/>
      <c r="W10" s="54"/>
      <c r="X10" s="54"/>
      <c r="Y10" s="54"/>
      <c r="Z10" s="40">
        <v>20</v>
      </c>
      <c r="AA10" s="40">
        <v>0.05</v>
      </c>
      <c r="AB10" s="40">
        <v>0.6</v>
      </c>
      <c r="AC10" s="40">
        <v>0</v>
      </c>
      <c r="AD10" s="40">
        <v>2010</v>
      </c>
      <c r="AE10" s="40" t="s">
        <v>83</v>
      </c>
      <c r="AF10" s="40"/>
      <c r="AG10" s="71" t="s">
        <v>191</v>
      </c>
      <c r="AH10" s="71" t="s">
        <v>192</v>
      </c>
    </row>
    <row r="11" spans="1:34" s="72" customFormat="1" ht="30" customHeight="1">
      <c r="A11" s="40" t="s">
        <v>30</v>
      </c>
      <c r="B11" s="70" t="s">
        <v>193</v>
      </c>
      <c r="C11" s="40" t="s">
        <v>194</v>
      </c>
      <c r="D11" s="40" t="s">
        <v>195</v>
      </c>
      <c r="E11" s="54" t="s">
        <v>196</v>
      </c>
      <c r="F11" s="40">
        <v>72</v>
      </c>
      <c r="G11" s="40">
        <v>573</v>
      </c>
      <c r="H11" s="40"/>
      <c r="I11" s="40"/>
      <c r="J11" s="40"/>
      <c r="K11" s="40"/>
      <c r="L11" s="40"/>
      <c r="M11" s="40" t="s">
        <v>164</v>
      </c>
      <c r="N11" s="40"/>
      <c r="O11" s="40" t="s">
        <v>181</v>
      </c>
      <c r="P11" s="40"/>
      <c r="Q11" s="54" t="s">
        <v>197</v>
      </c>
      <c r="R11" s="54"/>
      <c r="S11" s="54" t="s">
        <v>167</v>
      </c>
      <c r="T11" s="54"/>
      <c r="U11" s="54"/>
      <c r="V11" s="54"/>
      <c r="W11" s="54"/>
      <c r="X11" s="54"/>
      <c r="Y11" s="54"/>
      <c r="Z11" s="40">
        <v>4</v>
      </c>
      <c r="AA11" s="40">
        <v>0</v>
      </c>
      <c r="AB11" s="40">
        <v>0</v>
      </c>
      <c r="AC11" s="40">
        <v>0</v>
      </c>
      <c r="AD11" s="40">
        <v>1994</v>
      </c>
      <c r="AE11" s="40" t="s">
        <v>74</v>
      </c>
      <c r="AF11" s="40"/>
      <c r="AG11" s="71" t="s">
        <v>198</v>
      </c>
      <c r="AH11" s="71" t="s">
        <v>199</v>
      </c>
    </row>
    <row r="12" spans="1:34" s="72" customFormat="1" ht="30" customHeight="1">
      <c r="A12" s="40" t="s">
        <v>30</v>
      </c>
      <c r="B12" s="70" t="s">
        <v>200</v>
      </c>
      <c r="C12" s="40" t="s">
        <v>201</v>
      </c>
      <c r="D12" s="40" t="s">
        <v>202</v>
      </c>
      <c r="E12" s="54" t="s">
        <v>203</v>
      </c>
      <c r="F12" s="40">
        <v>1053</v>
      </c>
      <c r="G12" s="40">
        <v>8521</v>
      </c>
      <c r="H12" s="40">
        <v>0</v>
      </c>
      <c r="I12" s="40">
        <v>0</v>
      </c>
      <c r="J12" s="40">
        <v>0</v>
      </c>
      <c r="K12" s="40">
        <v>0</v>
      </c>
      <c r="L12" s="40" t="s">
        <v>204</v>
      </c>
      <c r="M12" s="40" t="s">
        <v>164</v>
      </c>
      <c r="N12" s="40"/>
      <c r="O12" s="40" t="s">
        <v>205</v>
      </c>
      <c r="P12" s="40">
        <v>3668</v>
      </c>
      <c r="Q12" s="54" t="s">
        <v>206</v>
      </c>
      <c r="R12" s="54"/>
      <c r="S12" s="54" t="s">
        <v>207</v>
      </c>
      <c r="T12" s="54"/>
      <c r="U12" s="54" t="s">
        <v>190</v>
      </c>
      <c r="V12" s="54"/>
      <c r="W12" s="54"/>
      <c r="X12" s="54"/>
      <c r="Y12" s="54"/>
      <c r="Z12" s="40">
        <v>36</v>
      </c>
      <c r="AA12" s="40">
        <v>0.03</v>
      </c>
      <c r="AB12" s="40">
        <v>0.39900000000000002</v>
      </c>
      <c r="AC12" s="40">
        <v>0</v>
      </c>
      <c r="AD12" s="40">
        <v>2014</v>
      </c>
      <c r="AE12" s="40" t="s">
        <v>74</v>
      </c>
      <c r="AF12" s="40"/>
      <c r="AG12" s="71" t="s">
        <v>208</v>
      </c>
      <c r="AH12" s="71" t="s">
        <v>209</v>
      </c>
    </row>
    <row r="13" spans="1:34" s="72" customFormat="1" ht="30" customHeight="1">
      <c r="A13" s="40" t="s">
        <v>30</v>
      </c>
      <c r="B13" s="70" t="s">
        <v>210</v>
      </c>
      <c r="C13" s="40" t="s">
        <v>211</v>
      </c>
      <c r="D13" s="40" t="s">
        <v>212</v>
      </c>
      <c r="E13" s="54" t="s">
        <v>213</v>
      </c>
      <c r="F13" s="40">
        <v>741</v>
      </c>
      <c r="G13" s="40">
        <v>1266</v>
      </c>
      <c r="H13" s="40"/>
      <c r="I13" s="40">
        <v>0</v>
      </c>
      <c r="J13" s="40">
        <v>3</v>
      </c>
      <c r="K13" s="40"/>
      <c r="L13" s="40" t="s">
        <v>214</v>
      </c>
      <c r="M13" s="40" t="s">
        <v>164</v>
      </c>
      <c r="N13" s="40"/>
      <c r="O13" s="40" t="s">
        <v>205</v>
      </c>
      <c r="P13" s="40">
        <v>10</v>
      </c>
      <c r="Q13" s="54" t="s">
        <v>173</v>
      </c>
      <c r="R13" s="54"/>
      <c r="S13" s="54" t="s">
        <v>215</v>
      </c>
      <c r="T13" s="54"/>
      <c r="U13" s="54" t="s">
        <v>216</v>
      </c>
      <c r="V13" s="54"/>
      <c r="W13" s="54">
        <v>0</v>
      </c>
      <c r="X13" s="54">
        <v>0</v>
      </c>
      <c r="Y13" s="54"/>
      <c r="Z13" s="40">
        <v>9</v>
      </c>
      <c r="AA13" s="40">
        <v>1.6E-2</v>
      </c>
      <c r="AB13" s="40">
        <v>1.4999999999999999E-2</v>
      </c>
      <c r="AC13" s="40">
        <v>0</v>
      </c>
      <c r="AD13" s="40">
        <v>2011</v>
      </c>
      <c r="AE13" s="40" t="s">
        <v>74</v>
      </c>
      <c r="AF13" s="40"/>
      <c r="AG13" s="71" t="s">
        <v>217</v>
      </c>
      <c r="AH13" s="71" t="s">
        <v>218</v>
      </c>
    </row>
    <row r="14" spans="1:34" s="72" customFormat="1" ht="30" customHeight="1">
      <c r="A14" s="40" t="s">
        <v>30</v>
      </c>
      <c r="B14" s="70" t="s">
        <v>219</v>
      </c>
      <c r="C14" s="40" t="s">
        <v>220</v>
      </c>
      <c r="D14" s="40" t="s">
        <v>221</v>
      </c>
      <c r="E14" s="54" t="s">
        <v>222</v>
      </c>
      <c r="F14" s="40">
        <v>4906</v>
      </c>
      <c r="G14" s="40">
        <v>5798</v>
      </c>
      <c r="H14" s="40">
        <v>10</v>
      </c>
      <c r="I14" s="40"/>
      <c r="J14" s="40">
        <v>28</v>
      </c>
      <c r="K14" s="40"/>
      <c r="L14" s="40" t="s">
        <v>214</v>
      </c>
      <c r="M14" s="40" t="s">
        <v>164</v>
      </c>
      <c r="N14" s="40"/>
      <c r="O14" s="40" t="s">
        <v>181</v>
      </c>
      <c r="P14" s="40"/>
      <c r="Q14" s="54" t="s">
        <v>206</v>
      </c>
      <c r="R14" s="54"/>
      <c r="S14" s="54" t="s">
        <v>167</v>
      </c>
      <c r="T14" s="54"/>
      <c r="U14" s="54" t="s">
        <v>223</v>
      </c>
      <c r="V14" s="54"/>
      <c r="W14" s="54"/>
      <c r="X14" s="54"/>
      <c r="Y14" s="54"/>
      <c r="Z14" s="40">
        <v>41</v>
      </c>
      <c r="AA14" s="40">
        <v>0.1</v>
      </c>
      <c r="AB14" s="40">
        <v>0.5</v>
      </c>
      <c r="AC14" s="40">
        <v>0</v>
      </c>
      <c r="AD14" s="40">
        <v>2012</v>
      </c>
      <c r="AE14" s="40" t="s">
        <v>74</v>
      </c>
      <c r="AF14" s="40"/>
      <c r="AG14" s="71" t="s">
        <v>224</v>
      </c>
      <c r="AH14" s="71" t="s">
        <v>225</v>
      </c>
    </row>
    <row r="15" spans="1:34" s="72" customFormat="1" ht="30" customHeight="1">
      <c r="A15" s="40" t="s">
        <v>30</v>
      </c>
      <c r="B15" s="70" t="s">
        <v>226</v>
      </c>
      <c r="C15" s="40" t="s">
        <v>227</v>
      </c>
      <c r="D15" s="40" t="s">
        <v>228</v>
      </c>
      <c r="E15" s="54" t="s">
        <v>229</v>
      </c>
      <c r="F15" s="40">
        <v>0</v>
      </c>
      <c r="G15" s="40">
        <v>245</v>
      </c>
      <c r="H15" s="40">
        <v>0</v>
      </c>
      <c r="I15" s="40">
        <v>0</v>
      </c>
      <c r="J15" s="40">
        <v>0</v>
      </c>
      <c r="K15" s="40">
        <v>0</v>
      </c>
      <c r="L15" s="40"/>
      <c r="M15" s="40" t="s">
        <v>164</v>
      </c>
      <c r="N15" s="40">
        <v>0</v>
      </c>
      <c r="O15" s="40" t="s">
        <v>205</v>
      </c>
      <c r="P15" s="40">
        <v>1</v>
      </c>
      <c r="Q15" s="54" t="s">
        <v>206</v>
      </c>
      <c r="R15" s="54"/>
      <c r="S15" s="54" t="s">
        <v>71</v>
      </c>
      <c r="T15" s="54"/>
      <c r="U15" s="54"/>
      <c r="V15" s="54"/>
      <c r="W15" s="54"/>
      <c r="X15" s="54"/>
      <c r="Y15" s="54"/>
      <c r="Z15" s="40">
        <v>240</v>
      </c>
      <c r="AA15" s="40">
        <v>0</v>
      </c>
      <c r="AB15" s="40">
        <v>0</v>
      </c>
      <c r="AC15" s="40">
        <v>0</v>
      </c>
      <c r="AD15" s="40">
        <v>2005</v>
      </c>
      <c r="AE15" s="40" t="s">
        <v>83</v>
      </c>
      <c r="AF15" s="40"/>
      <c r="AG15" s="71" t="s">
        <v>230</v>
      </c>
      <c r="AH15" s="71" t="s">
        <v>231</v>
      </c>
    </row>
    <row r="16" spans="1:34" s="72" customFormat="1" ht="30" customHeight="1">
      <c r="A16" s="40" t="s">
        <v>30</v>
      </c>
      <c r="B16" s="70" t="s">
        <v>232</v>
      </c>
      <c r="C16" s="40" t="s">
        <v>233</v>
      </c>
      <c r="D16" s="40" t="s">
        <v>234</v>
      </c>
      <c r="E16" s="54" t="s">
        <v>235</v>
      </c>
      <c r="F16" s="40">
        <v>533</v>
      </c>
      <c r="G16" s="40">
        <v>389</v>
      </c>
      <c r="H16" s="40">
        <v>0</v>
      </c>
      <c r="I16" s="40">
        <v>0</v>
      </c>
      <c r="J16" s="40">
        <v>0</v>
      </c>
      <c r="K16" s="40">
        <v>0</v>
      </c>
      <c r="L16" s="40"/>
      <c r="M16" s="40" t="s">
        <v>164</v>
      </c>
      <c r="N16" s="40"/>
      <c r="O16" s="40" t="s">
        <v>165</v>
      </c>
      <c r="P16" s="40">
        <v>29</v>
      </c>
      <c r="Q16" s="54" t="s">
        <v>236</v>
      </c>
      <c r="R16" s="54"/>
      <c r="S16" s="54" t="s">
        <v>207</v>
      </c>
      <c r="T16" s="54"/>
      <c r="U16" s="54"/>
      <c r="V16" s="54"/>
      <c r="W16" s="54"/>
      <c r="X16" s="54"/>
      <c r="Y16" s="54"/>
      <c r="Z16" s="40">
        <v>35</v>
      </c>
      <c r="AA16" s="40">
        <v>0</v>
      </c>
      <c r="AB16" s="40">
        <v>0</v>
      </c>
      <c r="AC16" s="40">
        <v>0</v>
      </c>
      <c r="AD16" s="40">
        <v>1996</v>
      </c>
      <c r="AE16" s="40" t="s">
        <v>183</v>
      </c>
      <c r="AF16" s="40"/>
      <c r="AG16" s="71" t="s">
        <v>237</v>
      </c>
      <c r="AH16" s="71" t="s">
        <v>238</v>
      </c>
    </row>
    <row r="17" spans="1:34" s="72" customFormat="1" ht="30" customHeight="1">
      <c r="A17" s="40" t="s">
        <v>30</v>
      </c>
      <c r="B17" s="70" t="s">
        <v>239</v>
      </c>
      <c r="C17" s="40" t="s">
        <v>240</v>
      </c>
      <c r="D17" s="40" t="s">
        <v>241</v>
      </c>
      <c r="E17" s="54" t="s">
        <v>242</v>
      </c>
      <c r="F17" s="40">
        <v>677</v>
      </c>
      <c r="G17" s="40">
        <v>1672</v>
      </c>
      <c r="H17" s="40">
        <v>0</v>
      </c>
      <c r="I17" s="40">
        <v>0</v>
      </c>
      <c r="J17" s="40">
        <v>0</v>
      </c>
      <c r="K17" s="40">
        <v>0</v>
      </c>
      <c r="L17" s="40"/>
      <c r="M17" s="40" t="s">
        <v>164</v>
      </c>
      <c r="N17" s="40"/>
      <c r="O17" s="40" t="s">
        <v>205</v>
      </c>
      <c r="P17" s="40">
        <v>143</v>
      </c>
      <c r="Q17" s="54" t="s">
        <v>243</v>
      </c>
      <c r="R17" s="54"/>
      <c r="S17" s="54" t="s">
        <v>207</v>
      </c>
      <c r="T17" s="54"/>
      <c r="U17" s="54"/>
      <c r="V17" s="54"/>
      <c r="W17" s="54">
        <v>0</v>
      </c>
      <c r="X17" s="54">
        <v>0</v>
      </c>
      <c r="Y17" s="54"/>
      <c r="Z17" s="40">
        <v>23.4</v>
      </c>
      <c r="AA17" s="40">
        <v>0</v>
      </c>
      <c r="AB17" s="40">
        <v>0</v>
      </c>
      <c r="AC17" s="40">
        <v>0</v>
      </c>
      <c r="AD17" s="40">
        <v>2002</v>
      </c>
      <c r="AE17" s="40" t="s">
        <v>74</v>
      </c>
      <c r="AF17" s="40"/>
      <c r="AG17" s="71" t="s">
        <v>244</v>
      </c>
      <c r="AH17" s="71" t="s">
        <v>245</v>
      </c>
    </row>
    <row r="18" spans="1:34" s="72" customFormat="1" ht="30" customHeight="1">
      <c r="A18" s="40" t="s">
        <v>30</v>
      </c>
      <c r="B18" s="70" t="s">
        <v>246</v>
      </c>
      <c r="C18" s="40" t="s">
        <v>247</v>
      </c>
      <c r="D18" s="40" t="s">
        <v>248</v>
      </c>
      <c r="E18" s="54" t="s">
        <v>249</v>
      </c>
      <c r="F18" s="40">
        <v>3563</v>
      </c>
      <c r="G18" s="40">
        <v>4508</v>
      </c>
      <c r="H18" s="40">
        <v>0</v>
      </c>
      <c r="I18" s="40">
        <v>0</v>
      </c>
      <c r="J18" s="40">
        <v>196</v>
      </c>
      <c r="K18" s="40">
        <v>0</v>
      </c>
      <c r="L18" s="40" t="s">
        <v>204</v>
      </c>
      <c r="M18" s="40" t="s">
        <v>164</v>
      </c>
      <c r="N18" s="40"/>
      <c r="O18" s="40" t="s">
        <v>181</v>
      </c>
      <c r="P18" s="40"/>
      <c r="Q18" s="54" t="s">
        <v>250</v>
      </c>
      <c r="R18" s="54"/>
      <c r="S18" s="54" t="s">
        <v>167</v>
      </c>
      <c r="T18" s="54"/>
      <c r="U18" s="54" t="s">
        <v>223</v>
      </c>
      <c r="V18" s="54"/>
      <c r="W18" s="54"/>
      <c r="X18" s="54"/>
      <c r="Y18" s="54"/>
      <c r="Z18" s="40">
        <v>140</v>
      </c>
      <c r="AA18" s="40">
        <v>0</v>
      </c>
      <c r="AB18" s="40">
        <v>0</v>
      </c>
      <c r="AC18" s="40">
        <v>0</v>
      </c>
      <c r="AD18" s="40">
        <v>1987</v>
      </c>
      <c r="AE18" s="40" t="s">
        <v>74</v>
      </c>
      <c r="AF18" s="40"/>
      <c r="AG18" s="71" t="s">
        <v>251</v>
      </c>
      <c r="AH18" s="71" t="s">
        <v>252</v>
      </c>
    </row>
  </sheetData>
  <mergeCells count="38">
    <mergeCell ref="E2:E6"/>
    <mergeCell ref="A2:A6"/>
    <mergeCell ref="B2:B6"/>
    <mergeCell ref="C2:C6"/>
    <mergeCell ref="D2:D6"/>
    <mergeCell ref="Z2:Z5"/>
    <mergeCell ref="F2:I3"/>
    <mergeCell ref="J2:L3"/>
    <mergeCell ref="M2:N3"/>
    <mergeCell ref="O2:P3"/>
    <mergeCell ref="Q2:V3"/>
    <mergeCell ref="O4:O6"/>
    <mergeCell ref="P4:P5"/>
    <mergeCell ref="Q4:Q6"/>
    <mergeCell ref="S4:S6"/>
    <mergeCell ref="W2:Y3"/>
    <mergeCell ref="F4:F5"/>
    <mergeCell ref="G4:G5"/>
    <mergeCell ref="H4:H5"/>
    <mergeCell ref="I4:I5"/>
    <mergeCell ref="J4:J5"/>
    <mergeCell ref="K4:K5"/>
    <mergeCell ref="L4:L6"/>
    <mergeCell ref="M4:M6"/>
    <mergeCell ref="N4:N5"/>
    <mergeCell ref="AA2:AA5"/>
    <mergeCell ref="AB2:AB5"/>
    <mergeCell ref="AC2:AC5"/>
    <mergeCell ref="AD2:AD6"/>
    <mergeCell ref="AE2:AE6"/>
    <mergeCell ref="AF2:AF6"/>
    <mergeCell ref="U4:U6"/>
    <mergeCell ref="W4:W5"/>
    <mergeCell ref="X4:X5"/>
    <mergeCell ref="Y4:Y5"/>
    <mergeCell ref="R5:R6"/>
    <mergeCell ref="T5:T6"/>
    <mergeCell ref="V5:V6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2" min="1" max="17" man="1"/>
    <brk id="25" min="1" max="1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M8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9.5546875" style="58" customWidth="1"/>
    <col min="2" max="2" width="7.77734375" style="59" customWidth="1"/>
    <col min="3" max="3" width="12.33203125" style="58" customWidth="1"/>
    <col min="4" max="4" width="20.109375" style="58" customWidth="1"/>
    <col min="5" max="5" width="38.44140625" style="58" customWidth="1"/>
    <col min="6" max="6" width="11.109375" style="58" customWidth="1"/>
    <col min="7" max="7" width="23.33203125" style="58" customWidth="1"/>
    <col min="8" max="8" width="12.77734375" style="58" customWidth="1"/>
    <col min="9" max="9" width="5.5546875" style="58" customWidth="1"/>
    <col min="10" max="10" width="10.33203125" style="58" customWidth="1"/>
    <col min="11" max="11" width="9.5546875" style="58" customWidth="1"/>
    <col min="12" max="13" width="8.88671875" style="60"/>
    <col min="14" max="16384" width="8.88671875" style="58"/>
  </cols>
  <sheetData>
    <row r="1" spans="1:13" s="46" customFormat="1" ht="15" customHeight="1">
      <c r="A1" s="45" t="s">
        <v>111</v>
      </c>
      <c r="K1" s="47"/>
      <c r="L1" s="48"/>
      <c r="M1" s="48"/>
    </row>
    <row r="2" spans="1:13" s="50" customFormat="1" ht="13.5" customHeight="1">
      <c r="A2" s="175" t="s">
        <v>1</v>
      </c>
      <c r="B2" s="197" t="s">
        <v>2</v>
      </c>
      <c r="C2" s="175" t="s">
        <v>3</v>
      </c>
      <c r="D2" s="175" t="s">
        <v>4</v>
      </c>
      <c r="E2" s="175" t="s">
        <v>5</v>
      </c>
      <c r="F2" s="128" t="s">
        <v>112</v>
      </c>
      <c r="G2" s="175" t="s">
        <v>113</v>
      </c>
      <c r="H2" s="128" t="s">
        <v>114</v>
      </c>
      <c r="I2" s="175" t="s">
        <v>45</v>
      </c>
      <c r="J2" s="128" t="s">
        <v>48</v>
      </c>
      <c r="K2" s="128" t="s">
        <v>49</v>
      </c>
      <c r="L2" s="49"/>
      <c r="M2" s="49"/>
    </row>
    <row r="3" spans="1:13" s="50" customFormat="1" ht="13.5" customHeight="1">
      <c r="A3" s="124"/>
      <c r="B3" s="198"/>
      <c r="C3" s="124"/>
      <c r="D3" s="124"/>
      <c r="E3" s="124"/>
      <c r="F3" s="194"/>
      <c r="G3" s="124"/>
      <c r="H3" s="194"/>
      <c r="I3" s="124"/>
      <c r="J3" s="124"/>
      <c r="K3" s="194"/>
      <c r="L3" s="49"/>
      <c r="M3" s="49"/>
    </row>
    <row r="4" spans="1:13" s="50" customFormat="1" ht="18.75" customHeight="1">
      <c r="A4" s="124"/>
      <c r="B4" s="198"/>
      <c r="C4" s="124"/>
      <c r="D4" s="124"/>
      <c r="E4" s="124"/>
      <c r="F4" s="194"/>
      <c r="G4" s="124"/>
      <c r="H4" s="194"/>
      <c r="I4" s="124"/>
      <c r="J4" s="124"/>
      <c r="K4" s="194"/>
      <c r="L4" s="49"/>
      <c r="M4" s="49"/>
    </row>
    <row r="5" spans="1:13" s="50" customFormat="1" ht="26.25" customHeight="1">
      <c r="A5" s="124"/>
      <c r="B5" s="198"/>
      <c r="C5" s="124"/>
      <c r="D5" s="124"/>
      <c r="E5" s="124"/>
      <c r="F5" s="194"/>
      <c r="G5" s="124"/>
      <c r="H5" s="194"/>
      <c r="I5" s="124"/>
      <c r="J5" s="124"/>
      <c r="K5" s="194"/>
      <c r="L5" s="49"/>
      <c r="M5" s="49"/>
    </row>
    <row r="6" spans="1:13" s="53" customFormat="1" ht="13.5" customHeight="1">
      <c r="A6" s="124"/>
      <c r="B6" s="198"/>
      <c r="C6" s="124"/>
      <c r="D6" s="124"/>
      <c r="E6" s="124"/>
      <c r="F6" s="51" t="s">
        <v>115</v>
      </c>
      <c r="G6" s="124"/>
      <c r="H6" s="51" t="s">
        <v>116</v>
      </c>
      <c r="I6" s="124"/>
      <c r="J6" s="124"/>
      <c r="K6" s="194"/>
      <c r="L6" s="52"/>
      <c r="M6" s="52"/>
    </row>
    <row r="7" spans="1:13" s="57" customFormat="1" ht="30" customHeight="1">
      <c r="A7" s="54" t="s">
        <v>30</v>
      </c>
      <c r="B7" s="55" t="s">
        <v>117</v>
      </c>
      <c r="C7" s="54" t="s">
        <v>118</v>
      </c>
      <c r="D7" s="54" t="s">
        <v>119</v>
      </c>
      <c r="E7" s="54" t="s">
        <v>120</v>
      </c>
      <c r="F7" s="54">
        <v>223444</v>
      </c>
      <c r="G7" s="54" t="s">
        <v>121</v>
      </c>
      <c r="H7" s="54">
        <v>1400</v>
      </c>
      <c r="I7" s="54">
        <v>1973</v>
      </c>
      <c r="J7" s="54" t="s">
        <v>74</v>
      </c>
      <c r="K7" s="54"/>
      <c r="L7" s="56" t="s">
        <v>122</v>
      </c>
      <c r="M7" s="56" t="s">
        <v>123</v>
      </c>
    </row>
    <row r="8" spans="1:13" s="57" customFormat="1" ht="30" customHeight="1">
      <c r="A8" s="54" t="s">
        <v>30</v>
      </c>
      <c r="B8" s="55" t="s">
        <v>117</v>
      </c>
      <c r="C8" s="54" t="s">
        <v>124</v>
      </c>
      <c r="D8" s="54" t="s">
        <v>119</v>
      </c>
      <c r="E8" s="54" t="s">
        <v>125</v>
      </c>
      <c r="F8" s="54">
        <v>40524</v>
      </c>
      <c r="G8" s="54" t="s">
        <v>71</v>
      </c>
      <c r="H8" s="54">
        <v>500</v>
      </c>
      <c r="I8" s="54">
        <v>1980</v>
      </c>
      <c r="J8" s="54" t="s">
        <v>74</v>
      </c>
      <c r="K8" s="54"/>
      <c r="L8" s="56" t="s">
        <v>122</v>
      </c>
      <c r="M8" s="56" t="s">
        <v>126</v>
      </c>
    </row>
  </sheetData>
  <mergeCells count="11">
    <mergeCell ref="A2:A6"/>
    <mergeCell ref="B2:B6"/>
    <mergeCell ref="C2:C6"/>
    <mergeCell ref="D2:D6"/>
    <mergeCell ref="E2:E6"/>
    <mergeCell ref="F2:F5"/>
    <mergeCell ref="G2:G6"/>
    <mergeCell ref="H2:H5"/>
    <mergeCell ref="I2:I6"/>
    <mergeCell ref="J2:J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Q12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9.5546875" style="30" customWidth="1"/>
    <col min="2" max="2" width="7.77734375" style="43" customWidth="1"/>
    <col min="3" max="3" width="12.33203125" style="44" customWidth="1"/>
    <col min="4" max="4" width="24.109375" style="30" customWidth="1"/>
    <col min="5" max="5" width="38.44140625" style="30" customWidth="1"/>
    <col min="6" max="6" width="10.21875" style="30" customWidth="1"/>
    <col min="7" max="7" width="18.6640625" style="30" customWidth="1"/>
    <col min="8" max="8" width="9.5546875" style="30" customWidth="1"/>
    <col min="9" max="9" width="6.5546875" style="30" customWidth="1"/>
    <col min="10" max="11" width="9.88671875" style="30" customWidth="1"/>
    <col min="12" max="12" width="8.88671875" style="30"/>
    <col min="13" max="14" width="9.88671875" style="30" customWidth="1"/>
    <col min="15" max="15" width="8.88671875" style="30"/>
    <col min="16" max="17" width="9.88671875" style="30" customWidth="1"/>
    <col min="18" max="18" width="8.88671875" style="30"/>
    <col min="19" max="20" width="9.88671875" style="30" customWidth="1"/>
    <col min="21" max="21" width="8.88671875" style="30"/>
    <col min="22" max="23" width="9.88671875" style="30" customWidth="1"/>
    <col min="24" max="24" width="8.88671875" style="30"/>
    <col min="25" max="26" width="9.88671875" style="30" customWidth="1"/>
    <col min="27" max="27" width="8.88671875" style="30"/>
    <col min="28" max="29" width="9.88671875" style="30" customWidth="1"/>
    <col min="30" max="30" width="8.88671875" style="30"/>
    <col min="31" max="32" width="9.88671875" style="30" customWidth="1"/>
    <col min="33" max="33" width="8.88671875" style="30"/>
    <col min="34" max="35" width="9.88671875" style="30" customWidth="1"/>
    <col min="36" max="36" width="8.88671875" style="30"/>
    <col min="37" max="38" width="9.88671875" style="30" customWidth="1"/>
    <col min="39" max="39" width="12.5546875" style="30" customWidth="1"/>
    <col min="40" max="41" width="9.5546875" style="30" customWidth="1"/>
    <col min="42" max="43" width="8.88671875" style="29"/>
    <col min="44" max="16384" width="8.88671875" style="30"/>
  </cols>
  <sheetData>
    <row r="1" spans="1:43" s="27" customFormat="1" ht="15" customHeight="1">
      <c r="A1" s="26" t="s">
        <v>41</v>
      </c>
      <c r="C1" s="3"/>
      <c r="J1" s="28"/>
      <c r="K1" s="28"/>
      <c r="AP1" s="28"/>
      <c r="AQ1" s="28"/>
    </row>
    <row r="2" spans="1:43" ht="13.5" customHeight="1">
      <c r="A2" s="270" t="s">
        <v>1</v>
      </c>
      <c r="B2" s="173" t="s">
        <v>2</v>
      </c>
      <c r="C2" s="121" t="s">
        <v>3</v>
      </c>
      <c r="D2" s="272" t="s">
        <v>4</v>
      </c>
      <c r="E2" s="270" t="s">
        <v>5</v>
      </c>
      <c r="F2" s="270" t="s">
        <v>42</v>
      </c>
      <c r="G2" s="270" t="s">
        <v>43</v>
      </c>
      <c r="H2" s="270" t="s">
        <v>44</v>
      </c>
      <c r="I2" s="270" t="s">
        <v>45</v>
      </c>
      <c r="J2" s="182" t="s">
        <v>46</v>
      </c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  <c r="AE2" s="183"/>
      <c r="AF2" s="183"/>
      <c r="AG2" s="183"/>
      <c r="AH2" s="183"/>
      <c r="AI2" s="183"/>
      <c r="AJ2" s="183"/>
      <c r="AK2" s="183"/>
      <c r="AL2" s="184"/>
      <c r="AM2" s="271" t="s">
        <v>47</v>
      </c>
      <c r="AN2" s="270" t="s">
        <v>48</v>
      </c>
      <c r="AO2" s="270" t="s">
        <v>49</v>
      </c>
    </row>
    <row r="3" spans="1:43" ht="13.5" customHeight="1">
      <c r="A3" s="134"/>
      <c r="B3" s="173"/>
      <c r="C3" s="122"/>
      <c r="D3" s="272"/>
      <c r="E3" s="134"/>
      <c r="F3" s="134"/>
      <c r="G3" s="134"/>
      <c r="H3" s="134"/>
      <c r="I3" s="134"/>
      <c r="J3" s="185"/>
      <c r="K3" s="186"/>
      <c r="L3" s="186"/>
      <c r="M3" s="186"/>
      <c r="N3" s="186"/>
      <c r="O3" s="186"/>
      <c r="P3" s="186"/>
      <c r="Q3" s="186"/>
      <c r="R3" s="186"/>
      <c r="S3" s="186"/>
      <c r="T3" s="186"/>
      <c r="U3" s="186"/>
      <c r="V3" s="186"/>
      <c r="W3" s="186"/>
      <c r="X3" s="186"/>
      <c r="Y3" s="186"/>
      <c r="Z3" s="186"/>
      <c r="AA3" s="186"/>
      <c r="AB3" s="186"/>
      <c r="AC3" s="186"/>
      <c r="AD3" s="186"/>
      <c r="AE3" s="186"/>
      <c r="AF3" s="186"/>
      <c r="AG3" s="186"/>
      <c r="AH3" s="186"/>
      <c r="AI3" s="186"/>
      <c r="AJ3" s="186"/>
      <c r="AK3" s="186"/>
      <c r="AL3" s="187"/>
      <c r="AM3" s="271"/>
      <c r="AN3" s="134"/>
      <c r="AO3" s="134"/>
    </row>
    <row r="4" spans="1:43" ht="18.75" customHeight="1">
      <c r="A4" s="134"/>
      <c r="B4" s="173"/>
      <c r="C4" s="122"/>
      <c r="D4" s="272"/>
      <c r="E4" s="134"/>
      <c r="F4" s="134"/>
      <c r="G4" s="134"/>
      <c r="H4" s="134"/>
      <c r="I4" s="134"/>
      <c r="J4" s="176" t="s">
        <v>50</v>
      </c>
      <c r="K4" s="177"/>
      <c r="L4" s="178" t="s">
        <v>51</v>
      </c>
      <c r="M4" s="179"/>
      <c r="N4" s="180"/>
      <c r="O4" s="178" t="s">
        <v>52</v>
      </c>
      <c r="P4" s="179"/>
      <c r="Q4" s="180"/>
      <c r="R4" s="178" t="s">
        <v>53</v>
      </c>
      <c r="S4" s="179"/>
      <c r="T4" s="180"/>
      <c r="U4" s="178" t="s">
        <v>54</v>
      </c>
      <c r="V4" s="179"/>
      <c r="W4" s="180"/>
      <c r="X4" s="178" t="s">
        <v>55</v>
      </c>
      <c r="Y4" s="179"/>
      <c r="Z4" s="180"/>
      <c r="AA4" s="178" t="s">
        <v>56</v>
      </c>
      <c r="AB4" s="179"/>
      <c r="AC4" s="180"/>
      <c r="AD4" s="178" t="s">
        <v>57</v>
      </c>
      <c r="AE4" s="179"/>
      <c r="AF4" s="180"/>
      <c r="AG4" s="178" t="s">
        <v>58</v>
      </c>
      <c r="AH4" s="179"/>
      <c r="AI4" s="180"/>
      <c r="AJ4" s="178" t="s">
        <v>23</v>
      </c>
      <c r="AK4" s="179"/>
      <c r="AL4" s="180"/>
      <c r="AM4" s="271"/>
      <c r="AN4" s="134"/>
      <c r="AO4" s="134"/>
    </row>
    <row r="5" spans="1:43" ht="26.25" customHeight="1">
      <c r="A5" s="134"/>
      <c r="B5" s="173"/>
      <c r="C5" s="122"/>
      <c r="D5" s="272"/>
      <c r="E5" s="134"/>
      <c r="F5" s="134"/>
      <c r="G5" s="134"/>
      <c r="H5" s="134"/>
      <c r="I5" s="134"/>
      <c r="J5" s="31" t="s">
        <v>59</v>
      </c>
      <c r="K5" s="31" t="s">
        <v>60</v>
      </c>
      <c r="L5" s="31" t="s">
        <v>61</v>
      </c>
      <c r="M5" s="31" t="s">
        <v>59</v>
      </c>
      <c r="N5" s="31" t="s">
        <v>60</v>
      </c>
      <c r="O5" s="31" t="s">
        <v>61</v>
      </c>
      <c r="P5" s="31" t="s">
        <v>59</v>
      </c>
      <c r="Q5" s="31" t="s">
        <v>60</v>
      </c>
      <c r="R5" s="31" t="s">
        <v>61</v>
      </c>
      <c r="S5" s="31" t="s">
        <v>59</v>
      </c>
      <c r="T5" s="31" t="s">
        <v>60</v>
      </c>
      <c r="U5" s="31" t="s">
        <v>61</v>
      </c>
      <c r="V5" s="31" t="s">
        <v>59</v>
      </c>
      <c r="W5" s="31" t="s">
        <v>60</v>
      </c>
      <c r="X5" s="31" t="s">
        <v>61</v>
      </c>
      <c r="Y5" s="31" t="s">
        <v>59</v>
      </c>
      <c r="Z5" s="31" t="s">
        <v>60</v>
      </c>
      <c r="AA5" s="31" t="s">
        <v>61</v>
      </c>
      <c r="AB5" s="31" t="s">
        <v>59</v>
      </c>
      <c r="AC5" s="31" t="s">
        <v>60</v>
      </c>
      <c r="AD5" s="31" t="s">
        <v>61</v>
      </c>
      <c r="AE5" s="31" t="s">
        <v>59</v>
      </c>
      <c r="AF5" s="31" t="s">
        <v>60</v>
      </c>
      <c r="AG5" s="31" t="s">
        <v>61</v>
      </c>
      <c r="AH5" s="31" t="s">
        <v>59</v>
      </c>
      <c r="AI5" s="31" t="s">
        <v>60</v>
      </c>
      <c r="AJ5" s="31" t="s">
        <v>61</v>
      </c>
      <c r="AK5" s="31" t="s">
        <v>59</v>
      </c>
      <c r="AL5" s="31" t="s">
        <v>60</v>
      </c>
      <c r="AM5" s="271"/>
      <c r="AN5" s="134"/>
      <c r="AO5" s="134"/>
    </row>
    <row r="6" spans="1:43" s="37" customFormat="1" ht="13.5" customHeight="1">
      <c r="A6" s="134"/>
      <c r="B6" s="174"/>
      <c r="C6" s="122"/>
      <c r="D6" s="273"/>
      <c r="E6" s="134"/>
      <c r="F6" s="32" t="s">
        <v>62</v>
      </c>
      <c r="G6" s="32"/>
      <c r="H6" s="33" t="s">
        <v>63</v>
      </c>
      <c r="I6" s="33"/>
      <c r="J6" s="33" t="s">
        <v>64</v>
      </c>
      <c r="K6" s="34" t="s">
        <v>65</v>
      </c>
      <c r="L6" s="35"/>
      <c r="M6" s="33" t="s">
        <v>64</v>
      </c>
      <c r="N6" s="34" t="s">
        <v>65</v>
      </c>
      <c r="O6" s="35"/>
      <c r="P6" s="33" t="s">
        <v>64</v>
      </c>
      <c r="Q6" s="34" t="s">
        <v>65</v>
      </c>
      <c r="R6" s="35"/>
      <c r="S6" s="33" t="s">
        <v>64</v>
      </c>
      <c r="T6" s="34" t="s">
        <v>65</v>
      </c>
      <c r="U6" s="35"/>
      <c r="V6" s="33" t="s">
        <v>64</v>
      </c>
      <c r="W6" s="34" t="s">
        <v>65</v>
      </c>
      <c r="X6" s="35"/>
      <c r="Y6" s="33" t="s">
        <v>64</v>
      </c>
      <c r="Z6" s="34" t="s">
        <v>65</v>
      </c>
      <c r="AA6" s="35"/>
      <c r="AB6" s="33" t="s">
        <v>64</v>
      </c>
      <c r="AC6" s="34" t="s">
        <v>65</v>
      </c>
      <c r="AD6" s="35"/>
      <c r="AE6" s="33" t="s">
        <v>64</v>
      </c>
      <c r="AF6" s="34" t="s">
        <v>65</v>
      </c>
      <c r="AG6" s="35"/>
      <c r="AH6" s="33" t="s">
        <v>64</v>
      </c>
      <c r="AI6" s="34" t="s">
        <v>65</v>
      </c>
      <c r="AJ6" s="35"/>
      <c r="AK6" s="33" t="s">
        <v>64</v>
      </c>
      <c r="AL6" s="34" t="s">
        <v>65</v>
      </c>
      <c r="AM6" s="133"/>
      <c r="AN6" s="134"/>
      <c r="AO6" s="134"/>
      <c r="AP6" s="36"/>
      <c r="AQ6" s="36"/>
    </row>
    <row r="7" spans="1:43" s="42" customFormat="1" ht="30" customHeight="1">
      <c r="A7" s="38" t="s">
        <v>30</v>
      </c>
      <c r="B7" s="39" t="s">
        <v>66</v>
      </c>
      <c r="C7" s="40" t="s">
        <v>67</v>
      </c>
      <c r="D7" s="38" t="s">
        <v>68</v>
      </c>
      <c r="E7" s="38" t="s">
        <v>69</v>
      </c>
      <c r="F7" s="38" t="s">
        <v>70</v>
      </c>
      <c r="G7" s="38" t="s">
        <v>71</v>
      </c>
      <c r="H7" s="38">
        <v>783</v>
      </c>
      <c r="I7" s="38">
        <v>2006</v>
      </c>
      <c r="J7" s="38" t="str">
        <f t="shared" ref="J7:K12" si="0">IF(M7&amp;P7&amp;S7&amp;V7&amp;Y7&amp;AB7&amp;AE7&amp;AH7&amp;AK7="","",M7+P7+S7+V7+Y7+AB7+AE7+AH7+AK7)</f>
        <v/>
      </c>
      <c r="K7" s="38" t="str">
        <f t="shared" si="0"/>
        <v/>
      </c>
      <c r="L7" s="38" t="s">
        <v>72</v>
      </c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 t="s">
        <v>72</v>
      </c>
      <c r="AH7" s="38"/>
      <c r="AI7" s="38"/>
      <c r="AJ7" s="38" t="s">
        <v>72</v>
      </c>
      <c r="AK7" s="38"/>
      <c r="AL7" s="38"/>
      <c r="AM7" s="38" t="s">
        <v>73</v>
      </c>
      <c r="AN7" s="38" t="s">
        <v>74</v>
      </c>
      <c r="AO7" s="38"/>
      <c r="AP7" s="41" t="s">
        <v>75</v>
      </c>
      <c r="AQ7" s="41" t="s">
        <v>76</v>
      </c>
    </row>
    <row r="8" spans="1:43" s="42" customFormat="1" ht="30" customHeight="1">
      <c r="A8" s="38" t="s">
        <v>30</v>
      </c>
      <c r="B8" s="39" t="s">
        <v>77</v>
      </c>
      <c r="C8" s="40" t="s">
        <v>78</v>
      </c>
      <c r="D8" s="38" t="s">
        <v>79</v>
      </c>
      <c r="E8" s="38" t="s">
        <v>80</v>
      </c>
      <c r="F8" s="38" t="s">
        <v>70</v>
      </c>
      <c r="G8" s="38" t="s">
        <v>81</v>
      </c>
      <c r="H8" s="38">
        <v>397</v>
      </c>
      <c r="I8" s="38">
        <v>2002</v>
      </c>
      <c r="J8" s="38" t="str">
        <f t="shared" si="0"/>
        <v/>
      </c>
      <c r="K8" s="38">
        <f t="shared" si="0"/>
        <v>1100</v>
      </c>
      <c r="L8" s="38" t="s">
        <v>72</v>
      </c>
      <c r="M8" s="38"/>
      <c r="N8" s="38">
        <v>1100</v>
      </c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 t="s">
        <v>82</v>
      </c>
      <c r="AN8" s="38" t="s">
        <v>83</v>
      </c>
      <c r="AO8" s="38"/>
      <c r="AP8" s="41" t="s">
        <v>84</v>
      </c>
      <c r="AQ8" s="41" t="s">
        <v>85</v>
      </c>
    </row>
    <row r="9" spans="1:43" s="42" customFormat="1" ht="30" customHeight="1">
      <c r="A9" s="38" t="s">
        <v>30</v>
      </c>
      <c r="B9" s="39" t="s">
        <v>86</v>
      </c>
      <c r="C9" s="40" t="s">
        <v>87</v>
      </c>
      <c r="D9" s="38" t="s">
        <v>88</v>
      </c>
      <c r="E9" s="38" t="s">
        <v>89</v>
      </c>
      <c r="F9" s="38">
        <v>2575</v>
      </c>
      <c r="G9" s="38" t="s">
        <v>81</v>
      </c>
      <c r="H9" s="38">
        <v>2086</v>
      </c>
      <c r="I9" s="38">
        <v>2010</v>
      </c>
      <c r="J9" s="38">
        <f t="shared" si="0"/>
        <v>67</v>
      </c>
      <c r="K9" s="38">
        <f t="shared" si="0"/>
        <v>8320</v>
      </c>
      <c r="L9" s="38" t="s">
        <v>72</v>
      </c>
      <c r="M9" s="38">
        <v>67</v>
      </c>
      <c r="N9" s="38">
        <v>8320</v>
      </c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 t="s">
        <v>90</v>
      </c>
      <c r="AN9" s="38" t="s">
        <v>74</v>
      </c>
      <c r="AO9" s="38"/>
      <c r="AP9" s="41" t="s">
        <v>91</v>
      </c>
      <c r="AQ9" s="41" t="s">
        <v>92</v>
      </c>
    </row>
    <row r="10" spans="1:43" s="42" customFormat="1" ht="30" customHeight="1">
      <c r="A10" s="38" t="s">
        <v>30</v>
      </c>
      <c r="B10" s="39" t="s">
        <v>93</v>
      </c>
      <c r="C10" s="40" t="s">
        <v>94</v>
      </c>
      <c r="D10" s="38" t="s">
        <v>95</v>
      </c>
      <c r="E10" s="38" t="s">
        <v>96</v>
      </c>
      <c r="F10" s="38" t="s">
        <v>97</v>
      </c>
      <c r="G10" s="38" t="s">
        <v>81</v>
      </c>
      <c r="H10" s="38">
        <v>252.72</v>
      </c>
      <c r="I10" s="38">
        <v>1991</v>
      </c>
      <c r="J10" s="38" t="str">
        <f t="shared" si="0"/>
        <v/>
      </c>
      <c r="K10" s="38">
        <f t="shared" si="0"/>
        <v>3379</v>
      </c>
      <c r="L10" s="38" t="s">
        <v>72</v>
      </c>
      <c r="M10" s="38"/>
      <c r="N10" s="38">
        <v>3379</v>
      </c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 t="s">
        <v>82</v>
      </c>
      <c r="AN10" s="38" t="s">
        <v>74</v>
      </c>
      <c r="AO10" s="38"/>
      <c r="AP10" s="41" t="s">
        <v>98</v>
      </c>
      <c r="AQ10" s="41" t="s">
        <v>99</v>
      </c>
    </row>
    <row r="11" spans="1:43" s="42" customFormat="1" ht="30" customHeight="1">
      <c r="A11" s="38" t="s">
        <v>30</v>
      </c>
      <c r="B11" s="39" t="s">
        <v>93</v>
      </c>
      <c r="C11" s="40" t="s">
        <v>100</v>
      </c>
      <c r="D11" s="38" t="s">
        <v>95</v>
      </c>
      <c r="E11" s="38" t="s">
        <v>101</v>
      </c>
      <c r="F11" s="38" t="s">
        <v>97</v>
      </c>
      <c r="G11" s="38" t="s">
        <v>81</v>
      </c>
      <c r="H11" s="38">
        <v>1052</v>
      </c>
      <c r="I11" s="38">
        <v>2011</v>
      </c>
      <c r="J11" s="38" t="str">
        <f t="shared" si="0"/>
        <v/>
      </c>
      <c r="K11" s="38">
        <f t="shared" si="0"/>
        <v>6140</v>
      </c>
      <c r="L11" s="38" t="s">
        <v>72</v>
      </c>
      <c r="M11" s="38"/>
      <c r="N11" s="38">
        <v>6140</v>
      </c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 t="s">
        <v>102</v>
      </c>
      <c r="AN11" s="38" t="s">
        <v>74</v>
      </c>
      <c r="AO11" s="38"/>
      <c r="AP11" s="41" t="s">
        <v>98</v>
      </c>
      <c r="AQ11" s="41" t="s">
        <v>103</v>
      </c>
    </row>
    <row r="12" spans="1:43" s="42" customFormat="1" ht="30" customHeight="1">
      <c r="A12" s="38" t="s">
        <v>30</v>
      </c>
      <c r="B12" s="39" t="s">
        <v>104</v>
      </c>
      <c r="C12" s="40" t="s">
        <v>105</v>
      </c>
      <c r="D12" s="38" t="s">
        <v>106</v>
      </c>
      <c r="E12" s="38" t="s">
        <v>107</v>
      </c>
      <c r="F12" s="38">
        <v>8</v>
      </c>
      <c r="G12" s="38" t="s">
        <v>108</v>
      </c>
      <c r="H12" s="38">
        <v>212</v>
      </c>
      <c r="I12" s="38">
        <v>2006</v>
      </c>
      <c r="J12" s="38">
        <f t="shared" si="0"/>
        <v>8</v>
      </c>
      <c r="K12" s="38" t="str">
        <f t="shared" si="0"/>
        <v/>
      </c>
      <c r="L12" s="38" t="s">
        <v>72</v>
      </c>
      <c r="M12" s="38">
        <v>8</v>
      </c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 t="s">
        <v>90</v>
      </c>
      <c r="AN12" s="38" t="s">
        <v>83</v>
      </c>
      <c r="AO12" s="38"/>
      <c r="AP12" s="41" t="s">
        <v>109</v>
      </c>
      <c r="AQ12" s="41" t="s">
        <v>110</v>
      </c>
    </row>
  </sheetData>
  <mergeCells count="23">
    <mergeCell ref="A2:A6"/>
    <mergeCell ref="B2:B6"/>
    <mergeCell ref="C2:C6"/>
    <mergeCell ref="D2:D6"/>
    <mergeCell ref="E2:E6"/>
    <mergeCell ref="F2:F5"/>
    <mergeCell ref="G2:G5"/>
    <mergeCell ref="H2:H5"/>
    <mergeCell ref="I2:I5"/>
    <mergeCell ref="J2:AL3"/>
    <mergeCell ref="AM2:AM6"/>
    <mergeCell ref="AN2:AN6"/>
    <mergeCell ref="AJ4:AL4"/>
    <mergeCell ref="J4:K4"/>
    <mergeCell ref="L4:N4"/>
    <mergeCell ref="O4:Q4"/>
    <mergeCell ref="R4:T4"/>
    <mergeCell ref="U4:W4"/>
    <mergeCell ref="X4:Z4"/>
    <mergeCell ref="AA4:AC4"/>
    <mergeCell ref="AD4:AF4"/>
    <mergeCell ref="AG4:AI4"/>
    <mergeCell ref="AO2:AO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9" min="1" max="11" man="1"/>
    <brk id="23" min="1" max="11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AA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9.5546875" style="23" customWidth="1"/>
    <col min="2" max="2" width="7.77734375" style="24" customWidth="1"/>
    <col min="3" max="3" width="12.33203125" style="23" customWidth="1"/>
    <col min="4" max="4" width="20.109375" style="23" customWidth="1"/>
    <col min="5" max="5" width="37" style="23" customWidth="1"/>
    <col min="6" max="6" width="14.5546875" style="23" customWidth="1"/>
    <col min="7" max="7" width="10.77734375" style="23" customWidth="1"/>
    <col min="8" max="10" width="11.5546875" style="23" customWidth="1"/>
    <col min="11" max="11" width="12.33203125" style="23" bestFit="1" customWidth="1"/>
    <col min="12" max="12" width="18.6640625" style="23" customWidth="1"/>
    <col min="13" max="13" width="18.21875" style="23" customWidth="1"/>
    <col min="14" max="14" width="15.33203125" style="23" customWidth="1"/>
    <col min="15" max="15" width="11.5546875" style="23" customWidth="1"/>
    <col min="16" max="16" width="25.6640625" style="23" bestFit="1" customWidth="1"/>
    <col min="17" max="17" width="11.5546875" style="23" customWidth="1"/>
    <col min="18" max="18" width="11.109375" style="23" customWidth="1"/>
    <col min="19" max="21" width="9.21875" style="23" customWidth="1"/>
    <col min="22" max="22" width="15.77734375" style="23" customWidth="1"/>
    <col min="23" max="23" width="10.33203125" style="23" customWidth="1"/>
    <col min="24" max="25" width="8.88671875" style="23"/>
    <col min="26" max="27" width="8.88671875" style="25"/>
    <col min="28" max="16384" width="8.88671875" style="23"/>
  </cols>
  <sheetData>
    <row r="1" spans="1:27" s="2" customFormat="1" ht="15" customHeight="1">
      <c r="A1" s="1" t="s">
        <v>0</v>
      </c>
      <c r="M1" s="3"/>
      <c r="O1" s="4"/>
      <c r="Z1" s="5"/>
      <c r="AA1" s="5"/>
    </row>
    <row r="2" spans="1:27" s="6" customFormat="1" ht="13.5" customHeight="1">
      <c r="A2" s="249" t="s">
        <v>1</v>
      </c>
      <c r="B2" s="251" t="s">
        <v>2</v>
      </c>
      <c r="C2" s="249" t="s">
        <v>3</v>
      </c>
      <c r="D2" s="249" t="s">
        <v>4</v>
      </c>
      <c r="E2" s="249" t="s">
        <v>5</v>
      </c>
      <c r="F2" s="249" t="s">
        <v>6</v>
      </c>
      <c r="G2" s="249" t="s">
        <v>7</v>
      </c>
      <c r="H2" s="281" t="s">
        <v>8</v>
      </c>
      <c r="I2" s="282"/>
      <c r="J2" s="282"/>
      <c r="K2" s="282"/>
      <c r="L2" s="282"/>
      <c r="M2" s="282"/>
      <c r="N2" s="282"/>
      <c r="O2" s="282"/>
      <c r="P2" s="282"/>
      <c r="Q2" s="282"/>
      <c r="R2" s="285" t="s">
        <v>9</v>
      </c>
      <c r="S2" s="274" t="s">
        <v>10</v>
      </c>
      <c r="T2" s="287" t="s">
        <v>11</v>
      </c>
      <c r="U2" s="288"/>
      <c r="V2" s="274" t="s">
        <v>12</v>
      </c>
      <c r="W2" s="274" t="s">
        <v>13</v>
      </c>
      <c r="Z2" s="7"/>
      <c r="AA2" s="7"/>
    </row>
    <row r="3" spans="1:27" s="6" customFormat="1" ht="13.5" customHeight="1">
      <c r="A3" s="250"/>
      <c r="B3" s="252"/>
      <c r="C3" s="250"/>
      <c r="D3" s="250"/>
      <c r="E3" s="250"/>
      <c r="F3" s="250"/>
      <c r="G3" s="250"/>
      <c r="H3" s="283"/>
      <c r="I3" s="284"/>
      <c r="J3" s="284"/>
      <c r="K3" s="284"/>
      <c r="L3" s="284"/>
      <c r="M3" s="284"/>
      <c r="N3" s="284"/>
      <c r="O3" s="284"/>
      <c r="P3" s="284"/>
      <c r="Q3" s="284"/>
      <c r="R3" s="285"/>
      <c r="S3" s="274"/>
      <c r="T3" s="289"/>
      <c r="U3" s="290"/>
      <c r="V3" s="274"/>
      <c r="W3" s="274"/>
      <c r="Z3" s="7"/>
      <c r="AA3" s="7"/>
    </row>
    <row r="4" spans="1:27" s="6" customFormat="1" ht="18.75" customHeight="1">
      <c r="A4" s="250"/>
      <c r="B4" s="252"/>
      <c r="C4" s="250"/>
      <c r="D4" s="250"/>
      <c r="E4" s="250"/>
      <c r="F4" s="250"/>
      <c r="G4" s="250"/>
      <c r="H4" s="276" t="s">
        <v>14</v>
      </c>
      <c r="I4" s="277"/>
      <c r="J4" s="277"/>
      <c r="K4" s="277"/>
      <c r="L4" s="277"/>
      <c r="M4" s="277"/>
      <c r="N4" s="277"/>
      <c r="O4" s="278"/>
      <c r="P4" s="279" t="s">
        <v>15</v>
      </c>
      <c r="Q4" s="280"/>
      <c r="R4" s="285"/>
      <c r="S4" s="274"/>
      <c r="T4" s="289"/>
      <c r="U4" s="290"/>
      <c r="V4" s="274"/>
      <c r="W4" s="274"/>
      <c r="Z4" s="7"/>
      <c r="AA4" s="7"/>
    </row>
    <row r="5" spans="1:27" s="6" customFormat="1" ht="26.25" customHeight="1">
      <c r="A5" s="250"/>
      <c r="B5" s="252"/>
      <c r="C5" s="250"/>
      <c r="D5" s="250"/>
      <c r="E5" s="250"/>
      <c r="F5" s="250"/>
      <c r="G5" s="250"/>
      <c r="H5" s="8" t="s">
        <v>16</v>
      </c>
      <c r="I5" s="9" t="s">
        <v>17</v>
      </c>
      <c r="J5" s="9" t="s">
        <v>18</v>
      </c>
      <c r="K5" s="9" t="s">
        <v>19</v>
      </c>
      <c r="L5" s="8" t="s">
        <v>20</v>
      </c>
      <c r="M5" s="10" t="s">
        <v>21</v>
      </c>
      <c r="N5" s="9" t="s">
        <v>22</v>
      </c>
      <c r="O5" s="9" t="s">
        <v>23</v>
      </c>
      <c r="P5" s="9" t="s">
        <v>24</v>
      </c>
      <c r="Q5" s="11" t="s">
        <v>23</v>
      </c>
      <c r="R5" s="285"/>
      <c r="S5" s="275"/>
      <c r="T5" s="12"/>
      <c r="U5" s="13" t="s">
        <v>25</v>
      </c>
      <c r="V5" s="275"/>
      <c r="W5" s="274"/>
      <c r="Z5" s="7"/>
      <c r="AA5" s="7"/>
    </row>
    <row r="6" spans="1:27" s="17" customFormat="1" ht="13.5" customHeight="1">
      <c r="A6" s="250"/>
      <c r="B6" s="252"/>
      <c r="C6" s="250"/>
      <c r="D6" s="250"/>
      <c r="E6" s="250"/>
      <c r="F6" s="250"/>
      <c r="G6" s="250"/>
      <c r="H6" s="14" t="s">
        <v>26</v>
      </c>
      <c r="I6" s="14" t="s">
        <v>26</v>
      </c>
      <c r="J6" s="14" t="s">
        <v>26</v>
      </c>
      <c r="K6" s="14" t="s">
        <v>26</v>
      </c>
      <c r="L6" s="14" t="s">
        <v>26</v>
      </c>
      <c r="M6" s="14" t="s">
        <v>26</v>
      </c>
      <c r="N6" s="14" t="s">
        <v>26</v>
      </c>
      <c r="O6" s="14" t="s">
        <v>26</v>
      </c>
      <c r="P6" s="14" t="s">
        <v>26</v>
      </c>
      <c r="Q6" s="15" t="s">
        <v>26</v>
      </c>
      <c r="R6" s="286"/>
      <c r="S6" s="16" t="s">
        <v>27</v>
      </c>
      <c r="T6" s="16" t="s">
        <v>27</v>
      </c>
      <c r="U6" s="16" t="s">
        <v>28</v>
      </c>
      <c r="V6" s="16" t="s">
        <v>29</v>
      </c>
      <c r="W6" s="275"/>
      <c r="Z6" s="18"/>
      <c r="AA6" s="18"/>
    </row>
    <row r="7" spans="1:27" s="21" customFormat="1" ht="30" customHeight="1">
      <c r="A7" s="19" t="s">
        <v>30</v>
      </c>
      <c r="B7" s="20" t="s">
        <v>31</v>
      </c>
      <c r="C7" s="19" t="s">
        <v>32</v>
      </c>
      <c r="D7" s="19" t="s">
        <v>33</v>
      </c>
      <c r="E7" s="19" t="s">
        <v>34</v>
      </c>
      <c r="F7" s="19" t="s">
        <v>35</v>
      </c>
      <c r="G7" s="19" t="s">
        <v>36</v>
      </c>
      <c r="H7" s="19"/>
      <c r="I7" s="19"/>
      <c r="J7" s="19">
        <v>1677</v>
      </c>
      <c r="K7" s="19"/>
      <c r="L7" s="19"/>
      <c r="M7" s="19"/>
      <c r="N7" s="19"/>
      <c r="O7" s="19"/>
      <c r="P7" s="19"/>
      <c r="Q7" s="19"/>
      <c r="R7" s="19" t="s">
        <v>37</v>
      </c>
      <c r="S7" s="19"/>
      <c r="T7" s="19"/>
      <c r="U7" s="19">
        <v>2</v>
      </c>
      <c r="V7" s="19">
        <v>60</v>
      </c>
      <c r="W7" s="19" t="s">
        <v>38</v>
      </c>
      <c r="Z7" s="22" t="s">
        <v>39</v>
      </c>
      <c r="AA7" s="22" t="s">
        <v>40</v>
      </c>
    </row>
  </sheetData>
  <mergeCells count="15">
    <mergeCell ref="A2:A6"/>
    <mergeCell ref="B2:B6"/>
    <mergeCell ref="C2:C6"/>
    <mergeCell ref="D2:D6"/>
    <mergeCell ref="E2:E6"/>
    <mergeCell ref="V2:V5"/>
    <mergeCell ref="W2:W6"/>
    <mergeCell ref="H4:O4"/>
    <mergeCell ref="P4:Q4"/>
    <mergeCell ref="F2:F6"/>
    <mergeCell ref="G2:G6"/>
    <mergeCell ref="H2:Q3"/>
    <mergeCell ref="R2:R6"/>
    <mergeCell ref="S2:S5"/>
    <mergeCell ref="T2:U4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ゴシック,標準"&amp;14堆肥化施設</oddHeader>
  </headerFooter>
  <colBreaks count="1" manualBreakCount="1">
    <brk id="6" min="1" max="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23</vt:i4>
      </vt:variant>
    </vt:vector>
  </HeadingPairs>
  <TitlesOfParts>
    <vt:vector size="34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堆肥化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堆肥化!Print_Area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堆肥化!Print_Titles</vt:lpstr>
      <vt:lpstr>燃料化!Print_Titles</vt:lpstr>
      <vt:lpstr>保管!Print_Titles</vt:lpstr>
      <vt:lpstr>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　未果</dc:creator>
  <cp:lastModifiedBy>佐藤　未果</cp:lastModifiedBy>
  <dcterms:created xsi:type="dcterms:W3CDTF">2019-03-19T08:47:38Z</dcterms:created>
  <dcterms:modified xsi:type="dcterms:W3CDTF">2019-03-19T11:06:15Z</dcterms:modified>
</cp:coreProperties>
</file>