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uki_tanaka\Desktop\一廃修正要\28兵庫県\2猪名川町\"/>
    </mc:Choice>
  </mc:AlternateContent>
  <bookViews>
    <workbookView xWindow="15" yWindow="45" windowWidth="2061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組合状況!$A$6:$CD$22</definedName>
    <definedName name="_xlnm.Print_Area" localSheetId="5">'委託許可件数（市町村）'!$2:$48</definedName>
    <definedName name="_xlnm.Print_Area" localSheetId="6">'委託許可件数（組合）'!$2:$22</definedName>
    <definedName name="_xlnm.Print_Area" localSheetId="3">'収集運搬機材（市町村）'!$2:$48</definedName>
    <definedName name="_xlnm.Print_Area" localSheetId="4">'収集運搬機材（組合）'!$2:$22</definedName>
    <definedName name="_xlnm.Print_Area" localSheetId="7">処理業者と従業員数!$2:$48</definedName>
    <definedName name="_xlnm.Print_Area" localSheetId="0">組合状況!$2:$22</definedName>
    <definedName name="_xlnm.Print_Area" localSheetId="1">'廃棄物処理従事職員数（市町村）'!$2:$48</definedName>
    <definedName name="_xlnm.Print_Area" localSheetId="2">'廃棄物処理従事職員数（組合）'!$2:$22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F7" i="2" l="1"/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Q8" i="3"/>
  <c r="Q9" i="3"/>
  <c r="Z9" i="3" s="1"/>
  <c r="Q10" i="3"/>
  <c r="Q11" i="3"/>
  <c r="Z11" i="3" s="1"/>
  <c r="Q12" i="3"/>
  <c r="Q13" i="3"/>
  <c r="Z13" i="3" s="1"/>
  <c r="Q14" i="3"/>
  <c r="Q15" i="3"/>
  <c r="Z15" i="3" s="1"/>
  <c r="Q16" i="3"/>
  <c r="Q17" i="3"/>
  <c r="Z17" i="3" s="1"/>
  <c r="Q18" i="3"/>
  <c r="Q19" i="3"/>
  <c r="Z19" i="3" s="1"/>
  <c r="Q20" i="3"/>
  <c r="Q21" i="3"/>
  <c r="Z21" i="3" s="1"/>
  <c r="Q22" i="3"/>
  <c r="N8" i="3"/>
  <c r="M8" i="3" s="1"/>
  <c r="N9" i="3"/>
  <c r="N10" i="3"/>
  <c r="M10" i="3" s="1"/>
  <c r="N11" i="3"/>
  <c r="N12" i="3"/>
  <c r="M12" i="3" s="1"/>
  <c r="N13" i="3"/>
  <c r="N14" i="3"/>
  <c r="M14" i="3" s="1"/>
  <c r="N15" i="3"/>
  <c r="N16" i="3"/>
  <c r="M16" i="3" s="1"/>
  <c r="N17" i="3"/>
  <c r="N18" i="3"/>
  <c r="M18" i="3" s="1"/>
  <c r="N19" i="3"/>
  <c r="N20" i="3"/>
  <c r="M20" i="3" s="1"/>
  <c r="N21" i="3"/>
  <c r="N22" i="3"/>
  <c r="M22" i="3" s="1"/>
  <c r="H8" i="3"/>
  <c r="Z8" i="3" s="1"/>
  <c r="H9" i="3"/>
  <c r="H10" i="3"/>
  <c r="Z10" i="3" s="1"/>
  <c r="H11" i="3"/>
  <c r="H12" i="3"/>
  <c r="Z12" i="3" s="1"/>
  <c r="H13" i="3"/>
  <c r="H14" i="3"/>
  <c r="Z14" i="3" s="1"/>
  <c r="H15" i="3"/>
  <c r="H16" i="3"/>
  <c r="Z16" i="3" s="1"/>
  <c r="H17" i="3"/>
  <c r="H18" i="3"/>
  <c r="Z18" i="3" s="1"/>
  <c r="H19" i="3"/>
  <c r="H20" i="3"/>
  <c r="Z20" i="3" s="1"/>
  <c r="H21" i="3"/>
  <c r="H22" i="3"/>
  <c r="Z22" i="3" s="1"/>
  <c r="E8" i="3"/>
  <c r="E9" i="3"/>
  <c r="W9" i="3" s="1"/>
  <c r="E10" i="3"/>
  <c r="E11" i="3"/>
  <c r="W11" i="3" s="1"/>
  <c r="E12" i="3"/>
  <c r="E13" i="3"/>
  <c r="W13" i="3" s="1"/>
  <c r="E14" i="3"/>
  <c r="E15" i="3"/>
  <c r="W15" i="3" s="1"/>
  <c r="E16" i="3"/>
  <c r="E17" i="3"/>
  <c r="W17" i="3" s="1"/>
  <c r="E18" i="3"/>
  <c r="E19" i="3"/>
  <c r="W19" i="3" s="1"/>
  <c r="E20" i="3"/>
  <c r="E21" i="3"/>
  <c r="W21" i="3" s="1"/>
  <c r="E22" i="3"/>
  <c r="D17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Q8" i="2"/>
  <c r="Q9" i="2"/>
  <c r="M9" i="2" s="1"/>
  <c r="Q10" i="2"/>
  <c r="Q11" i="2"/>
  <c r="Q12" i="2"/>
  <c r="Q13" i="2"/>
  <c r="M13" i="2" s="1"/>
  <c r="Q14" i="2"/>
  <c r="Q15" i="2"/>
  <c r="Q16" i="2"/>
  <c r="Q17" i="2"/>
  <c r="Q18" i="2"/>
  <c r="Q19" i="2"/>
  <c r="Q20" i="2"/>
  <c r="Q21" i="2"/>
  <c r="Q22" i="2"/>
  <c r="Q23" i="2"/>
  <c r="Q24" i="2"/>
  <c r="Q25" i="2"/>
  <c r="M25" i="2" s="1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M45" i="2" s="1"/>
  <c r="Q46" i="2"/>
  <c r="Q47" i="2"/>
  <c r="Q48" i="2"/>
  <c r="N8" i="2"/>
  <c r="N9" i="2"/>
  <c r="N10" i="2"/>
  <c r="N11" i="2"/>
  <c r="M11" i="2" s="1"/>
  <c r="N12" i="2"/>
  <c r="N13" i="2"/>
  <c r="N14" i="2"/>
  <c r="N15" i="2"/>
  <c r="M15" i="2" s="1"/>
  <c r="N16" i="2"/>
  <c r="N17" i="2"/>
  <c r="N18" i="2"/>
  <c r="N19" i="2"/>
  <c r="M19" i="2" s="1"/>
  <c r="N20" i="2"/>
  <c r="N21" i="2"/>
  <c r="N22" i="2"/>
  <c r="N23" i="2"/>
  <c r="M23" i="2" s="1"/>
  <c r="N24" i="2"/>
  <c r="N25" i="2"/>
  <c r="N26" i="2"/>
  <c r="N27" i="2"/>
  <c r="M27" i="2" s="1"/>
  <c r="N28" i="2"/>
  <c r="N29" i="2"/>
  <c r="N30" i="2"/>
  <c r="N31" i="2"/>
  <c r="M31" i="2" s="1"/>
  <c r="N32" i="2"/>
  <c r="N33" i="2"/>
  <c r="N34" i="2"/>
  <c r="N35" i="2"/>
  <c r="M35" i="2" s="1"/>
  <c r="N36" i="2"/>
  <c r="N37" i="2"/>
  <c r="N38" i="2"/>
  <c r="N39" i="2"/>
  <c r="N40" i="2"/>
  <c r="N41" i="2"/>
  <c r="N42" i="2"/>
  <c r="N43" i="2"/>
  <c r="M43" i="2" s="1"/>
  <c r="N44" i="2"/>
  <c r="N45" i="2"/>
  <c r="N46" i="2"/>
  <c r="N47" i="2"/>
  <c r="M47" i="2" s="1"/>
  <c r="N48" i="2"/>
  <c r="M17" i="2"/>
  <c r="M21" i="2"/>
  <c r="M37" i="2"/>
  <c r="M39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D30" i="2" s="1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E8" i="2"/>
  <c r="D8" i="2" s="1"/>
  <c r="E9" i="2"/>
  <c r="E10" i="2"/>
  <c r="E11" i="2"/>
  <c r="E12" i="2"/>
  <c r="D12" i="2" s="1"/>
  <c r="E13" i="2"/>
  <c r="E14" i="2"/>
  <c r="E15" i="2"/>
  <c r="E16" i="2"/>
  <c r="D16" i="2" s="1"/>
  <c r="E17" i="2"/>
  <c r="E18" i="2"/>
  <c r="E19" i="2"/>
  <c r="E20" i="2"/>
  <c r="D20" i="2" s="1"/>
  <c r="E21" i="2"/>
  <c r="E22" i="2"/>
  <c r="E23" i="2"/>
  <c r="E24" i="2"/>
  <c r="D24" i="2" s="1"/>
  <c r="E25" i="2"/>
  <c r="E26" i="2"/>
  <c r="E27" i="2"/>
  <c r="E28" i="2"/>
  <c r="D28" i="2" s="1"/>
  <c r="E29" i="2"/>
  <c r="E30" i="2"/>
  <c r="E31" i="2"/>
  <c r="E32" i="2"/>
  <c r="D32" i="2" s="1"/>
  <c r="E33" i="2"/>
  <c r="E34" i="2"/>
  <c r="E35" i="2"/>
  <c r="E36" i="2"/>
  <c r="D36" i="2" s="1"/>
  <c r="E37" i="2"/>
  <c r="E38" i="2"/>
  <c r="E39" i="2"/>
  <c r="E40" i="2"/>
  <c r="D40" i="2" s="1"/>
  <c r="E41" i="2"/>
  <c r="E42" i="2"/>
  <c r="E43" i="2"/>
  <c r="E44" i="2"/>
  <c r="D44" i="2" s="1"/>
  <c r="E45" i="2"/>
  <c r="E46" i="2"/>
  <c r="E47" i="2"/>
  <c r="E48" i="2"/>
  <c r="D48" i="2" s="1"/>
  <c r="D14" i="2"/>
  <c r="D46" i="2"/>
  <c r="M15" i="3" l="1"/>
  <c r="D42" i="2"/>
  <c r="D38" i="2"/>
  <c r="D34" i="2"/>
  <c r="D26" i="2"/>
  <c r="D22" i="2"/>
  <c r="D18" i="2"/>
  <c r="V18" i="2" s="1"/>
  <c r="D10" i="2"/>
  <c r="M46" i="2"/>
  <c r="M42" i="2"/>
  <c r="M38" i="2"/>
  <c r="M34" i="2"/>
  <c r="M41" i="2"/>
  <c r="M33" i="2"/>
  <c r="M30" i="2"/>
  <c r="V30" i="2" s="1"/>
  <c r="M26" i="2"/>
  <c r="V26" i="2" s="1"/>
  <c r="M22" i="2"/>
  <c r="M18" i="2"/>
  <c r="M14" i="2"/>
  <c r="M10" i="2"/>
  <c r="V10" i="2" s="1"/>
  <c r="D13" i="3"/>
  <c r="M19" i="3"/>
  <c r="D9" i="3"/>
  <c r="M48" i="2"/>
  <c r="V48" i="2" s="1"/>
  <c r="M44" i="2"/>
  <c r="M40" i="2"/>
  <c r="M36" i="2"/>
  <c r="V36" i="2" s="1"/>
  <c r="M32" i="2"/>
  <c r="V32" i="2" s="1"/>
  <c r="M28" i="2"/>
  <c r="M24" i="2"/>
  <c r="M20" i="2"/>
  <c r="V20" i="2" s="1"/>
  <c r="M16" i="2"/>
  <c r="V16" i="2" s="1"/>
  <c r="M12" i="2"/>
  <c r="M8" i="2"/>
  <c r="M29" i="2"/>
  <c r="D21" i="3"/>
  <c r="M11" i="3"/>
  <c r="D47" i="2"/>
  <c r="D45" i="2"/>
  <c r="D43" i="2"/>
  <c r="D41" i="2"/>
  <c r="D39" i="2"/>
  <c r="D37" i="2"/>
  <c r="D35" i="2"/>
  <c r="D33" i="2"/>
  <c r="D31" i="2"/>
  <c r="D29" i="2"/>
  <c r="D27" i="2"/>
  <c r="D25" i="2"/>
  <c r="D23" i="2"/>
  <c r="D21" i="2"/>
  <c r="D19" i="2"/>
  <c r="D17" i="2"/>
  <c r="D15" i="2"/>
  <c r="D13" i="2"/>
  <c r="D11" i="2"/>
  <c r="D9" i="2"/>
  <c r="V47" i="2"/>
  <c r="V45" i="2"/>
  <c r="V43" i="2"/>
  <c r="V41" i="2"/>
  <c r="V39" i="2"/>
  <c r="V37" i="2"/>
  <c r="V35" i="2"/>
  <c r="V33" i="2"/>
  <c r="V31" i="2"/>
  <c r="V29" i="2"/>
  <c r="V27" i="2"/>
  <c r="V25" i="2"/>
  <c r="V23" i="2"/>
  <c r="V21" i="2"/>
  <c r="V19" i="2"/>
  <c r="V17" i="2"/>
  <c r="V15" i="2"/>
  <c r="V13" i="2"/>
  <c r="V11" i="2"/>
  <c r="V9" i="2"/>
  <c r="W48" i="2"/>
  <c r="W46" i="2"/>
  <c r="W44" i="2"/>
  <c r="W42" i="2"/>
  <c r="W40" i="2"/>
  <c r="W38" i="2"/>
  <c r="W36" i="2"/>
  <c r="W34" i="2"/>
  <c r="W32" i="2"/>
  <c r="W30" i="2"/>
  <c r="W28" i="2"/>
  <c r="W26" i="2"/>
  <c r="W24" i="2"/>
  <c r="W22" i="2"/>
  <c r="W20" i="2"/>
  <c r="W18" i="2"/>
  <c r="W16" i="2"/>
  <c r="W14" i="2"/>
  <c r="W12" i="2"/>
  <c r="W10" i="2"/>
  <c r="W8" i="2"/>
  <c r="Z47" i="2"/>
  <c r="Z45" i="2"/>
  <c r="Z43" i="2"/>
  <c r="Z41" i="2"/>
  <c r="Z39" i="2"/>
  <c r="Z37" i="2"/>
  <c r="Z35" i="2"/>
  <c r="Z33" i="2"/>
  <c r="Z31" i="2"/>
  <c r="Z29" i="2"/>
  <c r="Z27" i="2"/>
  <c r="Z25" i="2"/>
  <c r="Z23" i="2"/>
  <c r="Z21" i="2"/>
  <c r="Z19" i="2"/>
  <c r="Z17" i="2"/>
  <c r="Z15" i="2"/>
  <c r="Z13" i="2"/>
  <c r="Z11" i="2"/>
  <c r="Z9" i="2"/>
  <c r="V46" i="2"/>
  <c r="V44" i="2"/>
  <c r="V42" i="2"/>
  <c r="V40" i="2"/>
  <c r="V38" i="2"/>
  <c r="V34" i="2"/>
  <c r="V28" i="2"/>
  <c r="V24" i="2"/>
  <c r="V22" i="2"/>
  <c r="V14" i="2"/>
  <c r="V12" i="2"/>
  <c r="V8" i="2"/>
  <c r="W47" i="2"/>
  <c r="W45" i="2"/>
  <c r="W43" i="2"/>
  <c r="W41" i="2"/>
  <c r="W39" i="2"/>
  <c r="W37" i="2"/>
  <c r="W35" i="2"/>
  <c r="W33" i="2"/>
  <c r="W31" i="2"/>
  <c r="W29" i="2"/>
  <c r="W27" i="2"/>
  <c r="W25" i="2"/>
  <c r="W23" i="2"/>
  <c r="W21" i="2"/>
  <c r="W19" i="2"/>
  <c r="W17" i="2"/>
  <c r="W15" i="2"/>
  <c r="W13" i="2"/>
  <c r="W11" i="2"/>
  <c r="W9" i="2"/>
  <c r="Z48" i="2"/>
  <c r="Z46" i="2"/>
  <c r="Z44" i="2"/>
  <c r="Z42" i="2"/>
  <c r="Z40" i="2"/>
  <c r="Z38" i="2"/>
  <c r="Z36" i="2"/>
  <c r="Z34" i="2"/>
  <c r="Z32" i="2"/>
  <c r="Z30" i="2"/>
  <c r="Z28" i="2"/>
  <c r="Z26" i="2"/>
  <c r="Z24" i="2"/>
  <c r="Z22" i="2"/>
  <c r="Z20" i="2"/>
  <c r="Z18" i="2"/>
  <c r="Z16" i="2"/>
  <c r="Z14" i="2"/>
  <c r="Z12" i="2"/>
  <c r="Z10" i="2"/>
  <c r="Z8" i="2"/>
  <c r="D19" i="3"/>
  <c r="D15" i="3"/>
  <c r="V15" i="3" s="1"/>
  <c r="D11" i="3"/>
  <c r="M21" i="3"/>
  <c r="M17" i="3"/>
  <c r="V17" i="3" s="1"/>
  <c r="M13" i="3"/>
  <c r="V13" i="3" s="1"/>
  <c r="M9" i="3"/>
  <c r="V9" i="3" s="1"/>
  <c r="W22" i="3"/>
  <c r="W20" i="3"/>
  <c r="W18" i="3"/>
  <c r="W16" i="3"/>
  <c r="W14" i="3"/>
  <c r="W12" i="3"/>
  <c r="W10" i="3"/>
  <c r="W8" i="3"/>
  <c r="D22" i="3"/>
  <c r="V22" i="3" s="1"/>
  <c r="D20" i="3"/>
  <c r="V20" i="3" s="1"/>
  <c r="D18" i="3"/>
  <c r="V18" i="3" s="1"/>
  <c r="D16" i="3"/>
  <c r="V16" i="3" s="1"/>
  <c r="D14" i="3"/>
  <c r="V14" i="3" s="1"/>
  <c r="D12" i="3"/>
  <c r="V12" i="3" s="1"/>
  <c r="D10" i="3"/>
  <c r="V10" i="3" s="1"/>
  <c r="D8" i="3"/>
  <c r="V8" i="3" s="1"/>
  <c r="V21" i="3" l="1"/>
  <c r="V11" i="3"/>
  <c r="V19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K7" i="2"/>
  <c r="J7" i="2"/>
  <c r="I7" i="2"/>
  <c r="G7" i="2"/>
  <c r="E7" i="2" s="1"/>
  <c r="U7" i="3"/>
  <c r="T7" i="3"/>
  <c r="S7" i="3"/>
  <c r="R7" i="3"/>
  <c r="P7" i="3"/>
  <c r="O7" i="3"/>
  <c r="L7" i="3"/>
  <c r="K7" i="3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C7" i="3" l="1"/>
  <c r="H7" i="2"/>
  <c r="AC7" i="2"/>
  <c r="D7" i="2"/>
  <c r="D7" i="7"/>
  <c r="AB7" i="3"/>
  <c r="E7" i="3"/>
  <c r="P7" i="7"/>
  <c r="N7" i="3"/>
  <c r="AD7" i="3"/>
  <c r="H7" i="6"/>
  <c r="AD7" i="2"/>
  <c r="X7" i="2"/>
  <c r="P7" i="6"/>
  <c r="N7" i="2"/>
  <c r="AB7" i="2"/>
  <c r="H7" i="7"/>
  <c r="L7" i="7"/>
  <c r="Y7" i="3"/>
  <c r="Q7" i="2"/>
  <c r="D7" i="6"/>
  <c r="Q7" i="3"/>
  <c r="L7" i="6"/>
  <c r="H7" i="3"/>
  <c r="AA7" i="2"/>
  <c r="X7" i="3"/>
  <c r="Y7" i="2"/>
  <c r="AA7" i="3"/>
  <c r="W7" i="3" l="1"/>
  <c r="D7" i="3"/>
  <c r="M7" i="3"/>
  <c r="Z7" i="3"/>
  <c r="Z7" i="2"/>
  <c r="M7" i="2"/>
  <c r="W7" i="2"/>
  <c r="V7" i="3" l="1"/>
  <c r="V7" i="2"/>
</calcChain>
</file>

<file path=xl/sharedStrings.xml><?xml version="1.0" encoding="utf-8"?>
<sst xmlns="http://schemas.openxmlformats.org/spreadsheetml/2006/main" count="1374" uniqueCount="222">
  <si>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</si>
  <si>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</si>
  <si>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</si>
  <si>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</si>
  <si>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</si>
  <si>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</si>
  <si>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</si>
  <si>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</si>
  <si>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</si>
  <si>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</si>
  <si>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</si>
  <si>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</si>
  <si>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</si>
  <si>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</si>
  <si>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</si>
  <si>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</si>
  <si>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</si>
  <si>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</si>
  <si>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</si>
  <si>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</si>
  <si>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</si>
  <si>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</si>
  <si>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</si>
  <si>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</si>
  <si>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</si>
  <si>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</si>
  <si>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</si>
  <si>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</si>
  <si>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</si>
  <si>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</si>
  <si>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</si>
  <si>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</si>
  <si>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</si>
  <si>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</si>
  <si>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</si>
  <si>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</si>
  <si>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</si>
  <si>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</si>
  <si>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</si>
  <si>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</si>
  <si>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</si>
  <si>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</si>
  <si>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</si>
  <si>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</si>
  <si>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</si>
  <si>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</si>
  <si>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</si>
  <si>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</si>
  <si>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</si>
  <si>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</si>
  <si>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</si>
  <si>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</si>
  <si>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</si>
  <si>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</si>
  <si>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</si>
  <si>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</si>
  <si>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</si>
  <si>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</si>
  <si>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</si>
  <si>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</si>
  <si>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</si>
  <si>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</si>
  <si>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</si>
  <si>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</si>
  <si>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</si>
  <si>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</si>
  <si>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</si>
  <si>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</si>
  <si>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</si>
  <si>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</si>
  <si>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</si>
  <si>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</si>
  <si>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</si>
  <si>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</si>
  <si>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</si>
  <si>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</si>
  <si>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</si>
  <si>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</si>
  <si>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</si>
  <si>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</si>
  <si>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兵庫県</t>
  </si>
  <si>
    <t>28000</t>
  </si>
  <si>
    <t>一部事務組合・広域連合の状況（平成28年度実績）</t>
    <phoneticPr fontId="2"/>
  </si>
  <si>
    <t>廃棄物処理従事職員数（市区町村）（平成28年度実績）</t>
    <phoneticPr fontId="2"/>
  </si>
  <si>
    <t>廃棄物処理従事職員数（一部事務組合・広域連合）（平成28年度実績）</t>
    <phoneticPr fontId="2"/>
  </si>
  <si>
    <t>収集運搬機材の状況（市区町村）（平成28年度実績）</t>
    <phoneticPr fontId="2"/>
  </si>
  <si>
    <t>収集運搬機材の状況（一部事務組合・広域連合）（平成28年度実績）</t>
    <phoneticPr fontId="2"/>
  </si>
  <si>
    <t>委託・許可件数（市区町村）（平成28年度実績）</t>
    <phoneticPr fontId="2"/>
  </si>
  <si>
    <t>委託・許可件数（一部事務組合・広域連合）（平成28年度実績）</t>
    <phoneticPr fontId="2"/>
  </si>
  <si>
    <t>処理業者と従業員数（平成28年度実績）</t>
    <phoneticPr fontId="2"/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</si>
  <si>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</si>
  <si>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</si>
  <si>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</si>
  <si>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</si>
  <si>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</si>
  <si>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</si>
  <si>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</si>
  <si>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</si>
  <si>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</si>
  <si>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</si>
  <si>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</si>
  <si>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</si>
  <si>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</si>
  <si>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</si>
  <si>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</si>
  <si>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</si>
  <si>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</si>
  <si>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</si>
  <si>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</si>
  <si>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</si>
  <si>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</si>
  <si>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</si>
  <si>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</si>
  <si>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</si>
  <si>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</si>
  <si>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</si>
  <si>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</si>
  <si>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</si>
  <si>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</si>
  <si>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</si>
  <si>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</si>
  <si>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</si>
  <si>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</si>
  <si>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</si>
  <si>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</si>
  <si>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</si>
  <si>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</si>
  <si>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</si>
  <si>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</si>
  <si>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</si>
  <si>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</si>
  <si>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</si>
  <si>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</si>
  <si>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</si>
  <si>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</si>
  <si>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</si>
  <si>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</si>
  <si>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</si>
  <si>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</si>
  <si>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</si>
  <si>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</si>
  <si>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</si>
  <si>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</si>
  <si>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</si>
  <si>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</si>
  <si>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</si>
  <si>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</si>
  <si>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</si>
  <si>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</si>
  <si>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</si>
  <si>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</si>
  <si>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</si>
  <si>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</si>
  <si>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</si>
  <si>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</si>
  <si>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</si>
  <si>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</si>
  <si>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</si>
  <si>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</si>
  <si>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</si>
  <si>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</si>
  <si>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</si>
  <si>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</si>
  <si>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太子町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</si>
  <si>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</si>
  <si>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</si>
  <si>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</si>
  <si>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</si>
  <si>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</si>
  <si>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</si>
  <si>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</si>
  <si>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</si>
  <si>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28810</t>
  </si>
  <si>
    <t>北播衛生事務組合</t>
  </si>
  <si>
    <t>○</t>
  </si>
  <si>
    <t>282013</t>
    <phoneticPr fontId="2"/>
  </si>
  <si>
    <t>28817</t>
  </si>
  <si>
    <t>揖龍保健衛生施設事務組合</t>
  </si>
  <si>
    <t>282015</t>
    <phoneticPr fontId="2"/>
  </si>
  <si>
    <t>28829</t>
  </si>
  <si>
    <t>北播磨清掃事務組合</t>
  </si>
  <si>
    <t>282014</t>
    <phoneticPr fontId="2"/>
  </si>
  <si>
    <t>28853</t>
  </si>
  <si>
    <t>中播衛生施設事務組合</t>
  </si>
  <si>
    <t>282007</t>
    <phoneticPr fontId="2"/>
  </si>
  <si>
    <t>28869</t>
  </si>
  <si>
    <t>氷上多可衛生事務組合</t>
  </si>
  <si>
    <t>282011</t>
    <phoneticPr fontId="2"/>
  </si>
  <si>
    <t>28890</t>
  </si>
  <si>
    <t>洲本市・南あわじ市衛生事務組合</t>
  </si>
  <si>
    <t>282004</t>
    <phoneticPr fontId="2"/>
  </si>
  <si>
    <t>28902</t>
  </si>
  <si>
    <t>加古郡衛生事務組合</t>
  </si>
  <si>
    <t>282003</t>
    <phoneticPr fontId="2"/>
  </si>
  <si>
    <t>28904</t>
  </si>
  <si>
    <t>淡路広域行政事務組合</t>
  </si>
  <si>
    <t>282006</t>
    <phoneticPr fontId="2"/>
  </si>
  <si>
    <t>28905</t>
  </si>
  <si>
    <t>南但広域行政事務組合</t>
  </si>
  <si>
    <t>282010</t>
    <phoneticPr fontId="2"/>
  </si>
  <si>
    <t>28925</t>
  </si>
  <si>
    <t>中播北部行政事務組合</t>
  </si>
  <si>
    <t>282008</t>
    <phoneticPr fontId="2"/>
  </si>
  <si>
    <t>28932</t>
  </si>
  <si>
    <t>小野加東加西環境施設事務組合</t>
  </si>
  <si>
    <t>282005</t>
    <phoneticPr fontId="2"/>
  </si>
  <si>
    <t>28951</t>
  </si>
  <si>
    <t>くれさか環境事務組合</t>
  </si>
  <si>
    <t>282001</t>
    <phoneticPr fontId="2"/>
  </si>
  <si>
    <t>28955</t>
  </si>
  <si>
    <t>北但行政事務組合</t>
  </si>
  <si>
    <t>282016</t>
    <phoneticPr fontId="2"/>
  </si>
  <si>
    <t>28967</t>
  </si>
  <si>
    <t>猪名川上流広域ごみ処理施設組合</t>
  </si>
  <si>
    <t>27321</t>
  </si>
  <si>
    <t>豊能町</t>
  </si>
  <si>
    <t>27322</t>
  </si>
  <si>
    <t>能勢町</t>
  </si>
  <si>
    <t>282009</t>
    <phoneticPr fontId="2"/>
  </si>
  <si>
    <t>28970</t>
  </si>
  <si>
    <t>にしはりま環境事務組合</t>
  </si>
  <si>
    <t>282002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</si>
</sst>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22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74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86" t="s">
        <v>1</v>
      </c>
      <c r="B2" s="93" t="s">
        <v>2</v>
      </c>
      <c r="C2" s="86" t="s">
        <v>3</v>
      </c>
      <c r="D2" s="96" t="s">
        <v>4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8"/>
      <c r="U2" s="86" t="s">
        <v>5</v>
      </c>
      <c r="V2" s="89" t="s">
        <v>6</v>
      </c>
      <c r="W2" s="90"/>
      <c r="X2" s="89" t="s">
        <v>7</v>
      </c>
      <c r="Y2" s="90"/>
      <c r="Z2" s="89" t="s">
        <v>8</v>
      </c>
      <c r="AA2" s="90"/>
      <c r="AB2" s="89" t="s">
        <v>9</v>
      </c>
      <c r="AC2" s="90"/>
      <c r="AD2" s="89" t="s">
        <v>10</v>
      </c>
      <c r="AE2" s="90"/>
      <c r="AF2" s="89" t="s">
        <v>11</v>
      </c>
      <c r="AG2" s="90"/>
      <c r="AH2" s="89" t="s">
        <v>12</v>
      </c>
      <c r="AI2" s="90"/>
      <c r="AJ2" s="89" t="s">
        <v>13</v>
      </c>
      <c r="AK2" s="90"/>
      <c r="AL2" s="89" t="s">
        <v>14</v>
      </c>
      <c r="AM2" s="90"/>
      <c r="AN2" s="89" t="s">
        <v>15</v>
      </c>
      <c r="AO2" s="90"/>
      <c r="AP2" s="89" t="s">
        <v>16</v>
      </c>
      <c r="AQ2" s="90"/>
      <c r="AR2" s="89" t="s">
        <v>17</v>
      </c>
      <c r="AS2" s="90"/>
      <c r="AT2" s="89" t="s">
        <v>18</v>
      </c>
      <c r="AU2" s="90"/>
      <c r="AV2" s="89" t="s">
        <v>19</v>
      </c>
      <c r="AW2" s="90"/>
      <c r="AX2" s="89" t="s">
        <v>20</v>
      </c>
      <c r="AY2" s="90"/>
      <c r="AZ2" s="89" t="s">
        <v>21</v>
      </c>
      <c r="BA2" s="90"/>
      <c r="BB2" s="89" t="s">
        <v>22</v>
      </c>
      <c r="BC2" s="90"/>
      <c r="BD2" s="89" t="s">
        <v>23</v>
      </c>
      <c r="BE2" s="90"/>
      <c r="BF2" s="89" t="s">
        <v>24</v>
      </c>
      <c r="BG2" s="90"/>
      <c r="BH2" s="89" t="s">
        <v>25</v>
      </c>
      <c r="BI2" s="90"/>
      <c r="BJ2" s="89" t="s">
        <v>26</v>
      </c>
      <c r="BK2" s="90"/>
      <c r="BL2" s="89" t="s">
        <v>27</v>
      </c>
      <c r="BM2" s="90"/>
      <c r="BN2" s="89" t="s">
        <v>28</v>
      </c>
      <c r="BO2" s="90"/>
      <c r="BP2" s="89" t="s">
        <v>29</v>
      </c>
      <c r="BQ2" s="90"/>
      <c r="BR2" s="89" t="s">
        <v>30</v>
      </c>
      <c r="BS2" s="90"/>
      <c r="BT2" s="89" t="s">
        <v>31</v>
      </c>
      <c r="BU2" s="90"/>
      <c r="BV2" s="89" t="s">
        <v>32</v>
      </c>
      <c r="BW2" s="90"/>
      <c r="BX2" s="89" t="s">
        <v>33</v>
      </c>
      <c r="BY2" s="90"/>
      <c r="BZ2" s="89" t="s">
        <v>34</v>
      </c>
      <c r="CA2" s="90"/>
      <c r="CB2" s="89" t="s">
        <v>35</v>
      </c>
      <c r="CC2" s="90"/>
      <c r="CD2" s="75"/>
      <c r="CE2" s="75"/>
    </row>
    <row r="3" spans="1:83" s="59" customFormat="1" ht="13.5" customHeight="1">
      <c r="A3" s="87"/>
      <c r="B3" s="94"/>
      <c r="C3" s="87"/>
      <c r="D3" s="96" t="s">
        <v>36</v>
      </c>
      <c r="E3" s="97"/>
      <c r="F3" s="97"/>
      <c r="G3" s="97"/>
      <c r="H3" s="97"/>
      <c r="I3" s="97"/>
      <c r="J3" s="97"/>
      <c r="K3" s="97"/>
      <c r="L3" s="98"/>
      <c r="M3" s="96" t="s">
        <v>37</v>
      </c>
      <c r="N3" s="97"/>
      <c r="O3" s="97"/>
      <c r="P3" s="97"/>
      <c r="Q3" s="97"/>
      <c r="R3" s="97"/>
      <c r="S3" s="97"/>
      <c r="T3" s="98"/>
      <c r="U3" s="87"/>
      <c r="V3" s="91"/>
      <c r="W3" s="92"/>
      <c r="X3" s="91"/>
      <c r="Y3" s="92"/>
      <c r="Z3" s="91"/>
      <c r="AA3" s="92"/>
      <c r="AB3" s="91"/>
      <c r="AC3" s="92"/>
      <c r="AD3" s="91"/>
      <c r="AE3" s="92"/>
      <c r="AF3" s="91"/>
      <c r="AG3" s="92"/>
      <c r="AH3" s="91"/>
      <c r="AI3" s="92"/>
      <c r="AJ3" s="91"/>
      <c r="AK3" s="92"/>
      <c r="AL3" s="91"/>
      <c r="AM3" s="92"/>
      <c r="AN3" s="91"/>
      <c r="AO3" s="92"/>
      <c r="AP3" s="91"/>
      <c r="AQ3" s="92"/>
      <c r="AR3" s="91"/>
      <c r="AS3" s="92"/>
      <c r="AT3" s="91"/>
      <c r="AU3" s="92"/>
      <c r="AV3" s="91"/>
      <c r="AW3" s="92"/>
      <c r="AX3" s="91"/>
      <c r="AY3" s="92"/>
      <c r="AZ3" s="91"/>
      <c r="BA3" s="92"/>
      <c r="BB3" s="91"/>
      <c r="BC3" s="92"/>
      <c r="BD3" s="91"/>
      <c r="BE3" s="92"/>
      <c r="BF3" s="91"/>
      <c r="BG3" s="92"/>
      <c r="BH3" s="91"/>
      <c r="BI3" s="92"/>
      <c r="BJ3" s="91"/>
      <c r="BK3" s="92"/>
      <c r="BL3" s="91"/>
      <c r="BM3" s="92"/>
      <c r="BN3" s="91"/>
      <c r="BO3" s="92"/>
      <c r="BP3" s="91"/>
      <c r="BQ3" s="92"/>
      <c r="BR3" s="91"/>
      <c r="BS3" s="92"/>
      <c r="BT3" s="91"/>
      <c r="BU3" s="92"/>
      <c r="BV3" s="91"/>
      <c r="BW3" s="92"/>
      <c r="BX3" s="91"/>
      <c r="BY3" s="92"/>
      <c r="BZ3" s="91"/>
      <c r="CA3" s="92"/>
      <c r="CB3" s="91"/>
      <c r="CC3" s="92"/>
      <c r="CD3" s="75"/>
      <c r="CE3" s="75"/>
    </row>
    <row r="4" spans="1:83" s="59" customFormat="1" ht="18.75" customHeight="1">
      <c r="A4" s="87"/>
      <c r="B4" s="94"/>
      <c r="C4" s="87"/>
      <c r="D4" s="84" t="s">
        <v>38</v>
      </c>
      <c r="E4" s="84" t="s">
        <v>39</v>
      </c>
      <c r="F4" s="84" t="s">
        <v>40</v>
      </c>
      <c r="G4" s="84" t="s">
        <v>41</v>
      </c>
      <c r="H4" s="84" t="s">
        <v>42</v>
      </c>
      <c r="I4" s="84" t="s">
        <v>79</v>
      </c>
      <c r="J4" s="84" t="s">
        <v>43</v>
      </c>
      <c r="K4" s="84" t="s">
        <v>44</v>
      </c>
      <c r="L4" s="84" t="s">
        <v>45</v>
      </c>
      <c r="M4" s="84" t="s">
        <v>38</v>
      </c>
      <c r="N4" s="84" t="s">
        <v>39</v>
      </c>
      <c r="O4" s="84" t="s">
        <v>40</v>
      </c>
      <c r="P4" s="84" t="s">
        <v>46</v>
      </c>
      <c r="Q4" s="84" t="s">
        <v>42</v>
      </c>
      <c r="R4" s="84" t="s">
        <v>78</v>
      </c>
      <c r="S4" s="84" t="s">
        <v>47</v>
      </c>
      <c r="T4" s="84" t="s">
        <v>45</v>
      </c>
      <c r="U4" s="87"/>
      <c r="V4" s="78" t="s">
        <v>48</v>
      </c>
      <c r="W4" s="81" t="s">
        <v>49</v>
      </c>
      <c r="X4" s="78" t="s">
        <v>48</v>
      </c>
      <c r="Y4" s="81" t="s">
        <v>49</v>
      </c>
      <c r="Z4" s="78" t="s">
        <v>48</v>
      </c>
      <c r="AA4" s="81" t="s">
        <v>49</v>
      </c>
      <c r="AB4" s="78" t="s">
        <v>48</v>
      </c>
      <c r="AC4" s="81" t="s">
        <v>49</v>
      </c>
      <c r="AD4" s="78" t="s">
        <v>48</v>
      </c>
      <c r="AE4" s="81" t="s">
        <v>49</v>
      </c>
      <c r="AF4" s="78" t="s">
        <v>48</v>
      </c>
      <c r="AG4" s="81" t="s">
        <v>49</v>
      </c>
      <c r="AH4" s="78" t="s">
        <v>48</v>
      </c>
      <c r="AI4" s="81" t="s">
        <v>49</v>
      </c>
      <c r="AJ4" s="78" t="s">
        <v>48</v>
      </c>
      <c r="AK4" s="81" t="s">
        <v>49</v>
      </c>
      <c r="AL4" s="78" t="s">
        <v>48</v>
      </c>
      <c r="AM4" s="81" t="s">
        <v>49</v>
      </c>
      <c r="AN4" s="78" t="s">
        <v>48</v>
      </c>
      <c r="AO4" s="81" t="s">
        <v>49</v>
      </c>
      <c r="AP4" s="78" t="s">
        <v>48</v>
      </c>
      <c r="AQ4" s="81" t="s">
        <v>49</v>
      </c>
      <c r="AR4" s="78" t="s">
        <v>48</v>
      </c>
      <c r="AS4" s="81" t="s">
        <v>49</v>
      </c>
      <c r="AT4" s="78" t="s">
        <v>48</v>
      </c>
      <c r="AU4" s="81" t="s">
        <v>49</v>
      </c>
      <c r="AV4" s="78" t="s">
        <v>48</v>
      </c>
      <c r="AW4" s="81" t="s">
        <v>49</v>
      </c>
      <c r="AX4" s="78" t="s">
        <v>48</v>
      </c>
      <c r="AY4" s="81" t="s">
        <v>49</v>
      </c>
      <c r="AZ4" s="78" t="s">
        <v>48</v>
      </c>
      <c r="BA4" s="81" t="s">
        <v>49</v>
      </c>
      <c r="BB4" s="78" t="s">
        <v>48</v>
      </c>
      <c r="BC4" s="81" t="s">
        <v>49</v>
      </c>
      <c r="BD4" s="78" t="s">
        <v>48</v>
      </c>
      <c r="BE4" s="81" t="s">
        <v>49</v>
      </c>
      <c r="BF4" s="78" t="s">
        <v>48</v>
      </c>
      <c r="BG4" s="81" t="s">
        <v>49</v>
      </c>
      <c r="BH4" s="78" t="s">
        <v>48</v>
      </c>
      <c r="BI4" s="81" t="s">
        <v>49</v>
      </c>
      <c r="BJ4" s="78" t="s">
        <v>48</v>
      </c>
      <c r="BK4" s="81" t="s">
        <v>49</v>
      </c>
      <c r="BL4" s="78" t="s">
        <v>48</v>
      </c>
      <c r="BM4" s="81" t="s">
        <v>49</v>
      </c>
      <c r="BN4" s="78" t="s">
        <v>48</v>
      </c>
      <c r="BO4" s="81" t="s">
        <v>49</v>
      </c>
      <c r="BP4" s="78" t="s">
        <v>48</v>
      </c>
      <c r="BQ4" s="81" t="s">
        <v>49</v>
      </c>
      <c r="BR4" s="78" t="s">
        <v>48</v>
      </c>
      <c r="BS4" s="81" t="s">
        <v>49</v>
      </c>
      <c r="BT4" s="78" t="s">
        <v>48</v>
      </c>
      <c r="BU4" s="81" t="s">
        <v>49</v>
      </c>
      <c r="BV4" s="78" t="s">
        <v>48</v>
      </c>
      <c r="BW4" s="81" t="s">
        <v>49</v>
      </c>
      <c r="BX4" s="78" t="s">
        <v>48</v>
      </c>
      <c r="BY4" s="81" t="s">
        <v>49</v>
      </c>
      <c r="BZ4" s="78" t="s">
        <v>48</v>
      </c>
      <c r="CA4" s="81" t="s">
        <v>49</v>
      </c>
      <c r="CB4" s="78" t="s">
        <v>48</v>
      </c>
      <c r="CC4" s="81" t="s">
        <v>49</v>
      </c>
      <c r="CD4" s="75"/>
      <c r="CE4" s="75"/>
    </row>
    <row r="5" spans="1:83" s="59" customFormat="1" ht="22.5" customHeight="1">
      <c r="A5" s="87"/>
      <c r="B5" s="94"/>
      <c r="C5" s="87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7"/>
      <c r="V5" s="79"/>
      <c r="W5" s="82"/>
      <c r="X5" s="79"/>
      <c r="Y5" s="82"/>
      <c r="Z5" s="79"/>
      <c r="AA5" s="82"/>
      <c r="AB5" s="79"/>
      <c r="AC5" s="82"/>
      <c r="AD5" s="79"/>
      <c r="AE5" s="82"/>
      <c r="AF5" s="79"/>
      <c r="AG5" s="82"/>
      <c r="AH5" s="79"/>
      <c r="AI5" s="82"/>
      <c r="AJ5" s="79"/>
      <c r="AK5" s="82"/>
      <c r="AL5" s="79"/>
      <c r="AM5" s="82"/>
      <c r="AN5" s="79"/>
      <c r="AO5" s="82"/>
      <c r="AP5" s="79"/>
      <c r="AQ5" s="82"/>
      <c r="AR5" s="79"/>
      <c r="AS5" s="82"/>
      <c r="AT5" s="79"/>
      <c r="AU5" s="82"/>
      <c r="AV5" s="79"/>
      <c r="AW5" s="82"/>
      <c r="AX5" s="79"/>
      <c r="AY5" s="82"/>
      <c r="AZ5" s="79"/>
      <c r="BA5" s="82"/>
      <c r="BB5" s="79"/>
      <c r="BC5" s="82"/>
      <c r="BD5" s="79"/>
      <c r="BE5" s="82"/>
      <c r="BF5" s="79"/>
      <c r="BG5" s="82"/>
      <c r="BH5" s="79"/>
      <c r="BI5" s="82"/>
      <c r="BJ5" s="79"/>
      <c r="BK5" s="82"/>
      <c r="BL5" s="79"/>
      <c r="BM5" s="82"/>
      <c r="BN5" s="79"/>
      <c r="BO5" s="82"/>
      <c r="BP5" s="79"/>
      <c r="BQ5" s="82"/>
      <c r="BR5" s="79"/>
      <c r="BS5" s="82"/>
      <c r="BT5" s="79"/>
      <c r="BU5" s="82"/>
      <c r="BV5" s="79"/>
      <c r="BW5" s="82"/>
      <c r="BX5" s="79"/>
      <c r="BY5" s="82"/>
      <c r="BZ5" s="79"/>
      <c r="CA5" s="82"/>
      <c r="CB5" s="79"/>
      <c r="CC5" s="82"/>
      <c r="CD5" s="75"/>
      <c r="CE5" s="75"/>
    </row>
    <row r="6" spans="1:83" s="59" customFormat="1" ht="13.5" customHeight="1">
      <c r="A6" s="88"/>
      <c r="B6" s="95"/>
      <c r="C6" s="88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8"/>
      <c r="V6" s="85"/>
      <c r="W6" s="83"/>
      <c r="X6" s="85"/>
      <c r="Y6" s="83"/>
      <c r="Z6" s="80"/>
      <c r="AA6" s="83"/>
      <c r="AB6" s="80"/>
      <c r="AC6" s="83"/>
      <c r="AD6" s="80"/>
      <c r="AE6" s="83"/>
      <c r="AF6" s="80"/>
      <c r="AG6" s="83"/>
      <c r="AH6" s="80"/>
      <c r="AI6" s="83"/>
      <c r="AJ6" s="80"/>
      <c r="AK6" s="83"/>
      <c r="AL6" s="80"/>
      <c r="AM6" s="83"/>
      <c r="AN6" s="80"/>
      <c r="AO6" s="83"/>
      <c r="AP6" s="80"/>
      <c r="AQ6" s="83"/>
      <c r="AR6" s="80"/>
      <c r="AS6" s="83"/>
      <c r="AT6" s="80"/>
      <c r="AU6" s="83"/>
      <c r="AV6" s="80"/>
      <c r="AW6" s="83"/>
      <c r="AX6" s="80"/>
      <c r="AY6" s="83"/>
      <c r="AZ6" s="80"/>
      <c r="BA6" s="83"/>
      <c r="BB6" s="80"/>
      <c r="BC6" s="83"/>
      <c r="BD6" s="80"/>
      <c r="BE6" s="83"/>
      <c r="BF6" s="80"/>
      <c r="BG6" s="83"/>
      <c r="BH6" s="80"/>
      <c r="BI6" s="83"/>
      <c r="BJ6" s="80"/>
      <c r="BK6" s="83"/>
      <c r="BL6" s="80"/>
      <c r="BM6" s="83"/>
      <c r="BN6" s="80"/>
      <c r="BO6" s="83"/>
      <c r="BP6" s="80"/>
      <c r="BQ6" s="83"/>
      <c r="BR6" s="80"/>
      <c r="BS6" s="83"/>
      <c r="BT6" s="80"/>
      <c r="BU6" s="83"/>
      <c r="BV6" s="80"/>
      <c r="BW6" s="83"/>
      <c r="BX6" s="80"/>
      <c r="BY6" s="83"/>
      <c r="BZ6" s="80"/>
      <c r="CA6" s="83"/>
      <c r="CB6" s="80"/>
      <c r="CC6" s="83"/>
      <c r="CD6" s="75"/>
      <c r="CE6" s="75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>COUNTIF(D$8:D$22,"○")</f>
        <v>3</v>
      </c>
      <c r="E7" s="72">
        <f>COUNTIF(E$8:E$22,"○")</f>
        <v>4</v>
      </c>
      <c r="F7" s="72">
        <f>COUNTIF(F$8:F$22,"○")</f>
        <v>12</v>
      </c>
      <c r="G7" s="72">
        <f>COUNTIF(G$8:G$22,"○")</f>
        <v>4</v>
      </c>
      <c r="H7" s="72">
        <f>COUNTIF(H$8:H$22,"○")</f>
        <v>2</v>
      </c>
      <c r="I7" s="72">
        <f>COUNTIF(I$8:I$22,"○")</f>
        <v>4</v>
      </c>
      <c r="J7" s="72">
        <f>COUNTIF(J$8:J$22,"○")</f>
        <v>7</v>
      </c>
      <c r="K7" s="72">
        <f>COUNTIF(K$8:K$22,"○")</f>
        <v>3</v>
      </c>
      <c r="L7" s="72">
        <f>COUNTIF(L$8:L$22,"○")</f>
        <v>0</v>
      </c>
      <c r="M7" s="72">
        <f>COUNTIF(M$8:M$22,"○")</f>
        <v>10</v>
      </c>
      <c r="N7" s="72">
        <f>COUNTIF(N$8:N$22,"○")</f>
        <v>2</v>
      </c>
      <c r="O7" s="72">
        <f>COUNTIF(O$8:O$22,"○")</f>
        <v>5</v>
      </c>
      <c r="P7" s="72">
        <f>COUNTIF(P$8:P$22,"○")</f>
        <v>5</v>
      </c>
      <c r="Q7" s="72">
        <f>COUNTIF(Q$8:Q$22,"○")</f>
        <v>1</v>
      </c>
      <c r="R7" s="72">
        <f>COUNTIF(R$8:R$22,"○")</f>
        <v>1</v>
      </c>
      <c r="S7" s="72">
        <f>COUNTIF(S$8:S$22,"○")</f>
        <v>1</v>
      </c>
      <c r="T7" s="72">
        <f>COUNTIF(T$8:T$22,"○")</f>
        <v>2</v>
      </c>
      <c r="U7" s="72">
        <f>COUNTIF(U$8:U$22,"&lt;&gt;")</f>
        <v>15</v>
      </c>
      <c r="V7" s="72">
        <f>COUNTIF(V$8:V$22,"&lt;&gt;")</f>
        <v>15</v>
      </c>
      <c r="W7" s="72">
        <f>COUNTIF(W$8:W$22,"&lt;&gt;")</f>
        <v>15</v>
      </c>
      <c r="X7" s="72">
        <f>COUNTIF(X$8:X$22,"&lt;&gt;")</f>
        <v>15</v>
      </c>
      <c r="Y7" s="72">
        <f>COUNTIF(Y$8:Y$22,"&lt;&gt;")</f>
        <v>15</v>
      </c>
      <c r="Z7" s="72">
        <f>COUNTIF(Z$8:Z$22,"&lt;&gt;")</f>
        <v>9</v>
      </c>
      <c r="AA7" s="72">
        <f>COUNTIF(AA$8:AA$22,"&lt;&gt;")</f>
        <v>9</v>
      </c>
      <c r="AB7" s="72">
        <f>COUNTIF(AB$8:AB$22,"&lt;&gt;")</f>
        <v>3</v>
      </c>
      <c r="AC7" s="72">
        <f>COUNTIF(AC$8:AC$22,"&lt;&gt;")</f>
        <v>3</v>
      </c>
      <c r="AD7" s="72">
        <f>COUNTIF(AD$8:AD$22,"&lt;&gt;")</f>
        <v>1</v>
      </c>
      <c r="AE7" s="72">
        <f>COUNTIF(AE$8:AE$22,"&lt;&gt;")</f>
        <v>1</v>
      </c>
      <c r="AF7" s="72">
        <f>COUNTIF(AF$8:AF$22,"&lt;&gt;")</f>
        <v>0</v>
      </c>
      <c r="AG7" s="72">
        <f>COUNTIF(AG$8:AG$22,"&lt;&gt;")</f>
        <v>0</v>
      </c>
      <c r="AH7" s="72">
        <f>COUNTIF(AH$8:AH$22,"&lt;&gt;")</f>
        <v>0</v>
      </c>
      <c r="AI7" s="72">
        <f>COUNTIF(AI$8:AI$22,"&lt;&gt;")</f>
        <v>0</v>
      </c>
      <c r="AJ7" s="72">
        <f>COUNTIF(AJ$8:AJ$22,"&lt;&gt;")</f>
        <v>0</v>
      </c>
      <c r="AK7" s="72">
        <f>COUNTIF(AK$8:AK$22,"&lt;&gt;")</f>
        <v>0</v>
      </c>
      <c r="AL7" s="72">
        <f>COUNTIF(AL$8:AL$22,"&lt;&gt;")</f>
        <v>0</v>
      </c>
      <c r="AM7" s="72">
        <f>COUNTIF(AM$8:AM$22,"&lt;&gt;")</f>
        <v>0</v>
      </c>
      <c r="AN7" s="72">
        <f>COUNTIF(AN$8:AN$22,"&lt;&gt;")</f>
        <v>0</v>
      </c>
      <c r="AO7" s="72">
        <f>COUNTIF(AO$8:AO$22,"&lt;&gt;")</f>
        <v>0</v>
      </c>
      <c r="AP7" s="72">
        <f>COUNTIF(AP$8:AP$22,"&lt;&gt;")</f>
        <v>0</v>
      </c>
      <c r="AQ7" s="72">
        <f>COUNTIF(AQ$8:AQ$22,"&lt;&gt;")</f>
        <v>0</v>
      </c>
      <c r="AR7" s="72">
        <f>COUNTIF(AR$8:AR$22,"&lt;&gt;")</f>
        <v>0</v>
      </c>
      <c r="AS7" s="72">
        <f>COUNTIF(AS$8:AS$22,"&lt;&gt;")</f>
        <v>0</v>
      </c>
      <c r="AT7" s="72">
        <f>COUNTIF(AT$8:AT$22,"&lt;&gt;")</f>
        <v>0</v>
      </c>
      <c r="AU7" s="72">
        <f>COUNTIF(AU$8:AU$22,"&lt;&gt;")</f>
        <v>0</v>
      </c>
      <c r="AV7" s="72">
        <f>COUNTIF(AV$8:AV$22,"&lt;&gt;")</f>
        <v>0</v>
      </c>
      <c r="AW7" s="72">
        <f>COUNTIF(AW$8:AW$22,"&lt;&gt;")</f>
        <v>0</v>
      </c>
      <c r="AX7" s="72">
        <f>COUNTIF(AX$8:AX$22,"&lt;&gt;")</f>
        <v>0</v>
      </c>
      <c r="AY7" s="72">
        <f>COUNTIF(AY$8:AY$22,"&lt;&gt;")</f>
        <v>0</v>
      </c>
      <c r="AZ7" s="72">
        <f>COUNTIF(AZ$8:AZ$22,"&lt;&gt;")</f>
        <v>0</v>
      </c>
      <c r="BA7" s="72">
        <f>COUNTIF(BA$8:BA$22,"&lt;&gt;")</f>
        <v>0</v>
      </c>
      <c r="BB7" s="72">
        <f>COUNTIF(BB$8:BB$22,"&lt;&gt;")</f>
        <v>0</v>
      </c>
      <c r="BC7" s="72">
        <f>COUNTIF(BC$8:BC$22,"&lt;&gt;")</f>
        <v>0</v>
      </c>
      <c r="BD7" s="72">
        <f>COUNTIF(BD$8:BD$22,"&lt;&gt;")</f>
        <v>0</v>
      </c>
      <c r="BE7" s="72">
        <f>COUNTIF(BE$8:BE$22,"&lt;&gt;")</f>
        <v>0</v>
      </c>
      <c r="BF7" s="72">
        <f>COUNTIF(BF$8:BF$22,"&lt;&gt;")</f>
        <v>0</v>
      </c>
      <c r="BG7" s="72">
        <f>COUNTIF(BG$8:BG$22,"&lt;&gt;")</f>
        <v>0</v>
      </c>
      <c r="BH7" s="72">
        <f>COUNTIF(BH$8:BH$22,"&lt;&gt;")</f>
        <v>0</v>
      </c>
      <c r="BI7" s="72">
        <f>COUNTIF(BI$8:BI$22,"&lt;&gt;")</f>
        <v>0</v>
      </c>
      <c r="BJ7" s="72">
        <f>COUNTIF(BJ$8:BJ$22,"&lt;&gt;")</f>
        <v>0</v>
      </c>
      <c r="BK7" s="72">
        <f>COUNTIF(BK$8:BK$22,"&lt;&gt;")</f>
        <v>0</v>
      </c>
      <c r="BL7" s="72">
        <f>COUNTIF(BL$8:BL$22,"&lt;&gt;")</f>
        <v>0</v>
      </c>
      <c r="BM7" s="72">
        <f>COUNTIF(BM$8:BM$22,"&lt;&gt;")</f>
        <v>0</v>
      </c>
      <c r="BN7" s="72">
        <f>COUNTIF(BN$8:BN$22,"&lt;&gt;")</f>
        <v>0</v>
      </c>
      <c r="BO7" s="72">
        <f>COUNTIF(BO$8:BO$22,"&lt;&gt;")</f>
        <v>0</v>
      </c>
      <c r="BP7" s="72">
        <f>COUNTIF(BP$8:BP$22,"&lt;&gt;")</f>
        <v>0</v>
      </c>
      <c r="BQ7" s="72">
        <f>COUNTIF(BQ$8:BQ$22,"&lt;&gt;")</f>
        <v>0</v>
      </c>
      <c r="BR7" s="72">
        <f>COUNTIF(BR$8:BR$22,"&lt;&gt;")</f>
        <v>0</v>
      </c>
      <c r="BS7" s="72">
        <f>COUNTIF(BS$8:BS$22,"&lt;&gt;")</f>
        <v>0</v>
      </c>
      <c r="BT7" s="72">
        <f>COUNTIF(BT$8:BT$22,"&lt;&gt;")</f>
        <v>0</v>
      </c>
      <c r="BU7" s="72">
        <f>COUNTIF(BU$8:BU$22,"&lt;&gt;")</f>
        <v>0</v>
      </c>
      <c r="BV7" s="72">
        <f>COUNTIF(BV$8:BV$22,"&lt;&gt;")</f>
        <v>0</v>
      </c>
      <c r="BW7" s="72">
        <f>COUNTIF(BW$8:BW$22,"&lt;&gt;")</f>
        <v>0</v>
      </c>
      <c r="BX7" s="72">
        <f>COUNTIF(BX$8:BX$22,"&lt;&gt;")</f>
        <v>0</v>
      </c>
      <c r="BY7" s="72">
        <f>COUNTIF(BY$8:BY$22,"&lt;&gt;")</f>
        <v>0</v>
      </c>
      <c r="BZ7" s="72">
        <f>COUNTIF(BZ$8:BZ$22,"&lt;&gt;")</f>
        <v>0</v>
      </c>
      <c r="CA7" s="72">
        <f>COUNTIF(CA$8:CA$22,"&lt;&gt;")</f>
        <v>0</v>
      </c>
      <c r="CB7" s="72">
        <f>COUNTIF(CB$8:CB$22,"&lt;&gt;")</f>
        <v>0</v>
      </c>
      <c r="CC7" s="72">
        <f>COUNTIF(CC$8:CC$22,"&lt;&gt;")</f>
        <v>0</v>
      </c>
      <c r="CD7" s="76"/>
      <c r="CE7" s="76"/>
    </row>
    <row r="8" spans="1:83" s="10" customFormat="1" ht="13.5" customHeight="1">
      <c r="A8" s="62" t="s">
        <v>80</v>
      </c>
      <c r="B8" s="68" t="s">
        <v>172</v>
      </c>
      <c r="C8" s="62" t="s">
        <v>173</v>
      </c>
      <c r="D8" s="62" t="s">
        <v>174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174</v>
      </c>
      <c r="P8" s="62" t="s">
        <v>174</v>
      </c>
      <c r="Q8" s="62"/>
      <c r="R8" s="62"/>
      <c r="S8" s="62"/>
      <c r="T8" s="62" t="s">
        <v>174</v>
      </c>
      <c r="U8" s="62">
        <v>3</v>
      </c>
      <c r="V8" s="68" t="s">
        <v>114</v>
      </c>
      <c r="W8" s="62" t="s">
        <v>115</v>
      </c>
      <c r="X8" s="68" t="s">
        <v>124</v>
      </c>
      <c r="Y8" s="62" t="s">
        <v>125</v>
      </c>
      <c r="Z8" s="68" t="s">
        <v>144</v>
      </c>
      <c r="AA8" s="62" t="s">
        <v>145</v>
      </c>
      <c r="AB8" s="68"/>
      <c r="AC8" s="62"/>
      <c r="AD8" s="68"/>
      <c r="AE8" s="62"/>
      <c r="AF8" s="68"/>
      <c r="AG8" s="62"/>
      <c r="AH8" s="68"/>
      <c r="AI8" s="62"/>
      <c r="AJ8" s="68"/>
      <c r="AK8" s="62"/>
      <c r="AL8" s="68"/>
      <c r="AM8" s="62"/>
      <c r="AN8" s="68"/>
      <c r="AO8" s="62"/>
      <c r="AP8" s="68"/>
      <c r="AQ8" s="62"/>
      <c r="AR8" s="68"/>
      <c r="AS8" s="62"/>
      <c r="AT8" s="68"/>
      <c r="AU8" s="62"/>
      <c r="AV8" s="68"/>
      <c r="AW8" s="62"/>
      <c r="AX8" s="68"/>
      <c r="AY8" s="62"/>
      <c r="AZ8" s="68"/>
      <c r="BA8" s="62"/>
      <c r="BB8" s="68"/>
      <c r="BC8" s="62"/>
      <c r="BD8" s="68"/>
      <c r="BE8" s="62"/>
      <c r="BF8" s="68"/>
      <c r="BG8" s="62"/>
      <c r="BH8" s="68"/>
      <c r="BI8" s="62"/>
      <c r="BJ8" s="68"/>
      <c r="BK8" s="62"/>
      <c r="BL8" s="68"/>
      <c r="BM8" s="62"/>
      <c r="BN8" s="68"/>
      <c r="BO8" s="62"/>
      <c r="BP8" s="68"/>
      <c r="BQ8" s="62"/>
      <c r="BR8" s="68"/>
      <c r="BS8" s="62"/>
      <c r="BT8" s="68"/>
      <c r="BU8" s="62"/>
      <c r="BV8" s="68"/>
      <c r="BW8" s="62"/>
      <c r="BX8" s="68"/>
      <c r="BY8" s="62"/>
      <c r="BZ8" s="68"/>
      <c r="CA8" s="62"/>
      <c r="CB8" s="68"/>
      <c r="CC8" s="62"/>
      <c r="CD8" s="77" t="s">
        <v>175</v>
      </c>
      <c r="CE8" s="76"/>
    </row>
    <row r="9" spans="1:83" s="10" customFormat="1" ht="13.5" customHeight="1">
      <c r="A9" s="62" t="s">
        <v>80</v>
      </c>
      <c r="B9" s="68" t="s">
        <v>176</v>
      </c>
      <c r="C9" s="62" t="s">
        <v>177</v>
      </c>
      <c r="D9" s="62"/>
      <c r="E9" s="62" t="s">
        <v>174</v>
      </c>
      <c r="F9" s="62" t="s">
        <v>174</v>
      </c>
      <c r="G9" s="62" t="s">
        <v>174</v>
      </c>
      <c r="H9" s="62"/>
      <c r="I9" s="62"/>
      <c r="J9" s="62" t="s">
        <v>174</v>
      </c>
      <c r="K9" s="62"/>
      <c r="L9" s="62"/>
      <c r="M9" s="62"/>
      <c r="N9" s="62" t="s">
        <v>174</v>
      </c>
      <c r="O9" s="62" t="s">
        <v>174</v>
      </c>
      <c r="P9" s="62" t="s">
        <v>174</v>
      </c>
      <c r="Q9" s="62" t="s">
        <v>174</v>
      </c>
      <c r="R9" s="62"/>
      <c r="S9" s="62"/>
      <c r="T9" s="62"/>
      <c r="U9" s="62">
        <v>2</v>
      </c>
      <c r="V9" s="68" t="s">
        <v>146</v>
      </c>
      <c r="W9" s="62" t="s">
        <v>147</v>
      </c>
      <c r="X9" s="68" t="s">
        <v>162</v>
      </c>
      <c r="Y9" s="62" t="s">
        <v>163</v>
      </c>
      <c r="Z9" s="68"/>
      <c r="AA9" s="62"/>
      <c r="AB9" s="68"/>
      <c r="AC9" s="62"/>
      <c r="AD9" s="68"/>
      <c r="AE9" s="62"/>
      <c r="AF9" s="68"/>
      <c r="AG9" s="62"/>
      <c r="AH9" s="68"/>
      <c r="AI9" s="62"/>
      <c r="AJ9" s="68"/>
      <c r="AK9" s="62"/>
      <c r="AL9" s="68"/>
      <c r="AM9" s="62"/>
      <c r="AN9" s="68"/>
      <c r="AO9" s="62"/>
      <c r="AP9" s="68"/>
      <c r="AQ9" s="62"/>
      <c r="AR9" s="68"/>
      <c r="AS9" s="62"/>
      <c r="AT9" s="68"/>
      <c r="AU9" s="62"/>
      <c r="AV9" s="68"/>
      <c r="AW9" s="62"/>
      <c r="AX9" s="68"/>
      <c r="AY9" s="62"/>
      <c r="AZ9" s="68"/>
      <c r="BA9" s="62"/>
      <c r="BB9" s="68"/>
      <c r="BC9" s="62"/>
      <c r="BD9" s="68"/>
      <c r="BE9" s="62"/>
      <c r="BF9" s="68"/>
      <c r="BG9" s="62"/>
      <c r="BH9" s="68"/>
      <c r="BI9" s="62"/>
      <c r="BJ9" s="68"/>
      <c r="BK9" s="62"/>
      <c r="BL9" s="68"/>
      <c r="BM9" s="62"/>
      <c r="BN9" s="68"/>
      <c r="BO9" s="62"/>
      <c r="BP9" s="68"/>
      <c r="BQ9" s="62"/>
      <c r="BR9" s="68"/>
      <c r="BS9" s="62"/>
      <c r="BT9" s="68"/>
      <c r="BU9" s="62"/>
      <c r="BV9" s="68"/>
      <c r="BW9" s="62"/>
      <c r="BX9" s="68"/>
      <c r="BY9" s="62"/>
      <c r="BZ9" s="68"/>
      <c r="CA9" s="62"/>
      <c r="CB9" s="68"/>
      <c r="CC9" s="62"/>
      <c r="CD9" s="77" t="s">
        <v>178</v>
      </c>
      <c r="CE9" s="76"/>
    </row>
    <row r="10" spans="1:83" s="10" customFormat="1" ht="13.5" customHeight="1">
      <c r="A10" s="62" t="s">
        <v>80</v>
      </c>
      <c r="B10" s="68" t="s">
        <v>179</v>
      </c>
      <c r="C10" s="62" t="s">
        <v>180</v>
      </c>
      <c r="D10" s="62"/>
      <c r="E10" s="62" t="s">
        <v>174</v>
      </c>
      <c r="F10" s="62" t="s">
        <v>174</v>
      </c>
      <c r="G10" s="62" t="s">
        <v>174</v>
      </c>
      <c r="H10" s="62" t="s">
        <v>174</v>
      </c>
      <c r="I10" s="62" t="s">
        <v>174</v>
      </c>
      <c r="J10" s="62" t="s">
        <v>174</v>
      </c>
      <c r="K10" s="62"/>
      <c r="L10" s="62"/>
      <c r="M10" s="62" t="s">
        <v>174</v>
      </c>
      <c r="N10" s="62"/>
      <c r="O10" s="62"/>
      <c r="P10" s="62"/>
      <c r="Q10" s="62"/>
      <c r="R10" s="62"/>
      <c r="S10" s="62"/>
      <c r="T10" s="62"/>
      <c r="U10" s="62">
        <v>3</v>
      </c>
      <c r="V10" s="68" t="s">
        <v>114</v>
      </c>
      <c r="W10" s="62" t="s">
        <v>115</v>
      </c>
      <c r="X10" s="68" t="s">
        <v>144</v>
      </c>
      <c r="Y10" s="62" t="s">
        <v>145</v>
      </c>
      <c r="Z10" s="68" t="s">
        <v>150</v>
      </c>
      <c r="AA10" s="62" t="s">
        <v>151</v>
      </c>
      <c r="AB10" s="68"/>
      <c r="AC10" s="62"/>
      <c r="AD10" s="68"/>
      <c r="AE10" s="62"/>
      <c r="AF10" s="68"/>
      <c r="AG10" s="62"/>
      <c r="AH10" s="68"/>
      <c r="AI10" s="62"/>
      <c r="AJ10" s="68"/>
      <c r="AK10" s="62"/>
      <c r="AL10" s="68"/>
      <c r="AM10" s="62"/>
      <c r="AN10" s="68"/>
      <c r="AO10" s="62"/>
      <c r="AP10" s="68"/>
      <c r="AQ10" s="62"/>
      <c r="AR10" s="68"/>
      <c r="AS10" s="62"/>
      <c r="AT10" s="68"/>
      <c r="AU10" s="62"/>
      <c r="AV10" s="68"/>
      <c r="AW10" s="62"/>
      <c r="AX10" s="68"/>
      <c r="AY10" s="62"/>
      <c r="AZ10" s="68"/>
      <c r="BA10" s="62"/>
      <c r="BB10" s="68"/>
      <c r="BC10" s="62"/>
      <c r="BD10" s="68"/>
      <c r="BE10" s="62"/>
      <c r="BF10" s="68"/>
      <c r="BG10" s="62"/>
      <c r="BH10" s="68"/>
      <c r="BI10" s="62"/>
      <c r="BJ10" s="68"/>
      <c r="BK10" s="62"/>
      <c r="BL10" s="68"/>
      <c r="BM10" s="62"/>
      <c r="BN10" s="68"/>
      <c r="BO10" s="62"/>
      <c r="BP10" s="68"/>
      <c r="BQ10" s="62"/>
      <c r="BR10" s="68"/>
      <c r="BS10" s="62"/>
      <c r="BT10" s="68"/>
      <c r="BU10" s="62"/>
      <c r="BV10" s="68"/>
      <c r="BW10" s="62"/>
      <c r="BX10" s="68"/>
      <c r="BY10" s="62"/>
      <c r="BZ10" s="68"/>
      <c r="CA10" s="62"/>
      <c r="CB10" s="68"/>
      <c r="CC10" s="62"/>
      <c r="CD10" s="77" t="s">
        <v>181</v>
      </c>
      <c r="CE10" s="76"/>
    </row>
    <row r="11" spans="1:83" s="10" customFormat="1" ht="13.5" customHeight="1">
      <c r="A11" s="62" t="s">
        <v>80</v>
      </c>
      <c r="B11" s="68" t="s">
        <v>182</v>
      </c>
      <c r="C11" s="62" t="s">
        <v>183</v>
      </c>
      <c r="D11" s="62" t="s">
        <v>174</v>
      </c>
      <c r="E11" s="62"/>
      <c r="F11" s="62"/>
      <c r="G11" s="62"/>
      <c r="H11" s="62"/>
      <c r="I11" s="62"/>
      <c r="J11" s="62"/>
      <c r="K11" s="62"/>
      <c r="L11" s="62"/>
      <c r="M11" s="62"/>
      <c r="N11" s="62" t="s">
        <v>174</v>
      </c>
      <c r="O11" s="62" t="s">
        <v>174</v>
      </c>
      <c r="P11" s="62" t="s">
        <v>174</v>
      </c>
      <c r="Q11" s="62"/>
      <c r="R11" s="62"/>
      <c r="S11" s="62"/>
      <c r="T11" s="62"/>
      <c r="U11" s="62">
        <v>4</v>
      </c>
      <c r="V11" s="68" t="s">
        <v>92</v>
      </c>
      <c r="W11" s="62" t="s">
        <v>93</v>
      </c>
      <c r="X11" s="68" t="s">
        <v>160</v>
      </c>
      <c r="Y11" s="62" t="s">
        <v>161</v>
      </c>
      <c r="Z11" s="68" t="s">
        <v>156</v>
      </c>
      <c r="AA11" s="62" t="s">
        <v>157</v>
      </c>
      <c r="AB11" s="68" t="s">
        <v>158</v>
      </c>
      <c r="AC11" s="62" t="s">
        <v>159</v>
      </c>
      <c r="AD11" s="68"/>
      <c r="AE11" s="62"/>
      <c r="AF11" s="68"/>
      <c r="AG11" s="62"/>
      <c r="AH11" s="68"/>
      <c r="AI11" s="62"/>
      <c r="AJ11" s="68"/>
      <c r="AK11" s="62"/>
      <c r="AL11" s="68"/>
      <c r="AM11" s="62"/>
      <c r="AN11" s="68"/>
      <c r="AO11" s="62"/>
      <c r="AP11" s="68"/>
      <c r="AQ11" s="62"/>
      <c r="AR11" s="68"/>
      <c r="AS11" s="62"/>
      <c r="AT11" s="68"/>
      <c r="AU11" s="62"/>
      <c r="AV11" s="68"/>
      <c r="AW11" s="62"/>
      <c r="AX11" s="68"/>
      <c r="AY11" s="62"/>
      <c r="AZ11" s="68"/>
      <c r="BA11" s="62"/>
      <c r="BB11" s="68"/>
      <c r="BC11" s="62"/>
      <c r="BD11" s="68"/>
      <c r="BE11" s="62"/>
      <c r="BF11" s="68"/>
      <c r="BG11" s="62"/>
      <c r="BH11" s="68"/>
      <c r="BI11" s="62"/>
      <c r="BJ11" s="68"/>
      <c r="BK11" s="62"/>
      <c r="BL11" s="68"/>
      <c r="BM11" s="62"/>
      <c r="BN11" s="68"/>
      <c r="BO11" s="62"/>
      <c r="BP11" s="68"/>
      <c r="BQ11" s="62"/>
      <c r="BR11" s="68"/>
      <c r="BS11" s="62"/>
      <c r="BT11" s="68"/>
      <c r="BU11" s="62"/>
      <c r="BV11" s="68"/>
      <c r="BW11" s="62"/>
      <c r="BX11" s="68"/>
      <c r="BY11" s="62"/>
      <c r="BZ11" s="68"/>
      <c r="CA11" s="62"/>
      <c r="CB11" s="68"/>
      <c r="CC11" s="62"/>
      <c r="CD11" s="77" t="s">
        <v>184</v>
      </c>
      <c r="CE11" s="76"/>
    </row>
    <row r="12" spans="1:83" s="10" customFormat="1" ht="13.5" customHeight="1">
      <c r="A12" s="62" t="s">
        <v>80</v>
      </c>
      <c r="B12" s="68" t="s">
        <v>185</v>
      </c>
      <c r="C12" s="62" t="s">
        <v>186</v>
      </c>
      <c r="D12" s="62" t="s">
        <v>174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 t="s">
        <v>174</v>
      </c>
      <c r="P12" s="62" t="s">
        <v>174</v>
      </c>
      <c r="Q12" s="62"/>
      <c r="R12" s="62"/>
      <c r="S12" s="62" t="s">
        <v>174</v>
      </c>
      <c r="T12" s="62" t="s">
        <v>174</v>
      </c>
      <c r="U12" s="62">
        <v>3</v>
      </c>
      <c r="V12" s="68" t="s">
        <v>114</v>
      </c>
      <c r="W12" s="62" t="s">
        <v>115</v>
      </c>
      <c r="X12" s="68" t="s">
        <v>134</v>
      </c>
      <c r="Y12" s="62" t="s">
        <v>135</v>
      </c>
      <c r="Z12" s="68" t="s">
        <v>150</v>
      </c>
      <c r="AA12" s="62" t="s">
        <v>151</v>
      </c>
      <c r="AB12" s="68"/>
      <c r="AC12" s="62"/>
      <c r="AD12" s="68"/>
      <c r="AE12" s="62"/>
      <c r="AF12" s="68"/>
      <c r="AG12" s="62"/>
      <c r="AH12" s="68"/>
      <c r="AI12" s="62"/>
      <c r="AJ12" s="68"/>
      <c r="AK12" s="62"/>
      <c r="AL12" s="68"/>
      <c r="AM12" s="62"/>
      <c r="AN12" s="68"/>
      <c r="AO12" s="62"/>
      <c r="AP12" s="68"/>
      <c r="AQ12" s="62"/>
      <c r="AR12" s="68"/>
      <c r="AS12" s="62"/>
      <c r="AT12" s="68"/>
      <c r="AU12" s="62"/>
      <c r="AV12" s="68"/>
      <c r="AW12" s="62"/>
      <c r="AX12" s="68"/>
      <c r="AY12" s="62"/>
      <c r="AZ12" s="68"/>
      <c r="BA12" s="62"/>
      <c r="BB12" s="68"/>
      <c r="BC12" s="62"/>
      <c r="BD12" s="68"/>
      <c r="BE12" s="62"/>
      <c r="BF12" s="68"/>
      <c r="BG12" s="62"/>
      <c r="BH12" s="68"/>
      <c r="BI12" s="62"/>
      <c r="BJ12" s="68"/>
      <c r="BK12" s="62"/>
      <c r="BL12" s="68"/>
      <c r="BM12" s="62"/>
      <c r="BN12" s="68"/>
      <c r="BO12" s="62"/>
      <c r="BP12" s="68"/>
      <c r="BQ12" s="62"/>
      <c r="BR12" s="68"/>
      <c r="BS12" s="62"/>
      <c r="BT12" s="68"/>
      <c r="BU12" s="62"/>
      <c r="BV12" s="68"/>
      <c r="BW12" s="62"/>
      <c r="BX12" s="68"/>
      <c r="BY12" s="62"/>
      <c r="BZ12" s="68"/>
      <c r="CA12" s="62"/>
      <c r="CB12" s="68"/>
      <c r="CC12" s="62"/>
      <c r="CD12" s="77" t="s">
        <v>187</v>
      </c>
      <c r="CE12" s="76"/>
    </row>
    <row r="13" spans="1:83" s="10" customFormat="1" ht="13.5" customHeight="1">
      <c r="A13" s="62" t="s">
        <v>80</v>
      </c>
      <c r="B13" s="68" t="s">
        <v>188</v>
      </c>
      <c r="C13" s="62" t="s">
        <v>189</v>
      </c>
      <c r="D13" s="62"/>
      <c r="E13" s="62"/>
      <c r="F13" s="62" t="s">
        <v>174</v>
      </c>
      <c r="G13" s="62"/>
      <c r="H13" s="62"/>
      <c r="I13" s="62"/>
      <c r="J13" s="62"/>
      <c r="K13" s="62"/>
      <c r="L13" s="62"/>
      <c r="M13" s="62" t="s">
        <v>174</v>
      </c>
      <c r="N13" s="62"/>
      <c r="O13" s="62"/>
      <c r="P13" s="62"/>
      <c r="Q13" s="62"/>
      <c r="R13" s="62"/>
      <c r="S13" s="62"/>
      <c r="T13" s="62"/>
      <c r="U13" s="62">
        <v>2</v>
      </c>
      <c r="V13" s="68" t="s">
        <v>100</v>
      </c>
      <c r="W13" s="62" t="s">
        <v>101</v>
      </c>
      <c r="X13" s="68" t="s">
        <v>136</v>
      </c>
      <c r="Y13" s="62" t="s">
        <v>137</v>
      </c>
      <c r="Z13" s="68"/>
      <c r="AA13" s="62"/>
      <c r="AB13" s="68"/>
      <c r="AC13" s="62"/>
      <c r="AD13" s="68"/>
      <c r="AE13" s="62"/>
      <c r="AF13" s="68"/>
      <c r="AG13" s="62"/>
      <c r="AH13" s="68"/>
      <c r="AI13" s="62"/>
      <c r="AJ13" s="68"/>
      <c r="AK13" s="62"/>
      <c r="AL13" s="68"/>
      <c r="AM13" s="62"/>
      <c r="AN13" s="68"/>
      <c r="AO13" s="62"/>
      <c r="AP13" s="68"/>
      <c r="AQ13" s="62"/>
      <c r="AR13" s="68"/>
      <c r="AS13" s="62"/>
      <c r="AT13" s="68"/>
      <c r="AU13" s="62"/>
      <c r="AV13" s="68"/>
      <c r="AW13" s="62"/>
      <c r="AX13" s="68"/>
      <c r="AY13" s="62"/>
      <c r="AZ13" s="68"/>
      <c r="BA13" s="62"/>
      <c r="BB13" s="68"/>
      <c r="BC13" s="62"/>
      <c r="BD13" s="68"/>
      <c r="BE13" s="62"/>
      <c r="BF13" s="68"/>
      <c r="BG13" s="62"/>
      <c r="BH13" s="68"/>
      <c r="BI13" s="62"/>
      <c r="BJ13" s="68"/>
      <c r="BK13" s="62"/>
      <c r="BL13" s="68"/>
      <c r="BM13" s="62"/>
      <c r="BN13" s="68"/>
      <c r="BO13" s="62"/>
      <c r="BP13" s="68"/>
      <c r="BQ13" s="62"/>
      <c r="BR13" s="68"/>
      <c r="BS13" s="62"/>
      <c r="BT13" s="68"/>
      <c r="BU13" s="62"/>
      <c r="BV13" s="68"/>
      <c r="BW13" s="62"/>
      <c r="BX13" s="68"/>
      <c r="BY13" s="62"/>
      <c r="BZ13" s="68"/>
      <c r="CA13" s="62"/>
      <c r="CB13" s="68"/>
      <c r="CC13" s="62"/>
      <c r="CD13" s="77" t="s">
        <v>190</v>
      </c>
      <c r="CE13" s="76"/>
    </row>
    <row r="14" spans="1:83" s="10" customFormat="1" ht="13.5" customHeight="1">
      <c r="A14" s="62" t="s">
        <v>80</v>
      </c>
      <c r="B14" s="68" t="s">
        <v>191</v>
      </c>
      <c r="C14" s="62" t="s">
        <v>192</v>
      </c>
      <c r="D14" s="62"/>
      <c r="E14" s="62"/>
      <c r="F14" s="62" t="s">
        <v>174</v>
      </c>
      <c r="G14" s="62"/>
      <c r="H14" s="62"/>
      <c r="I14" s="62" t="s">
        <v>174</v>
      </c>
      <c r="J14" s="62" t="s">
        <v>174</v>
      </c>
      <c r="K14" s="62" t="s">
        <v>174</v>
      </c>
      <c r="L14" s="62"/>
      <c r="M14" s="62"/>
      <c r="N14" s="62"/>
      <c r="O14" s="62" t="s">
        <v>174</v>
      </c>
      <c r="P14" s="62" t="s">
        <v>174</v>
      </c>
      <c r="Q14" s="62"/>
      <c r="R14" s="62" t="s">
        <v>174</v>
      </c>
      <c r="S14" s="62"/>
      <c r="T14" s="62"/>
      <c r="U14" s="62">
        <v>2</v>
      </c>
      <c r="V14" s="68" t="s">
        <v>152</v>
      </c>
      <c r="W14" s="62" t="s">
        <v>153</v>
      </c>
      <c r="X14" s="68" t="s">
        <v>154</v>
      </c>
      <c r="Y14" s="62" t="s">
        <v>155</v>
      </c>
      <c r="Z14" s="68"/>
      <c r="AA14" s="62"/>
      <c r="AB14" s="68"/>
      <c r="AC14" s="62"/>
      <c r="AD14" s="68"/>
      <c r="AE14" s="62"/>
      <c r="AF14" s="68"/>
      <c r="AG14" s="62"/>
      <c r="AH14" s="68"/>
      <c r="AI14" s="62"/>
      <c r="AJ14" s="68"/>
      <c r="AK14" s="62"/>
      <c r="AL14" s="68"/>
      <c r="AM14" s="62"/>
      <c r="AN14" s="68"/>
      <c r="AO14" s="62"/>
      <c r="AP14" s="68"/>
      <c r="AQ14" s="62"/>
      <c r="AR14" s="68"/>
      <c r="AS14" s="62"/>
      <c r="AT14" s="68"/>
      <c r="AU14" s="62"/>
      <c r="AV14" s="68"/>
      <c r="AW14" s="62"/>
      <c r="AX14" s="68"/>
      <c r="AY14" s="62"/>
      <c r="AZ14" s="68"/>
      <c r="BA14" s="62"/>
      <c r="BB14" s="68"/>
      <c r="BC14" s="62"/>
      <c r="BD14" s="68"/>
      <c r="BE14" s="62"/>
      <c r="BF14" s="68"/>
      <c r="BG14" s="62"/>
      <c r="BH14" s="68"/>
      <c r="BI14" s="62"/>
      <c r="BJ14" s="68"/>
      <c r="BK14" s="62"/>
      <c r="BL14" s="68"/>
      <c r="BM14" s="62"/>
      <c r="BN14" s="68"/>
      <c r="BO14" s="62"/>
      <c r="BP14" s="68"/>
      <c r="BQ14" s="62"/>
      <c r="BR14" s="68"/>
      <c r="BS14" s="62"/>
      <c r="BT14" s="68"/>
      <c r="BU14" s="62"/>
      <c r="BV14" s="68"/>
      <c r="BW14" s="62"/>
      <c r="BX14" s="68"/>
      <c r="BY14" s="62"/>
      <c r="BZ14" s="68"/>
      <c r="CA14" s="62"/>
      <c r="CB14" s="68"/>
      <c r="CC14" s="62"/>
      <c r="CD14" s="77" t="s">
        <v>193</v>
      </c>
      <c r="CE14" s="76"/>
    </row>
    <row r="15" spans="1:83" s="10" customFormat="1" ht="13.5" customHeight="1">
      <c r="A15" s="62" t="s">
        <v>80</v>
      </c>
      <c r="B15" s="68" t="s">
        <v>194</v>
      </c>
      <c r="C15" s="62" t="s">
        <v>195</v>
      </c>
      <c r="D15" s="62"/>
      <c r="E15" s="62"/>
      <c r="F15" s="62" t="s">
        <v>174</v>
      </c>
      <c r="G15" s="62"/>
      <c r="H15" s="62"/>
      <c r="I15" s="62"/>
      <c r="J15" s="62"/>
      <c r="K15" s="62"/>
      <c r="L15" s="62"/>
      <c r="M15" s="62" t="s">
        <v>174</v>
      </c>
      <c r="N15" s="62"/>
      <c r="O15" s="62"/>
      <c r="P15" s="62"/>
      <c r="Q15" s="62"/>
      <c r="R15" s="62"/>
      <c r="S15" s="62"/>
      <c r="T15" s="62"/>
      <c r="U15" s="62">
        <v>3</v>
      </c>
      <c r="V15" s="68" t="s">
        <v>100</v>
      </c>
      <c r="W15" s="62" t="s">
        <v>101</v>
      </c>
      <c r="X15" s="68" t="s">
        <v>136</v>
      </c>
      <c r="Y15" s="62" t="s">
        <v>137</v>
      </c>
      <c r="Z15" s="68" t="s">
        <v>140</v>
      </c>
      <c r="AA15" s="62" t="s">
        <v>141</v>
      </c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77" t="s">
        <v>196</v>
      </c>
      <c r="CE15" s="76"/>
    </row>
    <row r="16" spans="1:83" s="10" customFormat="1" ht="13.5" customHeight="1">
      <c r="A16" s="62" t="s">
        <v>80</v>
      </c>
      <c r="B16" s="68" t="s">
        <v>197</v>
      </c>
      <c r="C16" s="62" t="s">
        <v>198</v>
      </c>
      <c r="D16" s="62"/>
      <c r="E16" s="62" t="s">
        <v>174</v>
      </c>
      <c r="F16" s="62" t="s">
        <v>174</v>
      </c>
      <c r="G16" s="62"/>
      <c r="H16" s="62" t="s">
        <v>174</v>
      </c>
      <c r="I16" s="62"/>
      <c r="J16" s="62" t="s">
        <v>174</v>
      </c>
      <c r="K16" s="62"/>
      <c r="L16" s="62"/>
      <c r="M16" s="62" t="s">
        <v>174</v>
      </c>
      <c r="N16" s="62"/>
      <c r="O16" s="62"/>
      <c r="P16" s="62"/>
      <c r="Q16" s="62"/>
      <c r="R16" s="62"/>
      <c r="S16" s="62"/>
      <c r="T16" s="62"/>
      <c r="U16" s="62">
        <v>2</v>
      </c>
      <c r="V16" s="68" t="s">
        <v>132</v>
      </c>
      <c r="W16" s="62" t="s">
        <v>133</v>
      </c>
      <c r="X16" s="68" t="s">
        <v>138</v>
      </c>
      <c r="Y16" s="62" t="s">
        <v>139</v>
      </c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77" t="s">
        <v>199</v>
      </c>
      <c r="CE16" s="76"/>
    </row>
    <row r="17" spans="1:83" s="10" customFormat="1" ht="13.5" customHeight="1">
      <c r="A17" s="62" t="s">
        <v>80</v>
      </c>
      <c r="B17" s="68" t="s">
        <v>200</v>
      </c>
      <c r="C17" s="62" t="s">
        <v>201</v>
      </c>
      <c r="D17" s="62"/>
      <c r="E17" s="62" t="s">
        <v>174</v>
      </c>
      <c r="F17" s="62" t="s">
        <v>174</v>
      </c>
      <c r="G17" s="62" t="s">
        <v>174</v>
      </c>
      <c r="H17" s="62"/>
      <c r="I17" s="62"/>
      <c r="J17" s="62" t="s">
        <v>174</v>
      </c>
      <c r="K17" s="62" t="s">
        <v>174</v>
      </c>
      <c r="L17" s="62"/>
      <c r="M17" s="62" t="s">
        <v>174</v>
      </c>
      <c r="N17" s="62"/>
      <c r="O17" s="62"/>
      <c r="P17" s="62"/>
      <c r="Q17" s="62"/>
      <c r="R17" s="62"/>
      <c r="S17" s="62"/>
      <c r="T17" s="62"/>
      <c r="U17" s="62">
        <v>2</v>
      </c>
      <c r="V17" s="68" t="s">
        <v>156</v>
      </c>
      <c r="W17" s="62" t="s">
        <v>157</v>
      </c>
      <c r="X17" s="68" t="s">
        <v>160</v>
      </c>
      <c r="Y17" s="62" t="s">
        <v>161</v>
      </c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77" t="s">
        <v>202</v>
      </c>
      <c r="CE17" s="76"/>
    </row>
    <row r="18" spans="1:83" s="10" customFormat="1" ht="13.5" customHeight="1">
      <c r="A18" s="62" t="s">
        <v>80</v>
      </c>
      <c r="B18" s="68" t="s">
        <v>203</v>
      </c>
      <c r="C18" s="62" t="s">
        <v>204</v>
      </c>
      <c r="D18" s="62"/>
      <c r="E18" s="62"/>
      <c r="F18" s="62" t="s">
        <v>174</v>
      </c>
      <c r="G18" s="62"/>
      <c r="H18" s="62"/>
      <c r="I18" s="62"/>
      <c r="J18" s="62"/>
      <c r="K18" s="62"/>
      <c r="L18" s="62"/>
      <c r="M18" s="62" t="s">
        <v>174</v>
      </c>
      <c r="N18" s="62"/>
      <c r="O18" s="62"/>
      <c r="P18" s="62"/>
      <c r="Q18" s="62"/>
      <c r="R18" s="62"/>
      <c r="S18" s="62"/>
      <c r="T18" s="62"/>
      <c r="U18" s="62">
        <v>3</v>
      </c>
      <c r="V18" s="68" t="s">
        <v>124</v>
      </c>
      <c r="W18" s="62" t="s">
        <v>125</v>
      </c>
      <c r="X18" s="68" t="s">
        <v>144</v>
      </c>
      <c r="Y18" s="62" t="s">
        <v>145</v>
      </c>
      <c r="Z18" s="68" t="s">
        <v>128</v>
      </c>
      <c r="AA18" s="62" t="s">
        <v>129</v>
      </c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77" t="s">
        <v>205</v>
      </c>
      <c r="CE18" s="76"/>
    </row>
    <row r="19" spans="1:83" s="10" customFormat="1" ht="13.5" customHeight="1">
      <c r="A19" s="62" t="s">
        <v>80</v>
      </c>
      <c r="B19" s="68" t="s">
        <v>206</v>
      </c>
      <c r="C19" s="62" t="s">
        <v>207</v>
      </c>
      <c r="D19" s="62"/>
      <c r="E19" s="62"/>
      <c r="F19" s="62" t="s">
        <v>174</v>
      </c>
      <c r="G19" s="62" t="s">
        <v>174</v>
      </c>
      <c r="H19" s="62"/>
      <c r="I19" s="62" t="s">
        <v>174</v>
      </c>
      <c r="J19" s="62"/>
      <c r="K19" s="62"/>
      <c r="L19" s="62"/>
      <c r="M19" s="62" t="s">
        <v>174</v>
      </c>
      <c r="N19" s="62"/>
      <c r="O19" s="62"/>
      <c r="P19" s="62"/>
      <c r="Q19" s="62"/>
      <c r="R19" s="62"/>
      <c r="S19" s="62"/>
      <c r="T19" s="62"/>
      <c r="U19" s="62">
        <v>2</v>
      </c>
      <c r="V19" s="68" t="s">
        <v>92</v>
      </c>
      <c r="W19" s="62" t="s">
        <v>93</v>
      </c>
      <c r="X19" s="68" t="s">
        <v>158</v>
      </c>
      <c r="Y19" s="62" t="s">
        <v>159</v>
      </c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77" t="s">
        <v>208</v>
      </c>
      <c r="CE19" s="76"/>
    </row>
    <row r="20" spans="1:83" s="10" customFormat="1" ht="13.5" customHeight="1">
      <c r="A20" s="62" t="s">
        <v>80</v>
      </c>
      <c r="B20" s="68" t="s">
        <v>209</v>
      </c>
      <c r="C20" s="62" t="s">
        <v>210</v>
      </c>
      <c r="D20" s="62"/>
      <c r="E20" s="62"/>
      <c r="F20" s="62" t="s">
        <v>174</v>
      </c>
      <c r="G20" s="62"/>
      <c r="H20" s="62"/>
      <c r="I20" s="62" t="s">
        <v>174</v>
      </c>
      <c r="J20" s="62"/>
      <c r="K20" s="62"/>
      <c r="L20" s="62"/>
      <c r="M20" s="62" t="s">
        <v>174</v>
      </c>
      <c r="N20" s="62"/>
      <c r="O20" s="62"/>
      <c r="P20" s="62"/>
      <c r="Q20" s="62"/>
      <c r="R20" s="62"/>
      <c r="S20" s="62"/>
      <c r="T20" s="62"/>
      <c r="U20" s="62">
        <v>3</v>
      </c>
      <c r="V20" s="68" t="s">
        <v>108</v>
      </c>
      <c r="W20" s="62" t="s">
        <v>109</v>
      </c>
      <c r="X20" s="68" t="s">
        <v>168</v>
      </c>
      <c r="Y20" s="62" t="s">
        <v>169</v>
      </c>
      <c r="Z20" s="68" t="s">
        <v>170</v>
      </c>
      <c r="AA20" s="62" t="s">
        <v>171</v>
      </c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77" t="s">
        <v>211</v>
      </c>
      <c r="CE20" s="76"/>
    </row>
    <row r="21" spans="1:83" s="10" customFormat="1" ht="13.5" customHeight="1">
      <c r="A21" s="62" t="s">
        <v>80</v>
      </c>
      <c r="B21" s="68" t="s">
        <v>212</v>
      </c>
      <c r="C21" s="62" t="s">
        <v>213</v>
      </c>
      <c r="D21" s="62"/>
      <c r="E21" s="62"/>
      <c r="F21" s="62" t="s">
        <v>174</v>
      </c>
      <c r="G21" s="62"/>
      <c r="H21" s="62"/>
      <c r="I21" s="62"/>
      <c r="J21" s="62" t="s">
        <v>174</v>
      </c>
      <c r="K21" s="62"/>
      <c r="L21" s="62"/>
      <c r="M21" s="62" t="s">
        <v>174</v>
      </c>
      <c r="N21" s="62"/>
      <c r="O21" s="62"/>
      <c r="P21" s="62"/>
      <c r="Q21" s="62"/>
      <c r="R21" s="62"/>
      <c r="S21" s="62"/>
      <c r="T21" s="62"/>
      <c r="U21" s="62">
        <v>4</v>
      </c>
      <c r="V21" s="68" t="s">
        <v>122</v>
      </c>
      <c r="W21" s="62" t="s">
        <v>123</v>
      </c>
      <c r="X21" s="68" t="s">
        <v>148</v>
      </c>
      <c r="Y21" s="62" t="s">
        <v>149</v>
      </c>
      <c r="Z21" s="68" t="s">
        <v>214</v>
      </c>
      <c r="AA21" s="62" t="s">
        <v>215</v>
      </c>
      <c r="AB21" s="68" t="s">
        <v>216</v>
      </c>
      <c r="AC21" s="62" t="s">
        <v>217</v>
      </c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77" t="s">
        <v>218</v>
      </c>
      <c r="CE21" s="76"/>
    </row>
    <row r="22" spans="1:83" s="10" customFormat="1" ht="13.5" customHeight="1">
      <c r="A22" s="62" t="s">
        <v>80</v>
      </c>
      <c r="B22" s="68" t="s">
        <v>219</v>
      </c>
      <c r="C22" s="62" t="s">
        <v>220</v>
      </c>
      <c r="D22" s="62"/>
      <c r="E22" s="62"/>
      <c r="F22" s="62" t="s">
        <v>174</v>
      </c>
      <c r="G22" s="62"/>
      <c r="H22" s="62"/>
      <c r="I22" s="62"/>
      <c r="J22" s="62" t="s">
        <v>174</v>
      </c>
      <c r="K22" s="62" t="s">
        <v>174</v>
      </c>
      <c r="L22" s="62"/>
      <c r="M22" s="62" t="s">
        <v>174</v>
      </c>
      <c r="N22" s="62"/>
      <c r="O22" s="62"/>
      <c r="P22" s="62"/>
      <c r="Q22" s="62"/>
      <c r="R22" s="62"/>
      <c r="S22" s="62"/>
      <c r="T22" s="62"/>
      <c r="U22" s="62">
        <v>5</v>
      </c>
      <c r="V22" s="68" t="s">
        <v>92</v>
      </c>
      <c r="W22" s="62" t="s">
        <v>93</v>
      </c>
      <c r="X22" s="68" t="s">
        <v>146</v>
      </c>
      <c r="Y22" s="62" t="s">
        <v>147</v>
      </c>
      <c r="Z22" s="68" t="s">
        <v>142</v>
      </c>
      <c r="AA22" s="62" t="s">
        <v>143</v>
      </c>
      <c r="AB22" s="68" t="s">
        <v>164</v>
      </c>
      <c r="AC22" s="62" t="s">
        <v>165</v>
      </c>
      <c r="AD22" s="68" t="s">
        <v>166</v>
      </c>
      <c r="AE22" s="62" t="s">
        <v>167</v>
      </c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77" t="s">
        <v>221</v>
      </c>
      <c r="CE22" s="76"/>
    </row>
  </sheetData>
  <sortState ref="A8:CD22">
    <sortCondition ref="A8:A22"/>
    <sortCondition ref="B8:B22"/>
    <sortCondition ref="C8:C22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&amp;L一部事務組合・広域連合の状況（平成28年度実績）</oddHeader>
  </headerFooter>
  <colBreaks count="5" manualBreakCount="5">
    <brk id="31" min="1" max="21" man="1"/>
    <brk id="41" min="1" max="21" man="1"/>
    <brk id="51" min="1" max="21" man="1"/>
    <brk id="61" min="1" max="21" man="1"/>
    <brk id="71" min="1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48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02" t="s">
        <v>1</v>
      </c>
      <c r="B2" s="102" t="s">
        <v>2</v>
      </c>
      <c r="C2" s="10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03"/>
      <c r="B3" s="103"/>
      <c r="C3" s="10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03"/>
      <c r="B4" s="103"/>
      <c r="C4" s="101"/>
      <c r="D4" s="43"/>
      <c r="E4" s="101" t="s">
        <v>52</v>
      </c>
      <c r="F4" s="99" t="s">
        <v>76</v>
      </c>
      <c r="G4" s="99" t="s">
        <v>77</v>
      </c>
      <c r="H4" s="101" t="s">
        <v>52</v>
      </c>
      <c r="I4" s="99" t="s">
        <v>39</v>
      </c>
      <c r="J4" s="99" t="s">
        <v>40</v>
      </c>
      <c r="K4" s="99" t="s">
        <v>41</v>
      </c>
      <c r="L4" s="99" t="s">
        <v>45</v>
      </c>
      <c r="M4" s="43"/>
      <c r="N4" s="101" t="s">
        <v>52</v>
      </c>
      <c r="O4" s="99" t="s">
        <v>76</v>
      </c>
      <c r="P4" s="99" t="s">
        <v>77</v>
      </c>
      <c r="Q4" s="101" t="s">
        <v>52</v>
      </c>
      <c r="R4" s="99" t="s">
        <v>39</v>
      </c>
      <c r="S4" s="99" t="s">
        <v>40</v>
      </c>
      <c r="T4" s="99" t="s">
        <v>41</v>
      </c>
      <c r="U4" s="99" t="s">
        <v>45</v>
      </c>
      <c r="V4" s="43"/>
      <c r="W4" s="101" t="s">
        <v>52</v>
      </c>
      <c r="X4" s="99" t="s">
        <v>76</v>
      </c>
      <c r="Y4" s="99" t="s">
        <v>77</v>
      </c>
      <c r="Z4" s="101" t="s">
        <v>52</v>
      </c>
      <c r="AA4" s="99" t="s">
        <v>39</v>
      </c>
      <c r="AB4" s="99" t="s">
        <v>40</v>
      </c>
      <c r="AC4" s="99" t="s">
        <v>41</v>
      </c>
      <c r="AD4" s="99" t="s">
        <v>45</v>
      </c>
    </row>
    <row r="5" spans="1:30" s="11" customFormat="1" ht="22.5" customHeight="1">
      <c r="A5" s="103"/>
      <c r="B5" s="103"/>
      <c r="C5" s="101"/>
      <c r="D5" s="43"/>
      <c r="E5" s="101"/>
      <c r="F5" s="100"/>
      <c r="G5" s="100"/>
      <c r="H5" s="101"/>
      <c r="I5" s="100"/>
      <c r="J5" s="100"/>
      <c r="K5" s="100"/>
      <c r="L5" s="100"/>
      <c r="M5" s="43"/>
      <c r="N5" s="101"/>
      <c r="O5" s="100"/>
      <c r="P5" s="100"/>
      <c r="Q5" s="101"/>
      <c r="R5" s="100"/>
      <c r="S5" s="100"/>
      <c r="T5" s="100"/>
      <c r="U5" s="100"/>
      <c r="V5" s="43"/>
      <c r="W5" s="101"/>
      <c r="X5" s="100"/>
      <c r="Y5" s="100"/>
      <c r="Z5" s="101"/>
      <c r="AA5" s="100"/>
      <c r="AB5" s="100"/>
      <c r="AC5" s="100"/>
      <c r="AD5" s="100"/>
    </row>
    <row r="6" spans="1:30" s="45" customFormat="1" ht="13.5" customHeight="1">
      <c r="A6" s="103"/>
      <c r="B6" s="103"/>
      <c r="C6" s="10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>SUM(E7,+H7)</f>
        <v>2596</v>
      </c>
      <c r="E7" s="71">
        <f>SUM(F7:G7)</f>
        <v>576</v>
      </c>
      <c r="F7" s="71">
        <f>SUM(F$8:F$48)</f>
        <v>400</v>
      </c>
      <c r="G7" s="71">
        <f>SUM(G$8:G$48)</f>
        <v>176</v>
      </c>
      <c r="H7" s="71">
        <f>SUM(I7:L7)</f>
        <v>2020</v>
      </c>
      <c r="I7" s="71">
        <f>SUM(I$8:I$48)</f>
        <v>1389</v>
      </c>
      <c r="J7" s="71">
        <f>SUM(J$8:J$48)</f>
        <v>493</v>
      </c>
      <c r="K7" s="71">
        <f>SUM(K$8:K$48)</f>
        <v>43</v>
      </c>
      <c r="L7" s="71">
        <f>SUM(L$8:L$48)</f>
        <v>95</v>
      </c>
      <c r="M7" s="71">
        <f t="shared" ref="M7:M48" si="0">SUM(N7,+Q7)</f>
        <v>174</v>
      </c>
      <c r="N7" s="71">
        <f t="shared" ref="N7:N48" si="1">SUM(O7:P7)</f>
        <v>81</v>
      </c>
      <c r="O7" s="71">
        <f>SUM(O$8:O$48)</f>
        <v>71</v>
      </c>
      <c r="P7" s="71">
        <f>SUM(P$8:P$48)</f>
        <v>10</v>
      </c>
      <c r="Q7" s="71">
        <f t="shared" ref="Q7:Q48" si="2">SUM(R7:U7)</f>
        <v>93</v>
      </c>
      <c r="R7" s="71">
        <f>SUM(R$8:R$48)</f>
        <v>65</v>
      </c>
      <c r="S7" s="71">
        <f>SUM(S$8:S$48)</f>
        <v>26</v>
      </c>
      <c r="T7" s="71">
        <f>SUM(T$8:T$48)</f>
        <v>0</v>
      </c>
      <c r="U7" s="71">
        <f>SUM(U$8:U$48)</f>
        <v>2</v>
      </c>
      <c r="V7" s="71">
        <f t="shared" ref="V7:AD7" si="3">SUM(D7,+M7)</f>
        <v>2770</v>
      </c>
      <c r="W7" s="71">
        <f t="shared" si="3"/>
        <v>657</v>
      </c>
      <c r="X7" s="71">
        <f t="shared" si="3"/>
        <v>471</v>
      </c>
      <c r="Y7" s="71">
        <f t="shared" si="3"/>
        <v>186</v>
      </c>
      <c r="Z7" s="71">
        <f t="shared" si="3"/>
        <v>2113</v>
      </c>
      <c r="AA7" s="71">
        <f t="shared" si="3"/>
        <v>1454</v>
      </c>
      <c r="AB7" s="71">
        <f t="shared" si="3"/>
        <v>519</v>
      </c>
      <c r="AC7" s="71">
        <f t="shared" si="3"/>
        <v>43</v>
      </c>
      <c r="AD7" s="71">
        <f t="shared" si="3"/>
        <v>97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 t="shared" ref="D8:D48" si="4">SUM(E8,+H8)</f>
        <v>1110</v>
      </c>
      <c r="E8" s="63">
        <f t="shared" ref="E8:E48" si="5">SUM(F8:G8)</f>
        <v>210</v>
      </c>
      <c r="F8" s="63">
        <v>122</v>
      </c>
      <c r="G8" s="63">
        <v>88</v>
      </c>
      <c r="H8" s="63">
        <f t="shared" ref="H8:H48" si="6">SUM(I8:L8)</f>
        <v>900</v>
      </c>
      <c r="I8" s="63">
        <v>604</v>
      </c>
      <c r="J8" s="63">
        <v>191</v>
      </c>
      <c r="K8" s="63">
        <v>13</v>
      </c>
      <c r="L8" s="63">
        <v>92</v>
      </c>
      <c r="M8" s="63">
        <f t="shared" si="0"/>
        <v>0</v>
      </c>
      <c r="N8" s="63">
        <f t="shared" si="1"/>
        <v>0</v>
      </c>
      <c r="O8" s="63"/>
      <c r="P8" s="63"/>
      <c r="Q8" s="63">
        <f t="shared" si="2"/>
        <v>0</v>
      </c>
      <c r="R8" s="63"/>
      <c r="S8" s="63"/>
      <c r="T8" s="63"/>
      <c r="U8" s="63"/>
      <c r="V8" s="63">
        <f t="shared" ref="V8:V48" si="7">SUM(D8,+M8)</f>
        <v>1110</v>
      </c>
      <c r="W8" s="63">
        <f t="shared" ref="W8:W48" si="8">SUM(E8,+N8)</f>
        <v>210</v>
      </c>
      <c r="X8" s="63">
        <f t="shared" ref="X8:X48" si="9">SUM(F8,+O8)</f>
        <v>122</v>
      </c>
      <c r="Y8" s="63">
        <f t="shared" ref="Y8:Y48" si="10">SUM(G8,+P8)</f>
        <v>88</v>
      </c>
      <c r="Z8" s="63">
        <f t="shared" ref="Z8:Z48" si="11">SUM(H8,+Q8)</f>
        <v>900</v>
      </c>
      <c r="AA8" s="63">
        <f t="shared" ref="AA8:AA48" si="12">SUM(I8,+R8)</f>
        <v>604</v>
      </c>
      <c r="AB8" s="63">
        <f t="shared" ref="AB8:AB48" si="13">SUM(J8,+S8)</f>
        <v>191</v>
      </c>
      <c r="AC8" s="63">
        <f t="shared" ref="AC8:AC48" si="14">SUM(K8,+T8)</f>
        <v>13</v>
      </c>
      <c r="AD8" s="63">
        <f t="shared" ref="AD8:AD48" si="15">SUM(L8,+U8)</f>
        <v>92</v>
      </c>
    </row>
    <row r="9" spans="1:30" s="10" customFormat="1" ht="13.5" customHeight="1">
      <c r="A9" s="60" t="s">
        <v>80</v>
      </c>
      <c r="B9" s="61" t="s">
        <v>92</v>
      </c>
      <c r="C9" s="62" t="s">
        <v>93</v>
      </c>
      <c r="D9" s="63">
        <f t="shared" si="4"/>
        <v>208</v>
      </c>
      <c r="E9" s="63">
        <f t="shared" si="5"/>
        <v>16</v>
      </c>
      <c r="F9" s="63">
        <v>12</v>
      </c>
      <c r="G9" s="63">
        <v>4</v>
      </c>
      <c r="H9" s="63">
        <f t="shared" si="6"/>
        <v>192</v>
      </c>
      <c r="I9" s="63">
        <v>119</v>
      </c>
      <c r="J9" s="63">
        <v>65</v>
      </c>
      <c r="K9" s="63">
        <v>7</v>
      </c>
      <c r="L9" s="63">
        <v>1</v>
      </c>
      <c r="M9" s="63">
        <f t="shared" si="0"/>
        <v>43</v>
      </c>
      <c r="N9" s="63">
        <f t="shared" si="1"/>
        <v>7</v>
      </c>
      <c r="O9" s="63">
        <v>4</v>
      </c>
      <c r="P9" s="63">
        <v>3</v>
      </c>
      <c r="Q9" s="63">
        <f t="shared" si="2"/>
        <v>36</v>
      </c>
      <c r="R9" s="63">
        <v>29</v>
      </c>
      <c r="S9" s="63">
        <v>6</v>
      </c>
      <c r="T9" s="63"/>
      <c r="U9" s="63">
        <v>1</v>
      </c>
      <c r="V9" s="63">
        <f t="shared" si="7"/>
        <v>251</v>
      </c>
      <c r="W9" s="63">
        <f t="shared" si="8"/>
        <v>23</v>
      </c>
      <c r="X9" s="63">
        <f t="shared" si="9"/>
        <v>16</v>
      </c>
      <c r="Y9" s="63">
        <f t="shared" si="10"/>
        <v>7</v>
      </c>
      <c r="Z9" s="63">
        <f t="shared" si="11"/>
        <v>228</v>
      </c>
      <c r="AA9" s="63">
        <f t="shared" si="12"/>
        <v>148</v>
      </c>
      <c r="AB9" s="63">
        <f t="shared" si="13"/>
        <v>71</v>
      </c>
      <c r="AC9" s="63">
        <f t="shared" si="14"/>
        <v>7</v>
      </c>
      <c r="AD9" s="63">
        <f t="shared" si="15"/>
        <v>2</v>
      </c>
    </row>
    <row r="10" spans="1:30" s="10" customFormat="1" ht="13.5" customHeight="1">
      <c r="A10" s="60" t="s">
        <v>80</v>
      </c>
      <c r="B10" s="61" t="s">
        <v>94</v>
      </c>
      <c r="C10" s="62" t="s">
        <v>95</v>
      </c>
      <c r="D10" s="63">
        <f t="shared" si="4"/>
        <v>214</v>
      </c>
      <c r="E10" s="63">
        <f t="shared" si="5"/>
        <v>48</v>
      </c>
      <c r="F10" s="63">
        <v>21</v>
      </c>
      <c r="G10" s="63">
        <v>27</v>
      </c>
      <c r="H10" s="63">
        <f t="shared" si="6"/>
        <v>166</v>
      </c>
      <c r="I10" s="63">
        <v>118</v>
      </c>
      <c r="J10" s="63">
        <v>48</v>
      </c>
      <c r="K10" s="63"/>
      <c r="L10" s="63"/>
      <c r="M10" s="63">
        <f t="shared" si="0"/>
        <v>1</v>
      </c>
      <c r="N10" s="63">
        <f t="shared" si="1"/>
        <v>1</v>
      </c>
      <c r="O10" s="63"/>
      <c r="P10" s="63">
        <v>1</v>
      </c>
      <c r="Q10" s="63">
        <f t="shared" si="2"/>
        <v>0</v>
      </c>
      <c r="R10" s="63"/>
      <c r="S10" s="63"/>
      <c r="T10" s="63"/>
      <c r="U10" s="63"/>
      <c r="V10" s="63">
        <f t="shared" si="7"/>
        <v>215</v>
      </c>
      <c r="W10" s="63">
        <f t="shared" si="8"/>
        <v>49</v>
      </c>
      <c r="X10" s="63">
        <f t="shared" si="9"/>
        <v>21</v>
      </c>
      <c r="Y10" s="63">
        <f t="shared" si="10"/>
        <v>28</v>
      </c>
      <c r="Z10" s="63">
        <f t="shared" si="11"/>
        <v>166</v>
      </c>
      <c r="AA10" s="63">
        <f t="shared" si="12"/>
        <v>118</v>
      </c>
      <c r="AB10" s="63">
        <f t="shared" si="13"/>
        <v>48</v>
      </c>
      <c r="AC10" s="63">
        <f t="shared" si="14"/>
        <v>0</v>
      </c>
      <c r="AD10" s="63">
        <f t="shared" si="15"/>
        <v>0</v>
      </c>
    </row>
    <row r="11" spans="1:30" s="10" customFormat="1" ht="13.5" customHeight="1">
      <c r="A11" s="60" t="s">
        <v>80</v>
      </c>
      <c r="B11" s="61" t="s">
        <v>96</v>
      </c>
      <c r="C11" s="62" t="s">
        <v>97</v>
      </c>
      <c r="D11" s="63">
        <f t="shared" si="4"/>
        <v>104</v>
      </c>
      <c r="E11" s="63">
        <f t="shared" si="5"/>
        <v>38</v>
      </c>
      <c r="F11" s="63">
        <v>30</v>
      </c>
      <c r="G11" s="63">
        <v>8</v>
      </c>
      <c r="H11" s="63">
        <f t="shared" si="6"/>
        <v>66</v>
      </c>
      <c r="I11" s="63">
        <v>56</v>
      </c>
      <c r="J11" s="63">
        <v>10</v>
      </c>
      <c r="K11" s="63"/>
      <c r="L11" s="63"/>
      <c r="M11" s="63">
        <f t="shared" si="0"/>
        <v>4</v>
      </c>
      <c r="N11" s="63">
        <f t="shared" si="1"/>
        <v>4</v>
      </c>
      <c r="O11" s="63">
        <v>3</v>
      </c>
      <c r="P11" s="63">
        <v>1</v>
      </c>
      <c r="Q11" s="63">
        <f t="shared" si="2"/>
        <v>0</v>
      </c>
      <c r="R11" s="63"/>
      <c r="S11" s="63"/>
      <c r="T11" s="63"/>
      <c r="U11" s="63"/>
      <c r="V11" s="63">
        <f t="shared" si="7"/>
        <v>108</v>
      </c>
      <c r="W11" s="63">
        <f t="shared" si="8"/>
        <v>42</v>
      </c>
      <c r="X11" s="63">
        <f t="shared" si="9"/>
        <v>33</v>
      </c>
      <c r="Y11" s="63">
        <f t="shared" si="10"/>
        <v>9</v>
      </c>
      <c r="Z11" s="63">
        <f t="shared" si="11"/>
        <v>66</v>
      </c>
      <c r="AA11" s="63">
        <f t="shared" si="12"/>
        <v>56</v>
      </c>
      <c r="AB11" s="63">
        <f t="shared" si="13"/>
        <v>10</v>
      </c>
      <c r="AC11" s="63">
        <f t="shared" si="14"/>
        <v>0</v>
      </c>
      <c r="AD11" s="63">
        <f t="shared" si="15"/>
        <v>0</v>
      </c>
    </row>
    <row r="12" spans="1:30" s="10" customFormat="1" ht="13.5" customHeight="1">
      <c r="A12" s="60" t="s">
        <v>80</v>
      </c>
      <c r="B12" s="61" t="s">
        <v>98</v>
      </c>
      <c r="C12" s="62" t="s">
        <v>99</v>
      </c>
      <c r="D12" s="63">
        <f t="shared" si="4"/>
        <v>217</v>
      </c>
      <c r="E12" s="63">
        <f t="shared" si="5"/>
        <v>54</v>
      </c>
      <c r="F12" s="63">
        <v>38</v>
      </c>
      <c r="G12" s="63">
        <v>16</v>
      </c>
      <c r="H12" s="63">
        <f t="shared" si="6"/>
        <v>163</v>
      </c>
      <c r="I12" s="63">
        <v>107</v>
      </c>
      <c r="J12" s="63">
        <v>56</v>
      </c>
      <c r="K12" s="63"/>
      <c r="L12" s="63"/>
      <c r="M12" s="63">
        <f t="shared" si="0"/>
        <v>4</v>
      </c>
      <c r="N12" s="63">
        <f t="shared" si="1"/>
        <v>4</v>
      </c>
      <c r="O12" s="63">
        <v>4</v>
      </c>
      <c r="P12" s="63"/>
      <c r="Q12" s="63">
        <f t="shared" si="2"/>
        <v>0</v>
      </c>
      <c r="R12" s="63"/>
      <c r="S12" s="63"/>
      <c r="T12" s="63"/>
      <c r="U12" s="63"/>
      <c r="V12" s="63">
        <f t="shared" si="7"/>
        <v>221</v>
      </c>
      <c r="W12" s="63">
        <f t="shared" si="8"/>
        <v>58</v>
      </c>
      <c r="X12" s="63">
        <f t="shared" si="9"/>
        <v>42</v>
      </c>
      <c r="Y12" s="63">
        <f t="shared" si="10"/>
        <v>16</v>
      </c>
      <c r="Z12" s="63">
        <f t="shared" si="11"/>
        <v>163</v>
      </c>
      <c r="AA12" s="63">
        <f t="shared" si="12"/>
        <v>107</v>
      </c>
      <c r="AB12" s="63">
        <f t="shared" si="13"/>
        <v>56</v>
      </c>
      <c r="AC12" s="63">
        <f t="shared" si="14"/>
        <v>0</v>
      </c>
      <c r="AD12" s="63">
        <f t="shared" si="15"/>
        <v>0</v>
      </c>
    </row>
    <row r="13" spans="1:30" s="10" customFormat="1" ht="13.5" customHeight="1">
      <c r="A13" s="60" t="s">
        <v>80</v>
      </c>
      <c r="B13" s="61" t="s">
        <v>100</v>
      </c>
      <c r="C13" s="62" t="s">
        <v>101</v>
      </c>
      <c r="D13" s="63">
        <f t="shared" si="4"/>
        <v>15</v>
      </c>
      <c r="E13" s="63">
        <f t="shared" si="5"/>
        <v>2</v>
      </c>
      <c r="F13" s="63">
        <v>2</v>
      </c>
      <c r="G13" s="63"/>
      <c r="H13" s="63">
        <f t="shared" si="6"/>
        <v>13</v>
      </c>
      <c r="I13" s="63">
        <v>13</v>
      </c>
      <c r="J13" s="63"/>
      <c r="K13" s="63"/>
      <c r="L13" s="63"/>
      <c r="M13" s="63">
        <f t="shared" si="0"/>
        <v>2</v>
      </c>
      <c r="N13" s="63">
        <f t="shared" si="1"/>
        <v>2</v>
      </c>
      <c r="O13" s="63">
        <v>2</v>
      </c>
      <c r="P13" s="63"/>
      <c r="Q13" s="63">
        <f t="shared" si="2"/>
        <v>0</v>
      </c>
      <c r="R13" s="63"/>
      <c r="S13" s="63"/>
      <c r="T13" s="63"/>
      <c r="U13" s="63"/>
      <c r="V13" s="63">
        <f t="shared" si="7"/>
        <v>17</v>
      </c>
      <c r="W13" s="63">
        <f t="shared" si="8"/>
        <v>4</v>
      </c>
      <c r="X13" s="63">
        <f t="shared" si="9"/>
        <v>4</v>
      </c>
      <c r="Y13" s="63">
        <f t="shared" si="10"/>
        <v>0</v>
      </c>
      <c r="Z13" s="63">
        <f t="shared" si="11"/>
        <v>13</v>
      </c>
      <c r="AA13" s="63">
        <f t="shared" si="12"/>
        <v>13</v>
      </c>
      <c r="AB13" s="63">
        <f t="shared" si="13"/>
        <v>0</v>
      </c>
      <c r="AC13" s="63">
        <f t="shared" si="14"/>
        <v>0</v>
      </c>
      <c r="AD13" s="63">
        <f t="shared" si="15"/>
        <v>0</v>
      </c>
    </row>
    <row r="14" spans="1:30" s="10" customFormat="1" ht="13.5" customHeight="1">
      <c r="A14" s="60" t="s">
        <v>80</v>
      </c>
      <c r="B14" s="61" t="s">
        <v>102</v>
      </c>
      <c r="C14" s="62" t="s">
        <v>103</v>
      </c>
      <c r="D14" s="63">
        <f t="shared" si="4"/>
        <v>42</v>
      </c>
      <c r="E14" s="63">
        <f t="shared" si="5"/>
        <v>11</v>
      </c>
      <c r="F14" s="63">
        <v>5</v>
      </c>
      <c r="G14" s="63">
        <v>6</v>
      </c>
      <c r="H14" s="63">
        <f t="shared" si="6"/>
        <v>31</v>
      </c>
      <c r="I14" s="63">
        <v>28</v>
      </c>
      <c r="J14" s="63">
        <v>3</v>
      </c>
      <c r="K14" s="63"/>
      <c r="L14" s="63"/>
      <c r="M14" s="63">
        <f t="shared" si="0"/>
        <v>2</v>
      </c>
      <c r="N14" s="63">
        <f t="shared" si="1"/>
        <v>2</v>
      </c>
      <c r="O14" s="63">
        <v>2</v>
      </c>
      <c r="P14" s="63"/>
      <c r="Q14" s="63">
        <f t="shared" si="2"/>
        <v>0</v>
      </c>
      <c r="R14" s="63"/>
      <c r="S14" s="63"/>
      <c r="T14" s="63"/>
      <c r="U14" s="63"/>
      <c r="V14" s="63">
        <f t="shared" si="7"/>
        <v>44</v>
      </c>
      <c r="W14" s="63">
        <f t="shared" si="8"/>
        <v>13</v>
      </c>
      <c r="X14" s="63">
        <f t="shared" si="9"/>
        <v>7</v>
      </c>
      <c r="Y14" s="63">
        <f t="shared" si="10"/>
        <v>6</v>
      </c>
      <c r="Z14" s="63">
        <f t="shared" si="11"/>
        <v>31</v>
      </c>
      <c r="AA14" s="63">
        <f t="shared" si="12"/>
        <v>28</v>
      </c>
      <c r="AB14" s="63">
        <f t="shared" si="13"/>
        <v>3</v>
      </c>
      <c r="AC14" s="63">
        <f t="shared" si="14"/>
        <v>0</v>
      </c>
      <c r="AD14" s="63">
        <f t="shared" si="15"/>
        <v>0</v>
      </c>
    </row>
    <row r="15" spans="1:30" s="10" customFormat="1" ht="13.5" customHeight="1">
      <c r="A15" s="60" t="s">
        <v>80</v>
      </c>
      <c r="B15" s="61" t="s">
        <v>104</v>
      </c>
      <c r="C15" s="62" t="s">
        <v>105</v>
      </c>
      <c r="D15" s="63">
        <f t="shared" si="4"/>
        <v>33</v>
      </c>
      <c r="E15" s="63">
        <f t="shared" si="5"/>
        <v>33</v>
      </c>
      <c r="F15" s="63">
        <v>33</v>
      </c>
      <c r="G15" s="63"/>
      <c r="H15" s="63">
        <f t="shared" si="6"/>
        <v>0</v>
      </c>
      <c r="I15" s="63"/>
      <c r="J15" s="63"/>
      <c r="K15" s="63"/>
      <c r="L15" s="63"/>
      <c r="M15" s="63">
        <f t="shared" si="0"/>
        <v>2</v>
      </c>
      <c r="N15" s="63">
        <f t="shared" si="1"/>
        <v>2</v>
      </c>
      <c r="O15" s="63">
        <v>2</v>
      </c>
      <c r="P15" s="63"/>
      <c r="Q15" s="63">
        <f t="shared" si="2"/>
        <v>0</v>
      </c>
      <c r="R15" s="63"/>
      <c r="S15" s="63"/>
      <c r="T15" s="63"/>
      <c r="U15" s="63"/>
      <c r="V15" s="63">
        <f t="shared" si="7"/>
        <v>35</v>
      </c>
      <c r="W15" s="63">
        <f t="shared" si="8"/>
        <v>35</v>
      </c>
      <c r="X15" s="63">
        <f t="shared" si="9"/>
        <v>35</v>
      </c>
      <c r="Y15" s="63">
        <f t="shared" si="10"/>
        <v>0</v>
      </c>
      <c r="Z15" s="63">
        <f t="shared" si="11"/>
        <v>0</v>
      </c>
      <c r="AA15" s="63">
        <f t="shared" si="12"/>
        <v>0</v>
      </c>
      <c r="AB15" s="63">
        <f t="shared" si="13"/>
        <v>0</v>
      </c>
      <c r="AC15" s="63">
        <f t="shared" si="14"/>
        <v>0</v>
      </c>
      <c r="AD15" s="63">
        <f t="shared" si="15"/>
        <v>0</v>
      </c>
    </row>
    <row r="16" spans="1:30" s="10" customFormat="1" ht="13.5" customHeight="1">
      <c r="A16" s="60" t="s">
        <v>80</v>
      </c>
      <c r="B16" s="61" t="s">
        <v>106</v>
      </c>
      <c r="C16" s="62" t="s">
        <v>107</v>
      </c>
      <c r="D16" s="63">
        <f t="shared" si="4"/>
        <v>27</v>
      </c>
      <c r="E16" s="63">
        <f t="shared" si="5"/>
        <v>1</v>
      </c>
      <c r="F16" s="63">
        <v>1</v>
      </c>
      <c r="G16" s="63"/>
      <c r="H16" s="63">
        <f t="shared" si="6"/>
        <v>26</v>
      </c>
      <c r="I16" s="63">
        <v>18</v>
      </c>
      <c r="J16" s="63">
        <v>5</v>
      </c>
      <c r="K16" s="63">
        <v>3</v>
      </c>
      <c r="L16" s="63"/>
      <c r="M16" s="63">
        <f t="shared" si="0"/>
        <v>2</v>
      </c>
      <c r="N16" s="63">
        <f t="shared" si="1"/>
        <v>0</v>
      </c>
      <c r="O16" s="63"/>
      <c r="P16" s="63"/>
      <c r="Q16" s="63">
        <f t="shared" si="2"/>
        <v>2</v>
      </c>
      <c r="R16" s="63">
        <v>2</v>
      </c>
      <c r="S16" s="63"/>
      <c r="T16" s="63"/>
      <c r="U16" s="63"/>
      <c r="V16" s="63">
        <f t="shared" si="7"/>
        <v>29</v>
      </c>
      <c r="W16" s="63">
        <f t="shared" si="8"/>
        <v>1</v>
      </c>
      <c r="X16" s="63">
        <f t="shared" si="9"/>
        <v>1</v>
      </c>
      <c r="Y16" s="63">
        <f t="shared" si="10"/>
        <v>0</v>
      </c>
      <c r="Z16" s="63">
        <f t="shared" si="11"/>
        <v>28</v>
      </c>
      <c r="AA16" s="63">
        <f t="shared" si="12"/>
        <v>20</v>
      </c>
      <c r="AB16" s="63">
        <f t="shared" si="13"/>
        <v>5</v>
      </c>
      <c r="AC16" s="63">
        <f t="shared" si="14"/>
        <v>3</v>
      </c>
      <c r="AD16" s="63">
        <f t="shared" si="15"/>
        <v>0</v>
      </c>
    </row>
    <row r="17" spans="1:30" s="10" customFormat="1" ht="13.5" customHeight="1">
      <c r="A17" s="60" t="s">
        <v>80</v>
      </c>
      <c r="B17" s="61" t="s">
        <v>108</v>
      </c>
      <c r="C17" s="62" t="s">
        <v>109</v>
      </c>
      <c r="D17" s="63">
        <f t="shared" si="4"/>
        <v>4</v>
      </c>
      <c r="E17" s="63">
        <f t="shared" si="5"/>
        <v>2</v>
      </c>
      <c r="F17" s="63">
        <v>1</v>
      </c>
      <c r="G17" s="63">
        <v>1</v>
      </c>
      <c r="H17" s="63">
        <f t="shared" si="6"/>
        <v>2</v>
      </c>
      <c r="I17" s="63">
        <v>2</v>
      </c>
      <c r="J17" s="63"/>
      <c r="K17" s="63"/>
      <c r="L17" s="63"/>
      <c r="M17" s="63">
        <f t="shared" si="0"/>
        <v>2</v>
      </c>
      <c r="N17" s="63">
        <f t="shared" si="1"/>
        <v>2</v>
      </c>
      <c r="O17" s="63">
        <v>2</v>
      </c>
      <c r="P17" s="63"/>
      <c r="Q17" s="63">
        <f t="shared" si="2"/>
        <v>0</v>
      </c>
      <c r="R17" s="63"/>
      <c r="S17" s="63"/>
      <c r="T17" s="63"/>
      <c r="U17" s="63"/>
      <c r="V17" s="63">
        <f t="shared" si="7"/>
        <v>6</v>
      </c>
      <c r="W17" s="63">
        <f t="shared" si="8"/>
        <v>4</v>
      </c>
      <c r="X17" s="63">
        <f t="shared" si="9"/>
        <v>3</v>
      </c>
      <c r="Y17" s="63">
        <f t="shared" si="10"/>
        <v>1</v>
      </c>
      <c r="Z17" s="63">
        <f t="shared" si="11"/>
        <v>2</v>
      </c>
      <c r="AA17" s="63">
        <f t="shared" si="12"/>
        <v>2</v>
      </c>
      <c r="AB17" s="63">
        <f t="shared" si="13"/>
        <v>0</v>
      </c>
      <c r="AC17" s="63">
        <f t="shared" si="14"/>
        <v>0</v>
      </c>
      <c r="AD17" s="63">
        <f t="shared" si="15"/>
        <v>0</v>
      </c>
    </row>
    <row r="18" spans="1:30" s="10" customFormat="1" ht="13.5" customHeight="1">
      <c r="A18" s="60" t="s">
        <v>80</v>
      </c>
      <c r="B18" s="61" t="s">
        <v>110</v>
      </c>
      <c r="C18" s="62" t="s">
        <v>111</v>
      </c>
      <c r="D18" s="63">
        <f t="shared" si="4"/>
        <v>100</v>
      </c>
      <c r="E18" s="63">
        <f t="shared" si="5"/>
        <v>32</v>
      </c>
      <c r="F18" s="63">
        <v>27</v>
      </c>
      <c r="G18" s="63">
        <v>5</v>
      </c>
      <c r="H18" s="63">
        <f t="shared" si="6"/>
        <v>68</v>
      </c>
      <c r="I18" s="63">
        <v>51</v>
      </c>
      <c r="J18" s="63">
        <v>14</v>
      </c>
      <c r="K18" s="63">
        <v>3</v>
      </c>
      <c r="L18" s="63"/>
      <c r="M18" s="63">
        <f t="shared" si="0"/>
        <v>34</v>
      </c>
      <c r="N18" s="63">
        <f t="shared" si="1"/>
        <v>17</v>
      </c>
      <c r="O18" s="63">
        <v>15</v>
      </c>
      <c r="P18" s="63">
        <v>2</v>
      </c>
      <c r="Q18" s="63">
        <f t="shared" si="2"/>
        <v>17</v>
      </c>
      <c r="R18" s="63">
        <v>17</v>
      </c>
      <c r="S18" s="63"/>
      <c r="T18" s="63"/>
      <c r="U18" s="63"/>
      <c r="V18" s="63">
        <f t="shared" si="7"/>
        <v>134</v>
      </c>
      <c r="W18" s="63">
        <f t="shared" si="8"/>
        <v>49</v>
      </c>
      <c r="X18" s="63">
        <f t="shared" si="9"/>
        <v>42</v>
      </c>
      <c r="Y18" s="63">
        <f t="shared" si="10"/>
        <v>7</v>
      </c>
      <c r="Z18" s="63">
        <f t="shared" si="11"/>
        <v>85</v>
      </c>
      <c r="AA18" s="63">
        <f t="shared" si="12"/>
        <v>68</v>
      </c>
      <c r="AB18" s="63">
        <f t="shared" si="13"/>
        <v>14</v>
      </c>
      <c r="AC18" s="63">
        <f t="shared" si="14"/>
        <v>3</v>
      </c>
      <c r="AD18" s="63">
        <f t="shared" si="15"/>
        <v>0</v>
      </c>
    </row>
    <row r="19" spans="1:30" s="10" customFormat="1" ht="13.5" customHeight="1">
      <c r="A19" s="60" t="s">
        <v>80</v>
      </c>
      <c r="B19" s="61" t="s">
        <v>112</v>
      </c>
      <c r="C19" s="62" t="s">
        <v>113</v>
      </c>
      <c r="D19" s="63">
        <f t="shared" si="4"/>
        <v>35</v>
      </c>
      <c r="E19" s="63">
        <f t="shared" si="5"/>
        <v>6</v>
      </c>
      <c r="F19" s="63">
        <v>4</v>
      </c>
      <c r="G19" s="63">
        <v>2</v>
      </c>
      <c r="H19" s="63">
        <f t="shared" si="6"/>
        <v>29</v>
      </c>
      <c r="I19" s="63">
        <v>20</v>
      </c>
      <c r="J19" s="63">
        <v>6</v>
      </c>
      <c r="K19" s="63">
        <v>3</v>
      </c>
      <c r="L19" s="63"/>
      <c r="M19" s="63">
        <f t="shared" si="0"/>
        <v>3</v>
      </c>
      <c r="N19" s="63">
        <f t="shared" si="1"/>
        <v>1</v>
      </c>
      <c r="O19" s="63">
        <v>1</v>
      </c>
      <c r="P19" s="63"/>
      <c r="Q19" s="63">
        <f t="shared" si="2"/>
        <v>2</v>
      </c>
      <c r="R19" s="63">
        <v>2</v>
      </c>
      <c r="S19" s="63"/>
      <c r="T19" s="63"/>
      <c r="U19" s="63"/>
      <c r="V19" s="63">
        <f t="shared" si="7"/>
        <v>38</v>
      </c>
      <c r="W19" s="63">
        <f t="shared" si="8"/>
        <v>7</v>
      </c>
      <c r="X19" s="63">
        <f t="shared" si="9"/>
        <v>5</v>
      </c>
      <c r="Y19" s="63">
        <f t="shared" si="10"/>
        <v>2</v>
      </c>
      <c r="Z19" s="63">
        <f t="shared" si="11"/>
        <v>31</v>
      </c>
      <c r="AA19" s="63">
        <f t="shared" si="12"/>
        <v>22</v>
      </c>
      <c r="AB19" s="63">
        <f t="shared" si="13"/>
        <v>6</v>
      </c>
      <c r="AC19" s="63">
        <f t="shared" si="14"/>
        <v>3</v>
      </c>
      <c r="AD19" s="63">
        <f t="shared" si="15"/>
        <v>0</v>
      </c>
    </row>
    <row r="20" spans="1:30" s="10" customFormat="1" ht="13.5" customHeight="1">
      <c r="A20" s="60" t="s">
        <v>80</v>
      </c>
      <c r="B20" s="61" t="s">
        <v>114</v>
      </c>
      <c r="C20" s="62" t="s">
        <v>115</v>
      </c>
      <c r="D20" s="63">
        <f t="shared" si="4"/>
        <v>1</v>
      </c>
      <c r="E20" s="63">
        <f t="shared" si="5"/>
        <v>1</v>
      </c>
      <c r="F20" s="63">
        <v>1</v>
      </c>
      <c r="G20" s="63"/>
      <c r="H20" s="63">
        <f t="shared" si="6"/>
        <v>0</v>
      </c>
      <c r="I20" s="63"/>
      <c r="J20" s="63"/>
      <c r="K20" s="63"/>
      <c r="L20" s="63"/>
      <c r="M20" s="63">
        <f t="shared" si="0"/>
        <v>1</v>
      </c>
      <c r="N20" s="63">
        <f t="shared" si="1"/>
        <v>1</v>
      </c>
      <c r="O20" s="63">
        <v>1</v>
      </c>
      <c r="P20" s="63"/>
      <c r="Q20" s="63">
        <f t="shared" si="2"/>
        <v>0</v>
      </c>
      <c r="R20" s="63"/>
      <c r="S20" s="63"/>
      <c r="T20" s="63"/>
      <c r="U20" s="63"/>
      <c r="V20" s="63">
        <f t="shared" si="7"/>
        <v>2</v>
      </c>
      <c r="W20" s="63">
        <f t="shared" si="8"/>
        <v>2</v>
      </c>
      <c r="X20" s="63">
        <f t="shared" si="9"/>
        <v>2</v>
      </c>
      <c r="Y20" s="63">
        <f t="shared" si="10"/>
        <v>0</v>
      </c>
      <c r="Z20" s="63">
        <f t="shared" si="11"/>
        <v>0</v>
      </c>
      <c r="AA20" s="63">
        <f t="shared" si="12"/>
        <v>0</v>
      </c>
      <c r="AB20" s="63">
        <f t="shared" si="13"/>
        <v>0</v>
      </c>
      <c r="AC20" s="63">
        <f t="shared" si="14"/>
        <v>0</v>
      </c>
      <c r="AD20" s="63">
        <f t="shared" si="15"/>
        <v>0</v>
      </c>
    </row>
    <row r="21" spans="1:30" s="10" customFormat="1" ht="13.5" customHeight="1">
      <c r="A21" s="60" t="s">
        <v>80</v>
      </c>
      <c r="B21" s="61" t="s">
        <v>116</v>
      </c>
      <c r="C21" s="62" t="s">
        <v>117</v>
      </c>
      <c r="D21" s="63">
        <f t="shared" si="4"/>
        <v>69</v>
      </c>
      <c r="E21" s="63">
        <f t="shared" si="5"/>
        <v>18</v>
      </c>
      <c r="F21" s="63">
        <v>11</v>
      </c>
      <c r="G21" s="63">
        <v>7</v>
      </c>
      <c r="H21" s="63">
        <f t="shared" si="6"/>
        <v>51</v>
      </c>
      <c r="I21" s="63">
        <v>40</v>
      </c>
      <c r="J21" s="63">
        <v>11</v>
      </c>
      <c r="K21" s="63"/>
      <c r="L21" s="63"/>
      <c r="M21" s="63">
        <f t="shared" si="0"/>
        <v>1</v>
      </c>
      <c r="N21" s="63">
        <f t="shared" si="1"/>
        <v>1</v>
      </c>
      <c r="O21" s="63"/>
      <c r="P21" s="63">
        <v>1</v>
      </c>
      <c r="Q21" s="63">
        <f t="shared" si="2"/>
        <v>0</v>
      </c>
      <c r="R21" s="63"/>
      <c r="S21" s="63"/>
      <c r="T21" s="63"/>
      <c r="U21" s="63"/>
      <c r="V21" s="63">
        <f t="shared" si="7"/>
        <v>70</v>
      </c>
      <c r="W21" s="63">
        <f t="shared" si="8"/>
        <v>19</v>
      </c>
      <c r="X21" s="63">
        <f t="shared" si="9"/>
        <v>11</v>
      </c>
      <c r="Y21" s="63">
        <f t="shared" si="10"/>
        <v>8</v>
      </c>
      <c r="Z21" s="63">
        <f t="shared" si="11"/>
        <v>51</v>
      </c>
      <c r="AA21" s="63">
        <f t="shared" si="12"/>
        <v>40</v>
      </c>
      <c r="AB21" s="63">
        <f t="shared" si="13"/>
        <v>11</v>
      </c>
      <c r="AC21" s="63">
        <f t="shared" si="14"/>
        <v>0</v>
      </c>
      <c r="AD21" s="63">
        <f t="shared" si="15"/>
        <v>0</v>
      </c>
    </row>
    <row r="22" spans="1:30" s="10" customFormat="1" ht="13.5" customHeight="1">
      <c r="A22" s="60" t="s">
        <v>80</v>
      </c>
      <c r="B22" s="61" t="s">
        <v>118</v>
      </c>
      <c r="C22" s="62" t="s">
        <v>119</v>
      </c>
      <c r="D22" s="63">
        <f t="shared" si="4"/>
        <v>35</v>
      </c>
      <c r="E22" s="63">
        <f t="shared" si="5"/>
        <v>6</v>
      </c>
      <c r="F22" s="63">
        <v>2</v>
      </c>
      <c r="G22" s="63">
        <v>4</v>
      </c>
      <c r="H22" s="63">
        <f t="shared" si="6"/>
        <v>29</v>
      </c>
      <c r="I22" s="63">
        <v>18</v>
      </c>
      <c r="J22" s="63">
        <v>7</v>
      </c>
      <c r="K22" s="63">
        <v>4</v>
      </c>
      <c r="L22" s="63"/>
      <c r="M22" s="63">
        <f t="shared" si="0"/>
        <v>2</v>
      </c>
      <c r="N22" s="63">
        <f t="shared" si="1"/>
        <v>2</v>
      </c>
      <c r="O22" s="63">
        <v>2</v>
      </c>
      <c r="P22" s="63"/>
      <c r="Q22" s="63">
        <f t="shared" si="2"/>
        <v>0</v>
      </c>
      <c r="R22" s="63"/>
      <c r="S22" s="63"/>
      <c r="T22" s="63"/>
      <c r="U22" s="63"/>
      <c r="V22" s="63">
        <f t="shared" si="7"/>
        <v>37</v>
      </c>
      <c r="W22" s="63">
        <f t="shared" si="8"/>
        <v>8</v>
      </c>
      <c r="X22" s="63">
        <f t="shared" si="9"/>
        <v>4</v>
      </c>
      <c r="Y22" s="63">
        <f t="shared" si="10"/>
        <v>4</v>
      </c>
      <c r="Z22" s="63">
        <f t="shared" si="11"/>
        <v>29</v>
      </c>
      <c r="AA22" s="63">
        <f t="shared" si="12"/>
        <v>18</v>
      </c>
      <c r="AB22" s="63">
        <f t="shared" si="13"/>
        <v>7</v>
      </c>
      <c r="AC22" s="63">
        <f t="shared" si="14"/>
        <v>4</v>
      </c>
      <c r="AD22" s="63">
        <f t="shared" si="15"/>
        <v>0</v>
      </c>
    </row>
    <row r="23" spans="1:30" s="10" customFormat="1" ht="13.5" customHeight="1">
      <c r="A23" s="60" t="s">
        <v>80</v>
      </c>
      <c r="B23" s="61" t="s">
        <v>120</v>
      </c>
      <c r="C23" s="62" t="s">
        <v>121</v>
      </c>
      <c r="D23" s="63">
        <f t="shared" si="4"/>
        <v>43</v>
      </c>
      <c r="E23" s="63">
        <f t="shared" si="5"/>
        <v>12</v>
      </c>
      <c r="F23" s="63">
        <v>7</v>
      </c>
      <c r="G23" s="63">
        <v>5</v>
      </c>
      <c r="H23" s="63">
        <f t="shared" si="6"/>
        <v>31</v>
      </c>
      <c r="I23" s="63">
        <v>12</v>
      </c>
      <c r="J23" s="63">
        <v>17</v>
      </c>
      <c r="K23" s="63">
        <v>2</v>
      </c>
      <c r="L23" s="63"/>
      <c r="M23" s="63">
        <f t="shared" si="0"/>
        <v>9</v>
      </c>
      <c r="N23" s="63">
        <f t="shared" si="1"/>
        <v>3</v>
      </c>
      <c r="O23" s="63">
        <v>3</v>
      </c>
      <c r="P23" s="63"/>
      <c r="Q23" s="63">
        <f t="shared" si="2"/>
        <v>6</v>
      </c>
      <c r="R23" s="63">
        <v>6</v>
      </c>
      <c r="S23" s="63"/>
      <c r="T23" s="63"/>
      <c r="U23" s="63"/>
      <c r="V23" s="63">
        <f t="shared" si="7"/>
        <v>52</v>
      </c>
      <c r="W23" s="63">
        <f t="shared" si="8"/>
        <v>15</v>
      </c>
      <c r="X23" s="63">
        <f t="shared" si="9"/>
        <v>10</v>
      </c>
      <c r="Y23" s="63">
        <f t="shared" si="10"/>
        <v>5</v>
      </c>
      <c r="Z23" s="63">
        <f t="shared" si="11"/>
        <v>37</v>
      </c>
      <c r="AA23" s="63">
        <f t="shared" si="12"/>
        <v>18</v>
      </c>
      <c r="AB23" s="63">
        <f t="shared" si="13"/>
        <v>17</v>
      </c>
      <c r="AC23" s="63">
        <f t="shared" si="14"/>
        <v>2</v>
      </c>
      <c r="AD23" s="63">
        <f t="shared" si="15"/>
        <v>0</v>
      </c>
    </row>
    <row r="24" spans="1:30" s="10" customFormat="1" ht="13.5" customHeight="1">
      <c r="A24" s="60" t="s">
        <v>80</v>
      </c>
      <c r="B24" s="61" t="s">
        <v>122</v>
      </c>
      <c r="C24" s="62" t="s">
        <v>123</v>
      </c>
      <c r="D24" s="63">
        <f t="shared" si="4"/>
        <v>90</v>
      </c>
      <c r="E24" s="63">
        <f t="shared" si="5"/>
        <v>7</v>
      </c>
      <c r="F24" s="63">
        <v>7</v>
      </c>
      <c r="G24" s="63"/>
      <c r="H24" s="63">
        <f t="shared" si="6"/>
        <v>83</v>
      </c>
      <c r="I24" s="63">
        <v>83</v>
      </c>
      <c r="J24" s="63"/>
      <c r="K24" s="63"/>
      <c r="L24" s="63"/>
      <c r="M24" s="63">
        <f t="shared" si="0"/>
        <v>1</v>
      </c>
      <c r="N24" s="63">
        <f t="shared" si="1"/>
        <v>1</v>
      </c>
      <c r="O24" s="63">
        <v>1</v>
      </c>
      <c r="P24" s="63"/>
      <c r="Q24" s="63">
        <f t="shared" si="2"/>
        <v>0</v>
      </c>
      <c r="R24" s="63"/>
      <c r="S24" s="63"/>
      <c r="T24" s="63"/>
      <c r="U24" s="63"/>
      <c r="V24" s="63">
        <f t="shared" si="7"/>
        <v>91</v>
      </c>
      <c r="W24" s="63">
        <f t="shared" si="8"/>
        <v>8</v>
      </c>
      <c r="X24" s="63">
        <f t="shared" si="9"/>
        <v>8</v>
      </c>
      <c r="Y24" s="63">
        <f t="shared" si="10"/>
        <v>0</v>
      </c>
      <c r="Z24" s="63">
        <f t="shared" si="11"/>
        <v>83</v>
      </c>
      <c r="AA24" s="63">
        <f t="shared" si="12"/>
        <v>83</v>
      </c>
      <c r="AB24" s="63">
        <f t="shared" si="13"/>
        <v>0</v>
      </c>
      <c r="AC24" s="63">
        <f t="shared" si="14"/>
        <v>0</v>
      </c>
      <c r="AD24" s="63">
        <f t="shared" si="15"/>
        <v>0</v>
      </c>
    </row>
    <row r="25" spans="1:30" s="10" customFormat="1" ht="13.5" customHeight="1">
      <c r="A25" s="60" t="s">
        <v>80</v>
      </c>
      <c r="B25" s="61" t="s">
        <v>124</v>
      </c>
      <c r="C25" s="62" t="s">
        <v>125</v>
      </c>
      <c r="D25" s="63">
        <f t="shared" si="4"/>
        <v>23</v>
      </c>
      <c r="E25" s="63">
        <f t="shared" si="5"/>
        <v>4</v>
      </c>
      <c r="F25" s="63">
        <v>4</v>
      </c>
      <c r="G25" s="63"/>
      <c r="H25" s="63">
        <f t="shared" si="6"/>
        <v>19</v>
      </c>
      <c r="I25" s="63">
        <v>17</v>
      </c>
      <c r="J25" s="63"/>
      <c r="K25" s="63"/>
      <c r="L25" s="63">
        <v>2</v>
      </c>
      <c r="M25" s="63">
        <f t="shared" si="0"/>
        <v>2</v>
      </c>
      <c r="N25" s="63">
        <f t="shared" si="1"/>
        <v>2</v>
      </c>
      <c r="O25" s="63">
        <v>2</v>
      </c>
      <c r="P25" s="63"/>
      <c r="Q25" s="63">
        <f t="shared" si="2"/>
        <v>0</v>
      </c>
      <c r="R25" s="63"/>
      <c r="S25" s="63"/>
      <c r="T25" s="63"/>
      <c r="U25" s="63"/>
      <c r="V25" s="63">
        <f t="shared" si="7"/>
        <v>25</v>
      </c>
      <c r="W25" s="63">
        <f t="shared" si="8"/>
        <v>6</v>
      </c>
      <c r="X25" s="63">
        <f t="shared" si="9"/>
        <v>6</v>
      </c>
      <c r="Y25" s="63">
        <f t="shared" si="10"/>
        <v>0</v>
      </c>
      <c r="Z25" s="63">
        <f t="shared" si="11"/>
        <v>19</v>
      </c>
      <c r="AA25" s="63">
        <f t="shared" si="12"/>
        <v>17</v>
      </c>
      <c r="AB25" s="63">
        <f t="shared" si="13"/>
        <v>0</v>
      </c>
      <c r="AC25" s="63">
        <f t="shared" si="14"/>
        <v>0</v>
      </c>
      <c r="AD25" s="63">
        <f t="shared" si="15"/>
        <v>2</v>
      </c>
    </row>
    <row r="26" spans="1:30" s="10" customFormat="1" ht="13.5" customHeight="1">
      <c r="A26" s="60" t="s">
        <v>80</v>
      </c>
      <c r="B26" s="61" t="s">
        <v>126</v>
      </c>
      <c r="C26" s="62" t="s">
        <v>127</v>
      </c>
      <c r="D26" s="63">
        <f t="shared" si="4"/>
        <v>51</v>
      </c>
      <c r="E26" s="63">
        <f t="shared" si="5"/>
        <v>17</v>
      </c>
      <c r="F26" s="63">
        <v>16</v>
      </c>
      <c r="G26" s="63">
        <v>1</v>
      </c>
      <c r="H26" s="63">
        <f t="shared" si="6"/>
        <v>34</v>
      </c>
      <c r="I26" s="63">
        <v>12</v>
      </c>
      <c r="J26" s="63">
        <v>22</v>
      </c>
      <c r="K26" s="63"/>
      <c r="L26" s="63"/>
      <c r="M26" s="63">
        <f t="shared" si="0"/>
        <v>3</v>
      </c>
      <c r="N26" s="63">
        <f t="shared" si="1"/>
        <v>3</v>
      </c>
      <c r="O26" s="63">
        <v>3</v>
      </c>
      <c r="P26" s="63"/>
      <c r="Q26" s="63">
        <f t="shared" si="2"/>
        <v>0</v>
      </c>
      <c r="R26" s="63"/>
      <c r="S26" s="63"/>
      <c r="T26" s="63"/>
      <c r="U26" s="63"/>
      <c r="V26" s="63">
        <f t="shared" si="7"/>
        <v>54</v>
      </c>
      <c r="W26" s="63">
        <f t="shared" si="8"/>
        <v>20</v>
      </c>
      <c r="X26" s="63">
        <f t="shared" si="9"/>
        <v>19</v>
      </c>
      <c r="Y26" s="63">
        <f t="shared" si="10"/>
        <v>1</v>
      </c>
      <c r="Z26" s="63">
        <f t="shared" si="11"/>
        <v>34</v>
      </c>
      <c r="AA26" s="63">
        <f t="shared" si="12"/>
        <v>12</v>
      </c>
      <c r="AB26" s="63">
        <f t="shared" si="13"/>
        <v>22</v>
      </c>
      <c r="AC26" s="63">
        <f t="shared" si="14"/>
        <v>0</v>
      </c>
      <c r="AD26" s="63">
        <f t="shared" si="15"/>
        <v>0</v>
      </c>
    </row>
    <row r="27" spans="1:30" s="10" customFormat="1" ht="13.5" customHeight="1">
      <c r="A27" s="60" t="s">
        <v>80</v>
      </c>
      <c r="B27" s="61" t="s">
        <v>128</v>
      </c>
      <c r="C27" s="62" t="s">
        <v>129</v>
      </c>
      <c r="D27" s="63">
        <f t="shared" si="4"/>
        <v>6</v>
      </c>
      <c r="E27" s="63">
        <f t="shared" si="5"/>
        <v>1</v>
      </c>
      <c r="F27" s="63">
        <v>1</v>
      </c>
      <c r="G27" s="63"/>
      <c r="H27" s="63">
        <f t="shared" si="6"/>
        <v>5</v>
      </c>
      <c r="I27" s="63"/>
      <c r="J27" s="63">
        <v>4</v>
      </c>
      <c r="K27" s="63">
        <v>1</v>
      </c>
      <c r="L27" s="63"/>
      <c r="M27" s="63">
        <f t="shared" si="0"/>
        <v>3</v>
      </c>
      <c r="N27" s="63">
        <f t="shared" si="1"/>
        <v>3</v>
      </c>
      <c r="O27" s="63">
        <v>3</v>
      </c>
      <c r="P27" s="63"/>
      <c r="Q27" s="63">
        <f t="shared" si="2"/>
        <v>0</v>
      </c>
      <c r="R27" s="63"/>
      <c r="S27" s="63"/>
      <c r="T27" s="63"/>
      <c r="U27" s="63"/>
      <c r="V27" s="63">
        <f t="shared" si="7"/>
        <v>9</v>
      </c>
      <c r="W27" s="63">
        <f t="shared" si="8"/>
        <v>4</v>
      </c>
      <c r="X27" s="63">
        <f t="shared" si="9"/>
        <v>4</v>
      </c>
      <c r="Y27" s="63">
        <f t="shared" si="10"/>
        <v>0</v>
      </c>
      <c r="Z27" s="63">
        <f t="shared" si="11"/>
        <v>5</v>
      </c>
      <c r="AA27" s="63">
        <f t="shared" si="12"/>
        <v>0</v>
      </c>
      <c r="AB27" s="63">
        <f t="shared" si="13"/>
        <v>4</v>
      </c>
      <c r="AC27" s="63">
        <f t="shared" si="14"/>
        <v>1</v>
      </c>
      <c r="AD27" s="63">
        <f t="shared" si="15"/>
        <v>0</v>
      </c>
    </row>
    <row r="28" spans="1:30" s="10" customFormat="1" ht="13.5" customHeight="1">
      <c r="A28" s="60" t="s">
        <v>80</v>
      </c>
      <c r="B28" s="61" t="s">
        <v>130</v>
      </c>
      <c r="C28" s="62" t="s">
        <v>131</v>
      </c>
      <c r="D28" s="63">
        <f t="shared" si="4"/>
        <v>13</v>
      </c>
      <c r="E28" s="63">
        <f t="shared" si="5"/>
        <v>6</v>
      </c>
      <c r="F28" s="63">
        <v>6</v>
      </c>
      <c r="G28" s="63"/>
      <c r="H28" s="63">
        <f t="shared" si="6"/>
        <v>7</v>
      </c>
      <c r="I28" s="63"/>
      <c r="J28" s="63">
        <v>6</v>
      </c>
      <c r="K28" s="63">
        <v>1</v>
      </c>
      <c r="L28" s="63"/>
      <c r="M28" s="63">
        <f t="shared" si="0"/>
        <v>4</v>
      </c>
      <c r="N28" s="63">
        <f t="shared" si="1"/>
        <v>1</v>
      </c>
      <c r="O28" s="63">
        <v>1</v>
      </c>
      <c r="P28" s="63"/>
      <c r="Q28" s="63">
        <f t="shared" si="2"/>
        <v>3</v>
      </c>
      <c r="R28" s="63"/>
      <c r="S28" s="63">
        <v>3</v>
      </c>
      <c r="T28" s="63"/>
      <c r="U28" s="63"/>
      <c r="V28" s="63">
        <f t="shared" si="7"/>
        <v>17</v>
      </c>
      <c r="W28" s="63">
        <f t="shared" si="8"/>
        <v>7</v>
      </c>
      <c r="X28" s="63">
        <f t="shared" si="9"/>
        <v>7</v>
      </c>
      <c r="Y28" s="63">
        <f t="shared" si="10"/>
        <v>0</v>
      </c>
      <c r="Z28" s="63">
        <f t="shared" si="11"/>
        <v>10</v>
      </c>
      <c r="AA28" s="63">
        <f t="shared" si="12"/>
        <v>0</v>
      </c>
      <c r="AB28" s="63">
        <f t="shared" si="13"/>
        <v>9</v>
      </c>
      <c r="AC28" s="63">
        <f t="shared" si="14"/>
        <v>1</v>
      </c>
      <c r="AD28" s="63">
        <f t="shared" si="15"/>
        <v>0</v>
      </c>
    </row>
    <row r="29" spans="1:30" s="10" customFormat="1" ht="13.5" customHeight="1">
      <c r="A29" s="60" t="s">
        <v>80</v>
      </c>
      <c r="B29" s="61" t="s">
        <v>132</v>
      </c>
      <c r="C29" s="62" t="s">
        <v>133</v>
      </c>
      <c r="D29" s="63">
        <f t="shared" si="4"/>
        <v>2</v>
      </c>
      <c r="E29" s="63">
        <f t="shared" si="5"/>
        <v>2</v>
      </c>
      <c r="F29" s="63">
        <v>2</v>
      </c>
      <c r="G29" s="63"/>
      <c r="H29" s="63">
        <f t="shared" si="6"/>
        <v>0</v>
      </c>
      <c r="I29" s="63"/>
      <c r="J29" s="63"/>
      <c r="K29" s="63"/>
      <c r="L29" s="63"/>
      <c r="M29" s="63">
        <f t="shared" si="0"/>
        <v>0</v>
      </c>
      <c r="N29" s="63">
        <f t="shared" si="1"/>
        <v>0</v>
      </c>
      <c r="O29" s="63"/>
      <c r="P29" s="63"/>
      <c r="Q29" s="63">
        <f t="shared" si="2"/>
        <v>0</v>
      </c>
      <c r="R29" s="63"/>
      <c r="S29" s="63"/>
      <c r="T29" s="63"/>
      <c r="U29" s="63"/>
      <c r="V29" s="63">
        <f t="shared" si="7"/>
        <v>2</v>
      </c>
      <c r="W29" s="63">
        <f t="shared" si="8"/>
        <v>2</v>
      </c>
      <c r="X29" s="63">
        <f t="shared" si="9"/>
        <v>2</v>
      </c>
      <c r="Y29" s="63">
        <f t="shared" si="10"/>
        <v>0</v>
      </c>
      <c r="Z29" s="63">
        <f t="shared" si="11"/>
        <v>0</v>
      </c>
      <c r="AA29" s="63">
        <f t="shared" si="12"/>
        <v>0</v>
      </c>
      <c r="AB29" s="63">
        <f t="shared" si="13"/>
        <v>0</v>
      </c>
      <c r="AC29" s="63">
        <f t="shared" si="14"/>
        <v>0</v>
      </c>
      <c r="AD29" s="63">
        <f t="shared" si="15"/>
        <v>0</v>
      </c>
    </row>
    <row r="30" spans="1:30" s="10" customFormat="1" ht="13.5" customHeight="1">
      <c r="A30" s="60" t="s">
        <v>80</v>
      </c>
      <c r="B30" s="61" t="s">
        <v>134</v>
      </c>
      <c r="C30" s="62" t="s">
        <v>135</v>
      </c>
      <c r="D30" s="63">
        <f t="shared" si="4"/>
        <v>29</v>
      </c>
      <c r="E30" s="63">
        <f t="shared" si="5"/>
        <v>8</v>
      </c>
      <c r="F30" s="63">
        <v>8</v>
      </c>
      <c r="G30" s="63"/>
      <c r="H30" s="63">
        <f t="shared" si="6"/>
        <v>21</v>
      </c>
      <c r="I30" s="63">
        <v>5</v>
      </c>
      <c r="J30" s="63">
        <v>15</v>
      </c>
      <c r="K30" s="63">
        <v>1</v>
      </c>
      <c r="L30" s="63"/>
      <c r="M30" s="63">
        <f t="shared" si="0"/>
        <v>10</v>
      </c>
      <c r="N30" s="63">
        <f t="shared" si="1"/>
        <v>4</v>
      </c>
      <c r="O30" s="63">
        <v>4</v>
      </c>
      <c r="P30" s="63"/>
      <c r="Q30" s="63">
        <f t="shared" si="2"/>
        <v>6</v>
      </c>
      <c r="R30" s="63">
        <v>1</v>
      </c>
      <c r="S30" s="63">
        <v>5</v>
      </c>
      <c r="T30" s="63"/>
      <c r="U30" s="63"/>
      <c r="V30" s="63">
        <f t="shared" si="7"/>
        <v>39</v>
      </c>
      <c r="W30" s="63">
        <f t="shared" si="8"/>
        <v>12</v>
      </c>
      <c r="X30" s="63">
        <f t="shared" si="9"/>
        <v>12</v>
      </c>
      <c r="Y30" s="63">
        <f t="shared" si="10"/>
        <v>0</v>
      </c>
      <c r="Z30" s="63">
        <f t="shared" si="11"/>
        <v>27</v>
      </c>
      <c r="AA30" s="63">
        <f t="shared" si="12"/>
        <v>6</v>
      </c>
      <c r="AB30" s="63">
        <f t="shared" si="13"/>
        <v>20</v>
      </c>
      <c r="AC30" s="63">
        <f t="shared" si="14"/>
        <v>1</v>
      </c>
      <c r="AD30" s="63">
        <f t="shared" si="15"/>
        <v>0</v>
      </c>
    </row>
    <row r="31" spans="1:30" s="10" customFormat="1" ht="13.5" customHeight="1">
      <c r="A31" s="60" t="s">
        <v>80</v>
      </c>
      <c r="B31" s="61" t="s">
        <v>136</v>
      </c>
      <c r="C31" s="62" t="s">
        <v>137</v>
      </c>
      <c r="D31" s="63">
        <f t="shared" si="4"/>
        <v>4</v>
      </c>
      <c r="E31" s="63">
        <f t="shared" si="5"/>
        <v>4</v>
      </c>
      <c r="F31" s="63">
        <v>4</v>
      </c>
      <c r="G31" s="63"/>
      <c r="H31" s="63">
        <f t="shared" si="6"/>
        <v>0</v>
      </c>
      <c r="I31" s="63"/>
      <c r="J31" s="63"/>
      <c r="K31" s="63"/>
      <c r="L31" s="63"/>
      <c r="M31" s="63">
        <f t="shared" si="0"/>
        <v>5</v>
      </c>
      <c r="N31" s="63">
        <f t="shared" si="1"/>
        <v>1</v>
      </c>
      <c r="O31" s="63">
        <v>1</v>
      </c>
      <c r="P31" s="63"/>
      <c r="Q31" s="63">
        <f t="shared" si="2"/>
        <v>4</v>
      </c>
      <c r="R31" s="63"/>
      <c r="S31" s="63">
        <v>4</v>
      </c>
      <c r="T31" s="63"/>
      <c r="U31" s="63"/>
      <c r="V31" s="63">
        <f t="shared" si="7"/>
        <v>9</v>
      </c>
      <c r="W31" s="63">
        <f t="shared" si="8"/>
        <v>5</v>
      </c>
      <c r="X31" s="63">
        <f t="shared" si="9"/>
        <v>5</v>
      </c>
      <c r="Y31" s="63">
        <f t="shared" si="10"/>
        <v>0</v>
      </c>
      <c r="Z31" s="63">
        <f t="shared" si="11"/>
        <v>4</v>
      </c>
      <c r="AA31" s="63">
        <f t="shared" si="12"/>
        <v>0</v>
      </c>
      <c r="AB31" s="63">
        <f t="shared" si="13"/>
        <v>4</v>
      </c>
      <c r="AC31" s="63">
        <f t="shared" si="14"/>
        <v>0</v>
      </c>
      <c r="AD31" s="63">
        <f t="shared" si="15"/>
        <v>0</v>
      </c>
    </row>
    <row r="32" spans="1:30" s="10" customFormat="1" ht="13.5" customHeight="1">
      <c r="A32" s="60" t="s">
        <v>80</v>
      </c>
      <c r="B32" s="61" t="s">
        <v>138</v>
      </c>
      <c r="C32" s="62" t="s">
        <v>139</v>
      </c>
      <c r="D32" s="63">
        <f t="shared" si="4"/>
        <v>4</v>
      </c>
      <c r="E32" s="63">
        <f t="shared" si="5"/>
        <v>3</v>
      </c>
      <c r="F32" s="63">
        <v>3</v>
      </c>
      <c r="G32" s="63"/>
      <c r="H32" s="63">
        <f t="shared" si="6"/>
        <v>1</v>
      </c>
      <c r="I32" s="63"/>
      <c r="J32" s="63"/>
      <c r="K32" s="63">
        <v>1</v>
      </c>
      <c r="L32" s="63"/>
      <c r="M32" s="63">
        <f t="shared" si="0"/>
        <v>15</v>
      </c>
      <c r="N32" s="63">
        <f t="shared" si="1"/>
        <v>4</v>
      </c>
      <c r="O32" s="63">
        <v>3</v>
      </c>
      <c r="P32" s="63">
        <v>1</v>
      </c>
      <c r="Q32" s="63">
        <f t="shared" si="2"/>
        <v>11</v>
      </c>
      <c r="R32" s="63">
        <v>6</v>
      </c>
      <c r="S32" s="63">
        <v>5</v>
      </c>
      <c r="T32" s="63"/>
      <c r="U32" s="63"/>
      <c r="V32" s="63">
        <f t="shared" si="7"/>
        <v>19</v>
      </c>
      <c r="W32" s="63">
        <f t="shared" si="8"/>
        <v>7</v>
      </c>
      <c r="X32" s="63">
        <f t="shared" si="9"/>
        <v>6</v>
      </c>
      <c r="Y32" s="63">
        <f t="shared" si="10"/>
        <v>1</v>
      </c>
      <c r="Z32" s="63">
        <f t="shared" si="11"/>
        <v>12</v>
      </c>
      <c r="AA32" s="63">
        <f t="shared" si="12"/>
        <v>6</v>
      </c>
      <c r="AB32" s="63">
        <f t="shared" si="13"/>
        <v>5</v>
      </c>
      <c r="AC32" s="63">
        <f t="shared" si="14"/>
        <v>1</v>
      </c>
      <c r="AD32" s="63">
        <f t="shared" si="15"/>
        <v>0</v>
      </c>
    </row>
    <row r="33" spans="1:30" s="10" customFormat="1" ht="13.5" customHeight="1">
      <c r="A33" s="60" t="s">
        <v>80</v>
      </c>
      <c r="B33" s="61" t="s">
        <v>140</v>
      </c>
      <c r="C33" s="62" t="s">
        <v>141</v>
      </c>
      <c r="D33" s="63">
        <f t="shared" si="4"/>
        <v>14</v>
      </c>
      <c r="E33" s="63">
        <f t="shared" si="5"/>
        <v>6</v>
      </c>
      <c r="F33" s="63">
        <v>6</v>
      </c>
      <c r="G33" s="63"/>
      <c r="H33" s="63">
        <f t="shared" si="6"/>
        <v>8</v>
      </c>
      <c r="I33" s="63"/>
      <c r="J33" s="63">
        <v>8</v>
      </c>
      <c r="K33" s="63"/>
      <c r="L33" s="63"/>
      <c r="M33" s="63">
        <f t="shared" si="0"/>
        <v>1</v>
      </c>
      <c r="N33" s="63">
        <f t="shared" si="1"/>
        <v>1</v>
      </c>
      <c r="O33" s="63">
        <v>1</v>
      </c>
      <c r="P33" s="63"/>
      <c r="Q33" s="63">
        <f t="shared" si="2"/>
        <v>0</v>
      </c>
      <c r="R33" s="63"/>
      <c r="S33" s="63"/>
      <c r="T33" s="63"/>
      <c r="U33" s="63"/>
      <c r="V33" s="63">
        <f t="shared" si="7"/>
        <v>15</v>
      </c>
      <c r="W33" s="63">
        <f t="shared" si="8"/>
        <v>7</v>
      </c>
      <c r="X33" s="63">
        <f t="shared" si="9"/>
        <v>7</v>
      </c>
      <c r="Y33" s="63">
        <f t="shared" si="10"/>
        <v>0</v>
      </c>
      <c r="Z33" s="63">
        <f t="shared" si="11"/>
        <v>8</v>
      </c>
      <c r="AA33" s="63">
        <f t="shared" si="12"/>
        <v>0</v>
      </c>
      <c r="AB33" s="63">
        <f t="shared" si="13"/>
        <v>8</v>
      </c>
      <c r="AC33" s="63">
        <f t="shared" si="14"/>
        <v>0</v>
      </c>
      <c r="AD33" s="63">
        <f t="shared" si="15"/>
        <v>0</v>
      </c>
    </row>
    <row r="34" spans="1:30" s="10" customFormat="1" ht="13.5" customHeight="1">
      <c r="A34" s="60" t="s">
        <v>80</v>
      </c>
      <c r="B34" s="61" t="s">
        <v>142</v>
      </c>
      <c r="C34" s="62" t="s">
        <v>143</v>
      </c>
      <c r="D34" s="63">
        <f t="shared" si="4"/>
        <v>9</v>
      </c>
      <c r="E34" s="63">
        <f t="shared" si="5"/>
        <v>3</v>
      </c>
      <c r="F34" s="63">
        <v>3</v>
      </c>
      <c r="G34" s="63"/>
      <c r="H34" s="63">
        <f t="shared" si="6"/>
        <v>6</v>
      </c>
      <c r="I34" s="63">
        <v>6</v>
      </c>
      <c r="J34" s="63"/>
      <c r="K34" s="63"/>
      <c r="L34" s="63"/>
      <c r="M34" s="63">
        <f t="shared" si="0"/>
        <v>4</v>
      </c>
      <c r="N34" s="63">
        <f t="shared" si="1"/>
        <v>4</v>
      </c>
      <c r="O34" s="63">
        <v>4</v>
      </c>
      <c r="P34" s="63"/>
      <c r="Q34" s="63">
        <f t="shared" si="2"/>
        <v>0</v>
      </c>
      <c r="R34" s="63"/>
      <c r="S34" s="63"/>
      <c r="T34" s="63"/>
      <c r="U34" s="63"/>
      <c r="V34" s="63">
        <f t="shared" si="7"/>
        <v>13</v>
      </c>
      <c r="W34" s="63">
        <f t="shared" si="8"/>
        <v>7</v>
      </c>
      <c r="X34" s="63">
        <f t="shared" si="9"/>
        <v>7</v>
      </c>
      <c r="Y34" s="63">
        <f t="shared" si="10"/>
        <v>0</v>
      </c>
      <c r="Z34" s="63">
        <f t="shared" si="11"/>
        <v>6</v>
      </c>
      <c r="AA34" s="63">
        <f t="shared" si="12"/>
        <v>6</v>
      </c>
      <c r="AB34" s="63">
        <f t="shared" si="13"/>
        <v>0</v>
      </c>
      <c r="AC34" s="63">
        <f t="shared" si="14"/>
        <v>0</v>
      </c>
      <c r="AD34" s="63">
        <f t="shared" si="15"/>
        <v>0</v>
      </c>
    </row>
    <row r="35" spans="1:30" s="10" customFormat="1" ht="13.5" customHeight="1">
      <c r="A35" s="60" t="s">
        <v>80</v>
      </c>
      <c r="B35" s="61" t="s">
        <v>144</v>
      </c>
      <c r="C35" s="62" t="s">
        <v>145</v>
      </c>
      <c r="D35" s="63">
        <f t="shared" si="4"/>
        <v>8</v>
      </c>
      <c r="E35" s="63">
        <f t="shared" si="5"/>
        <v>0</v>
      </c>
      <c r="F35" s="63"/>
      <c r="G35" s="63"/>
      <c r="H35" s="63">
        <f t="shared" si="6"/>
        <v>8</v>
      </c>
      <c r="I35" s="63">
        <v>8</v>
      </c>
      <c r="J35" s="63"/>
      <c r="K35" s="63"/>
      <c r="L35" s="63"/>
      <c r="M35" s="63">
        <f t="shared" si="0"/>
        <v>0</v>
      </c>
      <c r="N35" s="63">
        <f t="shared" si="1"/>
        <v>0</v>
      </c>
      <c r="O35" s="63"/>
      <c r="P35" s="63"/>
      <c r="Q35" s="63">
        <f t="shared" si="2"/>
        <v>0</v>
      </c>
      <c r="R35" s="63"/>
      <c r="S35" s="63"/>
      <c r="T35" s="63"/>
      <c r="U35" s="63"/>
      <c r="V35" s="63">
        <f t="shared" si="7"/>
        <v>8</v>
      </c>
      <c r="W35" s="63">
        <f t="shared" si="8"/>
        <v>0</v>
      </c>
      <c r="X35" s="63">
        <f t="shared" si="9"/>
        <v>0</v>
      </c>
      <c r="Y35" s="63">
        <f t="shared" si="10"/>
        <v>0</v>
      </c>
      <c r="Z35" s="63">
        <f t="shared" si="11"/>
        <v>8</v>
      </c>
      <c r="AA35" s="63">
        <f t="shared" si="12"/>
        <v>8</v>
      </c>
      <c r="AB35" s="63">
        <f t="shared" si="13"/>
        <v>0</v>
      </c>
      <c r="AC35" s="63">
        <f t="shared" si="14"/>
        <v>0</v>
      </c>
      <c r="AD35" s="63">
        <f t="shared" si="15"/>
        <v>0</v>
      </c>
    </row>
    <row r="36" spans="1:30" s="10" customFormat="1" ht="13.5" customHeight="1">
      <c r="A36" s="60" t="s">
        <v>80</v>
      </c>
      <c r="B36" s="61" t="s">
        <v>146</v>
      </c>
      <c r="C36" s="62" t="s">
        <v>147</v>
      </c>
      <c r="D36" s="63">
        <f t="shared" si="4"/>
        <v>9</v>
      </c>
      <c r="E36" s="63">
        <f t="shared" si="5"/>
        <v>9</v>
      </c>
      <c r="F36" s="63">
        <v>9</v>
      </c>
      <c r="G36" s="63"/>
      <c r="H36" s="63">
        <f t="shared" si="6"/>
        <v>0</v>
      </c>
      <c r="I36" s="63"/>
      <c r="J36" s="63"/>
      <c r="K36" s="63"/>
      <c r="L36" s="63"/>
      <c r="M36" s="63">
        <f t="shared" si="0"/>
        <v>0</v>
      </c>
      <c r="N36" s="63">
        <f t="shared" si="1"/>
        <v>0</v>
      </c>
      <c r="O36" s="63"/>
      <c r="P36" s="63"/>
      <c r="Q36" s="63">
        <f t="shared" si="2"/>
        <v>0</v>
      </c>
      <c r="R36" s="63"/>
      <c r="S36" s="63"/>
      <c r="T36" s="63"/>
      <c r="U36" s="63"/>
      <c r="V36" s="63">
        <f t="shared" si="7"/>
        <v>9</v>
      </c>
      <c r="W36" s="63">
        <f t="shared" si="8"/>
        <v>9</v>
      </c>
      <c r="X36" s="63">
        <f t="shared" si="9"/>
        <v>9</v>
      </c>
      <c r="Y36" s="63">
        <f t="shared" si="10"/>
        <v>0</v>
      </c>
      <c r="Z36" s="63">
        <f t="shared" si="11"/>
        <v>0</v>
      </c>
      <c r="AA36" s="63">
        <f t="shared" si="12"/>
        <v>0</v>
      </c>
      <c r="AB36" s="63">
        <f t="shared" si="13"/>
        <v>0</v>
      </c>
      <c r="AC36" s="63">
        <f t="shared" si="14"/>
        <v>0</v>
      </c>
      <c r="AD36" s="63">
        <f t="shared" si="15"/>
        <v>0</v>
      </c>
    </row>
    <row r="37" spans="1:30" s="10" customFormat="1" ht="13.5" customHeight="1">
      <c r="A37" s="60" t="s">
        <v>80</v>
      </c>
      <c r="B37" s="61" t="s">
        <v>148</v>
      </c>
      <c r="C37" s="62" t="s">
        <v>149</v>
      </c>
      <c r="D37" s="63">
        <f t="shared" si="4"/>
        <v>20</v>
      </c>
      <c r="E37" s="63">
        <f t="shared" si="5"/>
        <v>2</v>
      </c>
      <c r="F37" s="63">
        <v>2</v>
      </c>
      <c r="G37" s="63"/>
      <c r="H37" s="63">
        <f t="shared" si="6"/>
        <v>18</v>
      </c>
      <c r="I37" s="63">
        <v>18</v>
      </c>
      <c r="J37" s="63"/>
      <c r="K37" s="63"/>
      <c r="L37" s="63"/>
      <c r="M37" s="63">
        <f t="shared" si="0"/>
        <v>0</v>
      </c>
      <c r="N37" s="63">
        <f t="shared" si="1"/>
        <v>0</v>
      </c>
      <c r="O37" s="63"/>
      <c r="P37" s="63"/>
      <c r="Q37" s="63">
        <f t="shared" si="2"/>
        <v>0</v>
      </c>
      <c r="R37" s="63"/>
      <c r="S37" s="63"/>
      <c r="T37" s="63"/>
      <c r="U37" s="63"/>
      <c r="V37" s="63">
        <f t="shared" si="7"/>
        <v>20</v>
      </c>
      <c r="W37" s="63">
        <f t="shared" si="8"/>
        <v>2</v>
      </c>
      <c r="X37" s="63">
        <f t="shared" si="9"/>
        <v>2</v>
      </c>
      <c r="Y37" s="63">
        <f t="shared" si="10"/>
        <v>0</v>
      </c>
      <c r="Z37" s="63">
        <f t="shared" si="11"/>
        <v>18</v>
      </c>
      <c r="AA37" s="63">
        <f t="shared" si="12"/>
        <v>18</v>
      </c>
      <c r="AB37" s="63">
        <f t="shared" si="13"/>
        <v>0</v>
      </c>
      <c r="AC37" s="63">
        <f t="shared" si="14"/>
        <v>0</v>
      </c>
      <c r="AD37" s="63">
        <f t="shared" si="15"/>
        <v>0</v>
      </c>
    </row>
    <row r="38" spans="1:30" s="10" customFormat="1" ht="13.5" customHeight="1">
      <c r="A38" s="60" t="s">
        <v>80</v>
      </c>
      <c r="B38" s="61" t="s">
        <v>150</v>
      </c>
      <c r="C38" s="62" t="s">
        <v>151</v>
      </c>
      <c r="D38" s="63">
        <f t="shared" si="4"/>
        <v>0</v>
      </c>
      <c r="E38" s="63">
        <f t="shared" si="5"/>
        <v>0</v>
      </c>
      <c r="F38" s="63"/>
      <c r="G38" s="63"/>
      <c r="H38" s="63">
        <f t="shared" si="6"/>
        <v>0</v>
      </c>
      <c r="I38" s="63"/>
      <c r="J38" s="63"/>
      <c r="K38" s="63"/>
      <c r="L38" s="63"/>
      <c r="M38" s="63">
        <f t="shared" si="0"/>
        <v>0</v>
      </c>
      <c r="N38" s="63">
        <f t="shared" si="1"/>
        <v>0</v>
      </c>
      <c r="O38" s="63"/>
      <c r="P38" s="63"/>
      <c r="Q38" s="63">
        <f t="shared" si="2"/>
        <v>0</v>
      </c>
      <c r="R38" s="63"/>
      <c r="S38" s="63"/>
      <c r="T38" s="63"/>
      <c r="U38" s="63"/>
      <c r="V38" s="63">
        <f t="shared" si="7"/>
        <v>0</v>
      </c>
      <c r="W38" s="63">
        <f t="shared" si="8"/>
        <v>0</v>
      </c>
      <c r="X38" s="63">
        <f t="shared" si="9"/>
        <v>0</v>
      </c>
      <c r="Y38" s="63">
        <f t="shared" si="10"/>
        <v>0</v>
      </c>
      <c r="Z38" s="63">
        <f t="shared" si="11"/>
        <v>0</v>
      </c>
      <c r="AA38" s="63">
        <f t="shared" si="12"/>
        <v>0</v>
      </c>
      <c r="AB38" s="63">
        <f t="shared" si="13"/>
        <v>0</v>
      </c>
      <c r="AC38" s="63">
        <f t="shared" si="14"/>
        <v>0</v>
      </c>
      <c r="AD38" s="63">
        <f t="shared" si="15"/>
        <v>0</v>
      </c>
    </row>
    <row r="39" spans="1:30" s="10" customFormat="1" ht="13.5" customHeight="1">
      <c r="A39" s="60" t="s">
        <v>80</v>
      </c>
      <c r="B39" s="61" t="s">
        <v>152</v>
      </c>
      <c r="C39" s="62" t="s">
        <v>153</v>
      </c>
      <c r="D39" s="63">
        <f t="shared" si="4"/>
        <v>3</v>
      </c>
      <c r="E39" s="63">
        <f t="shared" si="5"/>
        <v>2</v>
      </c>
      <c r="F39" s="63">
        <v>2</v>
      </c>
      <c r="G39" s="63"/>
      <c r="H39" s="63">
        <f t="shared" si="6"/>
        <v>1</v>
      </c>
      <c r="I39" s="63"/>
      <c r="J39" s="63">
        <v>1</v>
      </c>
      <c r="K39" s="63"/>
      <c r="L39" s="63"/>
      <c r="M39" s="63">
        <f t="shared" si="0"/>
        <v>1</v>
      </c>
      <c r="N39" s="63">
        <f t="shared" si="1"/>
        <v>1</v>
      </c>
      <c r="O39" s="63">
        <v>1</v>
      </c>
      <c r="P39" s="63"/>
      <c r="Q39" s="63">
        <f t="shared" si="2"/>
        <v>0</v>
      </c>
      <c r="R39" s="63"/>
      <c r="S39" s="63"/>
      <c r="T39" s="63"/>
      <c r="U39" s="63"/>
      <c r="V39" s="63">
        <f t="shared" si="7"/>
        <v>4</v>
      </c>
      <c r="W39" s="63">
        <f t="shared" si="8"/>
        <v>3</v>
      </c>
      <c r="X39" s="63">
        <f t="shared" si="9"/>
        <v>3</v>
      </c>
      <c r="Y39" s="63">
        <f t="shared" si="10"/>
        <v>0</v>
      </c>
      <c r="Z39" s="63">
        <f t="shared" si="11"/>
        <v>1</v>
      </c>
      <c r="AA39" s="63">
        <f t="shared" si="12"/>
        <v>0</v>
      </c>
      <c r="AB39" s="63">
        <f t="shared" si="13"/>
        <v>1</v>
      </c>
      <c r="AC39" s="63">
        <f t="shared" si="14"/>
        <v>0</v>
      </c>
      <c r="AD39" s="63">
        <f t="shared" si="15"/>
        <v>0</v>
      </c>
    </row>
    <row r="40" spans="1:30" s="10" customFormat="1" ht="13.5" customHeight="1">
      <c r="A40" s="60" t="s">
        <v>80</v>
      </c>
      <c r="B40" s="61" t="s">
        <v>154</v>
      </c>
      <c r="C40" s="62" t="s">
        <v>155</v>
      </c>
      <c r="D40" s="63">
        <f t="shared" si="4"/>
        <v>12</v>
      </c>
      <c r="E40" s="63">
        <f t="shared" si="5"/>
        <v>2</v>
      </c>
      <c r="F40" s="63">
        <v>2</v>
      </c>
      <c r="G40" s="63"/>
      <c r="H40" s="63">
        <f t="shared" si="6"/>
        <v>10</v>
      </c>
      <c r="I40" s="63">
        <v>10</v>
      </c>
      <c r="J40" s="63"/>
      <c r="K40" s="63"/>
      <c r="L40" s="63"/>
      <c r="M40" s="63">
        <f t="shared" si="0"/>
        <v>0</v>
      </c>
      <c r="N40" s="63">
        <f t="shared" si="1"/>
        <v>0</v>
      </c>
      <c r="O40" s="63"/>
      <c r="P40" s="63"/>
      <c r="Q40" s="63">
        <f t="shared" si="2"/>
        <v>0</v>
      </c>
      <c r="R40" s="63"/>
      <c r="S40" s="63"/>
      <c r="T40" s="63"/>
      <c r="U40" s="63"/>
      <c r="V40" s="63">
        <f t="shared" si="7"/>
        <v>12</v>
      </c>
      <c r="W40" s="63">
        <f t="shared" si="8"/>
        <v>2</v>
      </c>
      <c r="X40" s="63">
        <f t="shared" si="9"/>
        <v>2</v>
      </c>
      <c r="Y40" s="63">
        <f t="shared" si="10"/>
        <v>0</v>
      </c>
      <c r="Z40" s="63">
        <f t="shared" si="11"/>
        <v>10</v>
      </c>
      <c r="AA40" s="63">
        <f t="shared" si="12"/>
        <v>10</v>
      </c>
      <c r="AB40" s="63">
        <f t="shared" si="13"/>
        <v>0</v>
      </c>
      <c r="AC40" s="63">
        <f t="shared" si="14"/>
        <v>0</v>
      </c>
      <c r="AD40" s="63">
        <f t="shared" si="15"/>
        <v>0</v>
      </c>
    </row>
    <row r="41" spans="1:30" s="10" customFormat="1" ht="13.5" customHeight="1">
      <c r="A41" s="60" t="s">
        <v>80</v>
      </c>
      <c r="B41" s="61" t="s">
        <v>156</v>
      </c>
      <c r="C41" s="62" t="s">
        <v>157</v>
      </c>
      <c r="D41" s="63">
        <f t="shared" si="4"/>
        <v>1</v>
      </c>
      <c r="E41" s="63">
        <f t="shared" si="5"/>
        <v>1</v>
      </c>
      <c r="F41" s="63">
        <v>1</v>
      </c>
      <c r="G41" s="63"/>
      <c r="H41" s="63">
        <f t="shared" si="6"/>
        <v>0</v>
      </c>
      <c r="I41" s="63"/>
      <c r="J41" s="63"/>
      <c r="K41" s="63"/>
      <c r="L41" s="63"/>
      <c r="M41" s="63">
        <f t="shared" si="0"/>
        <v>1</v>
      </c>
      <c r="N41" s="63">
        <f t="shared" si="1"/>
        <v>1</v>
      </c>
      <c r="O41" s="63">
        <v>1</v>
      </c>
      <c r="P41" s="63"/>
      <c r="Q41" s="63">
        <f t="shared" si="2"/>
        <v>0</v>
      </c>
      <c r="R41" s="63"/>
      <c r="S41" s="63"/>
      <c r="T41" s="63"/>
      <c r="U41" s="63"/>
      <c r="V41" s="63">
        <f t="shared" si="7"/>
        <v>2</v>
      </c>
      <c r="W41" s="63">
        <f t="shared" si="8"/>
        <v>2</v>
      </c>
      <c r="X41" s="63">
        <f t="shared" si="9"/>
        <v>2</v>
      </c>
      <c r="Y41" s="63">
        <f t="shared" si="10"/>
        <v>0</v>
      </c>
      <c r="Z41" s="63">
        <f t="shared" si="11"/>
        <v>0</v>
      </c>
      <c r="AA41" s="63">
        <f t="shared" si="12"/>
        <v>0</v>
      </c>
      <c r="AB41" s="63">
        <f t="shared" si="13"/>
        <v>0</v>
      </c>
      <c r="AC41" s="63">
        <f t="shared" si="14"/>
        <v>0</v>
      </c>
      <c r="AD41" s="63">
        <f t="shared" si="15"/>
        <v>0</v>
      </c>
    </row>
    <row r="42" spans="1:30" s="10" customFormat="1" ht="13.5" customHeight="1">
      <c r="A42" s="60" t="s">
        <v>80</v>
      </c>
      <c r="B42" s="61" t="s">
        <v>158</v>
      </c>
      <c r="C42" s="62" t="s">
        <v>159</v>
      </c>
      <c r="D42" s="63">
        <f t="shared" si="4"/>
        <v>2</v>
      </c>
      <c r="E42" s="63">
        <f t="shared" si="5"/>
        <v>1</v>
      </c>
      <c r="F42" s="63">
        <v>1</v>
      </c>
      <c r="G42" s="63"/>
      <c r="H42" s="63">
        <f t="shared" si="6"/>
        <v>1</v>
      </c>
      <c r="I42" s="63"/>
      <c r="J42" s="63">
        <v>1</v>
      </c>
      <c r="K42" s="63"/>
      <c r="L42" s="63"/>
      <c r="M42" s="63">
        <f t="shared" si="0"/>
        <v>1</v>
      </c>
      <c r="N42" s="63">
        <f t="shared" si="1"/>
        <v>1</v>
      </c>
      <c r="O42" s="63">
        <v>1</v>
      </c>
      <c r="P42" s="63"/>
      <c r="Q42" s="63">
        <f t="shared" si="2"/>
        <v>0</v>
      </c>
      <c r="R42" s="63"/>
      <c r="S42" s="63"/>
      <c r="T42" s="63"/>
      <c r="U42" s="63"/>
      <c r="V42" s="63">
        <f t="shared" si="7"/>
        <v>3</v>
      </c>
      <c r="W42" s="63">
        <f t="shared" si="8"/>
        <v>2</v>
      </c>
      <c r="X42" s="63">
        <f t="shared" si="9"/>
        <v>2</v>
      </c>
      <c r="Y42" s="63">
        <f t="shared" si="10"/>
        <v>0</v>
      </c>
      <c r="Z42" s="63">
        <f t="shared" si="11"/>
        <v>1</v>
      </c>
      <c r="AA42" s="63">
        <f t="shared" si="12"/>
        <v>0</v>
      </c>
      <c r="AB42" s="63">
        <f t="shared" si="13"/>
        <v>1</v>
      </c>
      <c r="AC42" s="63">
        <f t="shared" si="14"/>
        <v>0</v>
      </c>
      <c r="AD42" s="63">
        <f t="shared" si="15"/>
        <v>0</v>
      </c>
    </row>
    <row r="43" spans="1:30" s="10" customFormat="1" ht="13.5" customHeight="1">
      <c r="A43" s="60" t="s">
        <v>80</v>
      </c>
      <c r="B43" s="61" t="s">
        <v>160</v>
      </c>
      <c r="C43" s="62" t="s">
        <v>161</v>
      </c>
      <c r="D43" s="63">
        <f t="shared" si="4"/>
        <v>0</v>
      </c>
      <c r="E43" s="63">
        <f t="shared" si="5"/>
        <v>0</v>
      </c>
      <c r="F43" s="63"/>
      <c r="G43" s="63"/>
      <c r="H43" s="63">
        <f t="shared" si="6"/>
        <v>0</v>
      </c>
      <c r="I43" s="63"/>
      <c r="J43" s="63"/>
      <c r="K43" s="63"/>
      <c r="L43" s="63"/>
      <c r="M43" s="63">
        <f t="shared" si="0"/>
        <v>0</v>
      </c>
      <c r="N43" s="63">
        <f t="shared" si="1"/>
        <v>0</v>
      </c>
      <c r="O43" s="63"/>
      <c r="P43" s="63"/>
      <c r="Q43" s="63">
        <f t="shared" si="2"/>
        <v>0</v>
      </c>
      <c r="R43" s="63"/>
      <c r="S43" s="63"/>
      <c r="T43" s="63"/>
      <c r="U43" s="63"/>
      <c r="V43" s="63">
        <f t="shared" si="7"/>
        <v>0</v>
      </c>
      <c r="W43" s="63">
        <f t="shared" si="8"/>
        <v>0</v>
      </c>
      <c r="X43" s="63">
        <f t="shared" si="9"/>
        <v>0</v>
      </c>
      <c r="Y43" s="63">
        <f t="shared" si="10"/>
        <v>0</v>
      </c>
      <c r="Z43" s="63">
        <f t="shared" si="11"/>
        <v>0</v>
      </c>
      <c r="AA43" s="63">
        <f t="shared" si="12"/>
        <v>0</v>
      </c>
      <c r="AB43" s="63">
        <f t="shared" si="13"/>
        <v>0</v>
      </c>
      <c r="AC43" s="63">
        <f t="shared" si="14"/>
        <v>0</v>
      </c>
      <c r="AD43" s="63">
        <f t="shared" si="15"/>
        <v>0</v>
      </c>
    </row>
    <row r="44" spans="1:30" s="10" customFormat="1" ht="13.5" customHeight="1">
      <c r="A44" s="60" t="s">
        <v>80</v>
      </c>
      <c r="B44" s="61" t="s">
        <v>162</v>
      </c>
      <c r="C44" s="62" t="s">
        <v>163</v>
      </c>
      <c r="D44" s="63">
        <f t="shared" si="4"/>
        <v>1</v>
      </c>
      <c r="E44" s="63">
        <f t="shared" si="5"/>
        <v>1</v>
      </c>
      <c r="F44" s="63">
        <v>1</v>
      </c>
      <c r="G44" s="63"/>
      <c r="H44" s="63">
        <f t="shared" si="6"/>
        <v>0</v>
      </c>
      <c r="I44" s="63"/>
      <c r="J44" s="63"/>
      <c r="K44" s="63"/>
      <c r="L44" s="63"/>
      <c r="M44" s="63">
        <f t="shared" si="0"/>
        <v>0</v>
      </c>
      <c r="N44" s="63">
        <f t="shared" si="1"/>
        <v>0</v>
      </c>
      <c r="O44" s="63"/>
      <c r="P44" s="63"/>
      <c r="Q44" s="63">
        <f t="shared" si="2"/>
        <v>0</v>
      </c>
      <c r="R44" s="63"/>
      <c r="S44" s="63"/>
      <c r="T44" s="63"/>
      <c r="U44" s="63"/>
      <c r="V44" s="63">
        <f t="shared" si="7"/>
        <v>1</v>
      </c>
      <c r="W44" s="63">
        <f t="shared" si="8"/>
        <v>1</v>
      </c>
      <c r="X44" s="63">
        <f t="shared" si="9"/>
        <v>1</v>
      </c>
      <c r="Y44" s="63">
        <f t="shared" si="10"/>
        <v>0</v>
      </c>
      <c r="Z44" s="63">
        <f t="shared" si="11"/>
        <v>0</v>
      </c>
      <c r="AA44" s="63">
        <f t="shared" si="12"/>
        <v>0</v>
      </c>
      <c r="AB44" s="63">
        <f t="shared" si="13"/>
        <v>0</v>
      </c>
      <c r="AC44" s="63">
        <f t="shared" si="14"/>
        <v>0</v>
      </c>
      <c r="AD44" s="63">
        <f t="shared" si="15"/>
        <v>0</v>
      </c>
    </row>
    <row r="45" spans="1:30" s="10" customFormat="1" ht="13.5" customHeight="1">
      <c r="A45" s="60" t="s">
        <v>80</v>
      </c>
      <c r="B45" s="61" t="s">
        <v>164</v>
      </c>
      <c r="C45" s="62" t="s">
        <v>165</v>
      </c>
      <c r="D45" s="63">
        <f t="shared" si="4"/>
        <v>3</v>
      </c>
      <c r="E45" s="63">
        <f t="shared" si="5"/>
        <v>2</v>
      </c>
      <c r="F45" s="63">
        <v>2</v>
      </c>
      <c r="G45" s="63"/>
      <c r="H45" s="63">
        <f t="shared" si="6"/>
        <v>1</v>
      </c>
      <c r="I45" s="63"/>
      <c r="J45" s="63"/>
      <c r="K45" s="63">
        <v>1</v>
      </c>
      <c r="L45" s="63"/>
      <c r="M45" s="63">
        <f t="shared" si="0"/>
        <v>0</v>
      </c>
      <c r="N45" s="63">
        <f t="shared" si="1"/>
        <v>0</v>
      </c>
      <c r="O45" s="63"/>
      <c r="P45" s="63"/>
      <c r="Q45" s="63">
        <f t="shared" si="2"/>
        <v>0</v>
      </c>
      <c r="R45" s="63"/>
      <c r="S45" s="63"/>
      <c r="T45" s="63"/>
      <c r="U45" s="63"/>
      <c r="V45" s="63">
        <f t="shared" si="7"/>
        <v>3</v>
      </c>
      <c r="W45" s="63">
        <f t="shared" si="8"/>
        <v>2</v>
      </c>
      <c r="X45" s="63">
        <f t="shared" si="9"/>
        <v>2</v>
      </c>
      <c r="Y45" s="63">
        <f t="shared" si="10"/>
        <v>0</v>
      </c>
      <c r="Z45" s="63">
        <f t="shared" si="11"/>
        <v>1</v>
      </c>
      <c r="AA45" s="63">
        <f t="shared" si="12"/>
        <v>0</v>
      </c>
      <c r="AB45" s="63">
        <f t="shared" si="13"/>
        <v>0</v>
      </c>
      <c r="AC45" s="63">
        <f t="shared" si="14"/>
        <v>1</v>
      </c>
      <c r="AD45" s="63">
        <f t="shared" si="15"/>
        <v>0</v>
      </c>
    </row>
    <row r="46" spans="1:30" s="10" customFormat="1" ht="13.5" customHeight="1">
      <c r="A46" s="60" t="s">
        <v>80</v>
      </c>
      <c r="B46" s="61" t="s">
        <v>166</v>
      </c>
      <c r="C46" s="62" t="s">
        <v>167</v>
      </c>
      <c r="D46" s="63">
        <f t="shared" si="4"/>
        <v>17</v>
      </c>
      <c r="E46" s="63">
        <f t="shared" si="5"/>
        <v>1</v>
      </c>
      <c r="F46" s="63">
        <v>1</v>
      </c>
      <c r="G46" s="63"/>
      <c r="H46" s="63">
        <f t="shared" si="6"/>
        <v>16</v>
      </c>
      <c r="I46" s="63">
        <v>14</v>
      </c>
      <c r="J46" s="63"/>
      <c r="K46" s="63">
        <v>2</v>
      </c>
      <c r="L46" s="63"/>
      <c r="M46" s="63">
        <f t="shared" si="0"/>
        <v>1</v>
      </c>
      <c r="N46" s="63">
        <f t="shared" si="1"/>
        <v>1</v>
      </c>
      <c r="O46" s="63">
        <v>1</v>
      </c>
      <c r="P46" s="63"/>
      <c r="Q46" s="63">
        <f t="shared" si="2"/>
        <v>0</v>
      </c>
      <c r="R46" s="63"/>
      <c r="S46" s="63"/>
      <c r="T46" s="63"/>
      <c r="U46" s="63"/>
      <c r="V46" s="63">
        <f t="shared" si="7"/>
        <v>18</v>
      </c>
      <c r="W46" s="63">
        <f t="shared" si="8"/>
        <v>2</v>
      </c>
      <c r="X46" s="63">
        <f t="shared" si="9"/>
        <v>2</v>
      </c>
      <c r="Y46" s="63">
        <f t="shared" si="10"/>
        <v>0</v>
      </c>
      <c r="Z46" s="63">
        <f t="shared" si="11"/>
        <v>16</v>
      </c>
      <c r="AA46" s="63">
        <f t="shared" si="12"/>
        <v>14</v>
      </c>
      <c r="AB46" s="63">
        <f t="shared" si="13"/>
        <v>0</v>
      </c>
      <c r="AC46" s="63">
        <f t="shared" si="14"/>
        <v>2</v>
      </c>
      <c r="AD46" s="63">
        <f t="shared" si="15"/>
        <v>0</v>
      </c>
    </row>
    <row r="47" spans="1:30" s="10" customFormat="1" ht="13.5" customHeight="1">
      <c r="A47" s="60" t="s">
        <v>80</v>
      </c>
      <c r="B47" s="61" t="s">
        <v>168</v>
      </c>
      <c r="C47" s="62" t="s">
        <v>169</v>
      </c>
      <c r="D47" s="63">
        <f t="shared" si="4"/>
        <v>12</v>
      </c>
      <c r="E47" s="63">
        <f t="shared" si="5"/>
        <v>1</v>
      </c>
      <c r="F47" s="63">
        <v>1</v>
      </c>
      <c r="G47" s="63"/>
      <c r="H47" s="63">
        <f t="shared" si="6"/>
        <v>11</v>
      </c>
      <c r="I47" s="63">
        <v>10</v>
      </c>
      <c r="J47" s="63"/>
      <c r="K47" s="63">
        <v>1</v>
      </c>
      <c r="L47" s="63"/>
      <c r="M47" s="63">
        <f t="shared" si="0"/>
        <v>7</v>
      </c>
      <c r="N47" s="63">
        <f t="shared" si="1"/>
        <v>2</v>
      </c>
      <c r="O47" s="63">
        <v>2</v>
      </c>
      <c r="P47" s="63"/>
      <c r="Q47" s="63">
        <f t="shared" si="2"/>
        <v>5</v>
      </c>
      <c r="R47" s="63">
        <v>2</v>
      </c>
      <c r="S47" s="63">
        <v>3</v>
      </c>
      <c r="T47" s="63"/>
      <c r="U47" s="63"/>
      <c r="V47" s="63">
        <f t="shared" si="7"/>
        <v>19</v>
      </c>
      <c r="W47" s="63">
        <f t="shared" si="8"/>
        <v>3</v>
      </c>
      <c r="X47" s="63">
        <f t="shared" si="9"/>
        <v>3</v>
      </c>
      <c r="Y47" s="63">
        <f t="shared" si="10"/>
        <v>0</v>
      </c>
      <c r="Z47" s="63">
        <f t="shared" si="11"/>
        <v>16</v>
      </c>
      <c r="AA47" s="63">
        <f t="shared" si="12"/>
        <v>12</v>
      </c>
      <c r="AB47" s="63">
        <f t="shared" si="13"/>
        <v>3</v>
      </c>
      <c r="AC47" s="63">
        <f t="shared" si="14"/>
        <v>1</v>
      </c>
      <c r="AD47" s="63">
        <f t="shared" si="15"/>
        <v>0</v>
      </c>
    </row>
    <row r="48" spans="1:30" s="10" customFormat="1" ht="13.5" customHeight="1">
      <c r="A48" s="60" t="s">
        <v>80</v>
      </c>
      <c r="B48" s="61" t="s">
        <v>170</v>
      </c>
      <c r="C48" s="62" t="s">
        <v>171</v>
      </c>
      <c r="D48" s="63">
        <f t="shared" si="4"/>
        <v>6</v>
      </c>
      <c r="E48" s="63">
        <f t="shared" si="5"/>
        <v>3</v>
      </c>
      <c r="F48" s="63">
        <v>1</v>
      </c>
      <c r="G48" s="63">
        <v>2</v>
      </c>
      <c r="H48" s="63">
        <f t="shared" si="6"/>
        <v>3</v>
      </c>
      <c r="I48" s="63"/>
      <c r="J48" s="63">
        <v>3</v>
      </c>
      <c r="K48" s="63"/>
      <c r="L48" s="63"/>
      <c r="M48" s="63">
        <f t="shared" si="0"/>
        <v>3</v>
      </c>
      <c r="N48" s="63">
        <f t="shared" si="1"/>
        <v>2</v>
      </c>
      <c r="O48" s="63">
        <v>1</v>
      </c>
      <c r="P48" s="63">
        <v>1</v>
      </c>
      <c r="Q48" s="63">
        <f t="shared" si="2"/>
        <v>1</v>
      </c>
      <c r="R48" s="63"/>
      <c r="S48" s="63"/>
      <c r="T48" s="63"/>
      <c r="U48" s="63">
        <v>1</v>
      </c>
      <c r="V48" s="63">
        <f t="shared" si="7"/>
        <v>9</v>
      </c>
      <c r="W48" s="63">
        <f t="shared" si="8"/>
        <v>5</v>
      </c>
      <c r="X48" s="63">
        <f t="shared" si="9"/>
        <v>2</v>
      </c>
      <c r="Y48" s="63">
        <f t="shared" si="10"/>
        <v>3</v>
      </c>
      <c r="Z48" s="63">
        <f t="shared" si="11"/>
        <v>4</v>
      </c>
      <c r="AA48" s="63">
        <f t="shared" si="12"/>
        <v>0</v>
      </c>
      <c r="AB48" s="63">
        <f t="shared" si="13"/>
        <v>3</v>
      </c>
      <c r="AC48" s="63">
        <f t="shared" si="14"/>
        <v>0</v>
      </c>
      <c r="AD48" s="63">
        <f t="shared" si="15"/>
        <v>1</v>
      </c>
    </row>
  </sheetData>
  <sortState ref="A8:AD49">
    <sortCondition ref="A8:A49"/>
    <sortCondition ref="B8:B49"/>
    <sortCondition ref="C8:C49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&amp;L廃棄物処理従事職員数（市区町村）（平成28年度実績）</oddHeader>
  </headerFooter>
  <colBreaks count="2" manualBreakCount="2">
    <brk id="12" min="1" max="48" man="1"/>
    <brk id="21" min="1" max="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22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02" t="s">
        <v>1</v>
      </c>
      <c r="B2" s="102" t="s">
        <v>2</v>
      </c>
      <c r="C2" s="10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03"/>
      <c r="B3" s="103"/>
      <c r="C3" s="10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03"/>
      <c r="B4" s="103"/>
      <c r="C4" s="101"/>
      <c r="D4" s="43"/>
      <c r="E4" s="101" t="s">
        <v>52</v>
      </c>
      <c r="F4" s="99" t="s">
        <v>76</v>
      </c>
      <c r="G4" s="99" t="s">
        <v>77</v>
      </c>
      <c r="H4" s="101" t="s">
        <v>52</v>
      </c>
      <c r="I4" s="99" t="s">
        <v>39</v>
      </c>
      <c r="J4" s="99" t="s">
        <v>40</v>
      </c>
      <c r="K4" s="99" t="s">
        <v>41</v>
      </c>
      <c r="L4" s="99" t="s">
        <v>45</v>
      </c>
      <c r="M4" s="43"/>
      <c r="N4" s="101" t="s">
        <v>52</v>
      </c>
      <c r="O4" s="99" t="s">
        <v>76</v>
      </c>
      <c r="P4" s="99" t="s">
        <v>77</v>
      </c>
      <c r="Q4" s="101" t="s">
        <v>52</v>
      </c>
      <c r="R4" s="99" t="s">
        <v>39</v>
      </c>
      <c r="S4" s="99" t="s">
        <v>40</v>
      </c>
      <c r="T4" s="99" t="s">
        <v>41</v>
      </c>
      <c r="U4" s="99" t="s">
        <v>45</v>
      </c>
      <c r="V4" s="43"/>
      <c r="W4" s="101" t="s">
        <v>52</v>
      </c>
      <c r="X4" s="99" t="s">
        <v>76</v>
      </c>
      <c r="Y4" s="99" t="s">
        <v>77</v>
      </c>
      <c r="Z4" s="101" t="s">
        <v>52</v>
      </c>
      <c r="AA4" s="99" t="s">
        <v>39</v>
      </c>
      <c r="AB4" s="99" t="s">
        <v>40</v>
      </c>
      <c r="AC4" s="99" t="s">
        <v>41</v>
      </c>
      <c r="AD4" s="99" t="s">
        <v>45</v>
      </c>
    </row>
    <row r="5" spans="1:30" s="3" customFormat="1" ht="22.5" customHeight="1">
      <c r="A5" s="103"/>
      <c r="B5" s="103"/>
      <c r="C5" s="101"/>
      <c r="D5" s="43"/>
      <c r="E5" s="101"/>
      <c r="F5" s="100"/>
      <c r="G5" s="100"/>
      <c r="H5" s="101"/>
      <c r="I5" s="100"/>
      <c r="J5" s="100"/>
      <c r="K5" s="100"/>
      <c r="L5" s="100"/>
      <c r="M5" s="43"/>
      <c r="N5" s="101"/>
      <c r="O5" s="100"/>
      <c r="P5" s="100"/>
      <c r="Q5" s="101"/>
      <c r="R5" s="100"/>
      <c r="S5" s="100"/>
      <c r="T5" s="100"/>
      <c r="U5" s="100"/>
      <c r="V5" s="43"/>
      <c r="W5" s="101"/>
      <c r="X5" s="100"/>
      <c r="Y5" s="100"/>
      <c r="Z5" s="101"/>
      <c r="AA5" s="100"/>
      <c r="AB5" s="100"/>
      <c r="AC5" s="100"/>
      <c r="AD5" s="100"/>
    </row>
    <row r="6" spans="1:30" s="9" customFormat="1" ht="13.5" customHeight="1">
      <c r="A6" s="103"/>
      <c r="B6" s="103"/>
      <c r="C6" s="10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 t="shared" ref="D7:D22" si="0">SUM(E7,+H7)</f>
        <v>196</v>
      </c>
      <c r="E7" s="71">
        <f t="shared" ref="E7:E22" si="1">SUM(F7:G7)</f>
        <v>75</v>
      </c>
      <c r="F7" s="71">
        <f>SUM(F$8:F$22)</f>
        <v>56</v>
      </c>
      <c r="G7" s="71">
        <f>SUM(G$8:G$22)</f>
        <v>19</v>
      </c>
      <c r="H7" s="71">
        <f t="shared" ref="H7:H22" si="2">SUM(I7:L7)</f>
        <v>121</v>
      </c>
      <c r="I7" s="71">
        <f>SUM(I$8:I$22)</f>
        <v>61</v>
      </c>
      <c r="J7" s="71">
        <f>SUM(J$8:J$22)</f>
        <v>51</v>
      </c>
      <c r="K7" s="71">
        <f>SUM(K$8:K$22)</f>
        <v>2</v>
      </c>
      <c r="L7" s="71">
        <f>SUM(L$8:L$22)</f>
        <v>7</v>
      </c>
      <c r="M7" s="71">
        <f t="shared" ref="M7:M22" si="3">SUM(N7,+Q7)</f>
        <v>23</v>
      </c>
      <c r="N7" s="71">
        <f t="shared" ref="N7:N22" si="4">SUM(O7:P7)</f>
        <v>15</v>
      </c>
      <c r="O7" s="71">
        <f>SUM(O$8:O$22)</f>
        <v>13</v>
      </c>
      <c r="P7" s="71">
        <f>SUM(P$8:P$22)</f>
        <v>2</v>
      </c>
      <c r="Q7" s="71">
        <f t="shared" ref="Q7:Q22" si="5">SUM(R7:U7)</f>
        <v>8</v>
      </c>
      <c r="R7" s="71">
        <f>SUM(R$8:R$22)</f>
        <v>0</v>
      </c>
      <c r="S7" s="71">
        <f>SUM(S$8:S$22)</f>
        <v>8</v>
      </c>
      <c r="T7" s="71">
        <f>SUM(T$8:T$22)</f>
        <v>0</v>
      </c>
      <c r="U7" s="71">
        <f>SUM(U$8:U$22)</f>
        <v>0</v>
      </c>
      <c r="V7" s="71">
        <f t="shared" ref="V7:AD7" si="6">SUM(D7,+M7)</f>
        <v>219</v>
      </c>
      <c r="W7" s="71">
        <f t="shared" si="6"/>
        <v>90</v>
      </c>
      <c r="X7" s="71">
        <f t="shared" si="6"/>
        <v>69</v>
      </c>
      <c r="Y7" s="71">
        <f t="shared" si="6"/>
        <v>21</v>
      </c>
      <c r="Z7" s="71">
        <f t="shared" si="6"/>
        <v>129</v>
      </c>
      <c r="AA7" s="71">
        <f t="shared" si="6"/>
        <v>61</v>
      </c>
      <c r="AB7" s="71">
        <f t="shared" si="6"/>
        <v>59</v>
      </c>
      <c r="AC7" s="71">
        <f t="shared" si="6"/>
        <v>2</v>
      </c>
      <c r="AD7" s="71">
        <f t="shared" si="6"/>
        <v>7</v>
      </c>
    </row>
    <row r="8" spans="1:30" s="53" customFormat="1" ht="13.5" customHeight="1">
      <c r="A8" s="65" t="s">
        <v>80</v>
      </c>
      <c r="B8" s="66" t="s">
        <v>172</v>
      </c>
      <c r="C8" s="64" t="s">
        <v>173</v>
      </c>
      <c r="D8" s="67">
        <f t="shared" si="0"/>
        <v>0</v>
      </c>
      <c r="E8" s="67">
        <f t="shared" si="1"/>
        <v>0</v>
      </c>
      <c r="F8" s="67"/>
      <c r="G8" s="67"/>
      <c r="H8" s="67">
        <f t="shared" si="2"/>
        <v>0</v>
      </c>
      <c r="I8" s="67"/>
      <c r="J8" s="67"/>
      <c r="K8" s="67"/>
      <c r="L8" s="67"/>
      <c r="M8" s="67">
        <f t="shared" si="3"/>
        <v>3</v>
      </c>
      <c r="N8" s="67">
        <f t="shared" si="4"/>
        <v>3</v>
      </c>
      <c r="O8" s="67">
        <v>3</v>
      </c>
      <c r="P8" s="67"/>
      <c r="Q8" s="67">
        <f t="shared" si="5"/>
        <v>0</v>
      </c>
      <c r="R8" s="67"/>
      <c r="S8" s="67"/>
      <c r="T8" s="67"/>
      <c r="U8" s="67"/>
      <c r="V8" s="67">
        <f t="shared" ref="V8:V22" si="7">SUM(D8,+M8)</f>
        <v>3</v>
      </c>
      <c r="W8" s="67">
        <f t="shared" ref="W8:W22" si="8">SUM(E8,+N8)</f>
        <v>3</v>
      </c>
      <c r="X8" s="67">
        <f t="shared" ref="X8:X22" si="9">SUM(F8,+O8)</f>
        <v>3</v>
      </c>
      <c r="Y8" s="67">
        <f t="shared" ref="Y8:Y22" si="10">SUM(G8,+P8)</f>
        <v>0</v>
      </c>
      <c r="Z8" s="67">
        <f t="shared" ref="Z8:Z22" si="11">SUM(H8,+Q8)</f>
        <v>0</v>
      </c>
      <c r="AA8" s="67">
        <f t="shared" ref="AA8:AA22" si="12">SUM(I8,+R8)</f>
        <v>0</v>
      </c>
      <c r="AB8" s="67">
        <f t="shared" ref="AB8:AB22" si="13">SUM(J8,+S8)</f>
        <v>0</v>
      </c>
      <c r="AC8" s="67">
        <f t="shared" ref="AC8:AC22" si="14">SUM(K8,+T8)</f>
        <v>0</v>
      </c>
      <c r="AD8" s="67">
        <f t="shared" ref="AD8:AD22" si="15">SUM(L8,+U8)</f>
        <v>0</v>
      </c>
    </row>
    <row r="9" spans="1:30" s="53" customFormat="1" ht="13.5" customHeight="1">
      <c r="A9" s="65" t="s">
        <v>80</v>
      </c>
      <c r="B9" s="66" t="s">
        <v>176</v>
      </c>
      <c r="C9" s="64" t="s">
        <v>177</v>
      </c>
      <c r="D9" s="67">
        <f t="shared" si="0"/>
        <v>39</v>
      </c>
      <c r="E9" s="67">
        <f t="shared" si="1"/>
        <v>10</v>
      </c>
      <c r="F9" s="67">
        <v>6</v>
      </c>
      <c r="G9" s="67">
        <v>4</v>
      </c>
      <c r="H9" s="67">
        <f t="shared" si="2"/>
        <v>29</v>
      </c>
      <c r="I9" s="67">
        <v>24</v>
      </c>
      <c r="J9" s="67">
        <v>5</v>
      </c>
      <c r="K9" s="67"/>
      <c r="L9" s="67"/>
      <c r="M9" s="67">
        <f t="shared" si="3"/>
        <v>5</v>
      </c>
      <c r="N9" s="67">
        <f t="shared" si="4"/>
        <v>3</v>
      </c>
      <c r="O9" s="67">
        <v>1</v>
      </c>
      <c r="P9" s="67">
        <v>2</v>
      </c>
      <c r="Q9" s="67">
        <f t="shared" si="5"/>
        <v>2</v>
      </c>
      <c r="R9" s="67"/>
      <c r="S9" s="67">
        <v>2</v>
      </c>
      <c r="T9" s="67"/>
      <c r="U9" s="67"/>
      <c r="V9" s="67">
        <f t="shared" si="7"/>
        <v>44</v>
      </c>
      <c r="W9" s="67">
        <f t="shared" si="8"/>
        <v>13</v>
      </c>
      <c r="X9" s="67">
        <f t="shared" si="9"/>
        <v>7</v>
      </c>
      <c r="Y9" s="67">
        <f t="shared" si="10"/>
        <v>6</v>
      </c>
      <c r="Z9" s="67">
        <f t="shared" si="11"/>
        <v>31</v>
      </c>
      <c r="AA9" s="67">
        <f t="shared" si="12"/>
        <v>24</v>
      </c>
      <c r="AB9" s="67">
        <f t="shared" si="13"/>
        <v>7</v>
      </c>
      <c r="AC9" s="67">
        <f t="shared" si="14"/>
        <v>0</v>
      </c>
      <c r="AD9" s="67">
        <f t="shared" si="15"/>
        <v>0</v>
      </c>
    </row>
    <row r="10" spans="1:30" s="53" customFormat="1" ht="13.5" customHeight="1">
      <c r="A10" s="65" t="s">
        <v>80</v>
      </c>
      <c r="B10" s="66" t="s">
        <v>179</v>
      </c>
      <c r="C10" s="64" t="s">
        <v>180</v>
      </c>
      <c r="D10" s="67">
        <f t="shared" si="0"/>
        <v>24</v>
      </c>
      <c r="E10" s="67">
        <f t="shared" si="1"/>
        <v>9</v>
      </c>
      <c r="F10" s="67">
        <v>5</v>
      </c>
      <c r="G10" s="67">
        <v>4</v>
      </c>
      <c r="H10" s="67">
        <f t="shared" si="2"/>
        <v>15</v>
      </c>
      <c r="I10" s="67">
        <v>11</v>
      </c>
      <c r="J10" s="67">
        <v>3</v>
      </c>
      <c r="K10" s="67">
        <v>1</v>
      </c>
      <c r="L10" s="67"/>
      <c r="M10" s="67">
        <f t="shared" si="3"/>
        <v>0</v>
      </c>
      <c r="N10" s="67">
        <f t="shared" si="4"/>
        <v>0</v>
      </c>
      <c r="O10" s="67"/>
      <c r="P10" s="67"/>
      <c r="Q10" s="67">
        <f t="shared" si="5"/>
        <v>0</v>
      </c>
      <c r="R10" s="67"/>
      <c r="S10" s="67"/>
      <c r="T10" s="67"/>
      <c r="U10" s="67"/>
      <c r="V10" s="67">
        <f t="shared" si="7"/>
        <v>24</v>
      </c>
      <c r="W10" s="67">
        <f t="shared" si="8"/>
        <v>9</v>
      </c>
      <c r="X10" s="67">
        <f t="shared" si="9"/>
        <v>5</v>
      </c>
      <c r="Y10" s="67">
        <f t="shared" si="10"/>
        <v>4</v>
      </c>
      <c r="Z10" s="67">
        <f t="shared" si="11"/>
        <v>15</v>
      </c>
      <c r="AA10" s="67">
        <f t="shared" si="12"/>
        <v>11</v>
      </c>
      <c r="AB10" s="67">
        <f t="shared" si="13"/>
        <v>3</v>
      </c>
      <c r="AC10" s="67">
        <f t="shared" si="14"/>
        <v>1</v>
      </c>
      <c r="AD10" s="67">
        <f t="shared" si="15"/>
        <v>0</v>
      </c>
    </row>
    <row r="11" spans="1:30" s="53" customFormat="1" ht="13.5" customHeight="1">
      <c r="A11" s="65" t="s">
        <v>80</v>
      </c>
      <c r="B11" s="66" t="s">
        <v>182</v>
      </c>
      <c r="C11" s="64" t="s">
        <v>183</v>
      </c>
      <c r="D11" s="67">
        <f t="shared" si="0"/>
        <v>0</v>
      </c>
      <c r="E11" s="67">
        <f t="shared" si="1"/>
        <v>0</v>
      </c>
      <c r="F11" s="67"/>
      <c r="G11" s="67"/>
      <c r="H11" s="67">
        <f t="shared" si="2"/>
        <v>0</v>
      </c>
      <c r="I11" s="67"/>
      <c r="J11" s="67"/>
      <c r="K11" s="67"/>
      <c r="L11" s="67"/>
      <c r="M11" s="67">
        <f t="shared" si="3"/>
        <v>4</v>
      </c>
      <c r="N11" s="67">
        <f t="shared" si="4"/>
        <v>4</v>
      </c>
      <c r="O11" s="67">
        <v>4</v>
      </c>
      <c r="P11" s="67"/>
      <c r="Q11" s="67">
        <f t="shared" si="5"/>
        <v>0</v>
      </c>
      <c r="R11" s="67"/>
      <c r="S11" s="67"/>
      <c r="T11" s="67"/>
      <c r="U11" s="67"/>
      <c r="V11" s="67">
        <f t="shared" si="7"/>
        <v>4</v>
      </c>
      <c r="W11" s="67">
        <f t="shared" si="8"/>
        <v>4</v>
      </c>
      <c r="X11" s="67">
        <f t="shared" si="9"/>
        <v>4</v>
      </c>
      <c r="Y11" s="67">
        <f t="shared" si="10"/>
        <v>0</v>
      </c>
      <c r="Z11" s="67">
        <f t="shared" si="11"/>
        <v>0</v>
      </c>
      <c r="AA11" s="67">
        <f t="shared" si="12"/>
        <v>0</v>
      </c>
      <c r="AB11" s="67">
        <f t="shared" si="13"/>
        <v>0</v>
      </c>
      <c r="AC11" s="67">
        <f t="shared" si="14"/>
        <v>0</v>
      </c>
      <c r="AD11" s="67">
        <f t="shared" si="15"/>
        <v>0</v>
      </c>
    </row>
    <row r="12" spans="1:30" s="53" customFormat="1" ht="13.5" customHeight="1">
      <c r="A12" s="65" t="s">
        <v>80</v>
      </c>
      <c r="B12" s="66" t="s">
        <v>185</v>
      </c>
      <c r="C12" s="64" t="s">
        <v>186</v>
      </c>
      <c r="D12" s="67">
        <f t="shared" si="0"/>
        <v>0</v>
      </c>
      <c r="E12" s="67">
        <f t="shared" si="1"/>
        <v>0</v>
      </c>
      <c r="F12" s="67"/>
      <c r="G12" s="67"/>
      <c r="H12" s="67">
        <f t="shared" si="2"/>
        <v>0</v>
      </c>
      <c r="I12" s="67"/>
      <c r="J12" s="67"/>
      <c r="K12" s="67"/>
      <c r="L12" s="67"/>
      <c r="M12" s="67">
        <f t="shared" si="3"/>
        <v>7</v>
      </c>
      <c r="N12" s="67">
        <f t="shared" si="4"/>
        <v>2</v>
      </c>
      <c r="O12" s="67">
        <v>2</v>
      </c>
      <c r="P12" s="67"/>
      <c r="Q12" s="67">
        <f t="shared" si="5"/>
        <v>5</v>
      </c>
      <c r="R12" s="67"/>
      <c r="S12" s="67">
        <v>5</v>
      </c>
      <c r="T12" s="67"/>
      <c r="U12" s="67"/>
      <c r="V12" s="67">
        <f t="shared" si="7"/>
        <v>7</v>
      </c>
      <c r="W12" s="67">
        <f t="shared" si="8"/>
        <v>2</v>
      </c>
      <c r="X12" s="67">
        <f t="shared" si="9"/>
        <v>2</v>
      </c>
      <c r="Y12" s="67">
        <f t="shared" si="10"/>
        <v>0</v>
      </c>
      <c r="Z12" s="67">
        <f t="shared" si="11"/>
        <v>5</v>
      </c>
      <c r="AA12" s="67">
        <f t="shared" si="12"/>
        <v>0</v>
      </c>
      <c r="AB12" s="67">
        <f t="shared" si="13"/>
        <v>5</v>
      </c>
      <c r="AC12" s="67">
        <f t="shared" si="14"/>
        <v>0</v>
      </c>
      <c r="AD12" s="67">
        <f t="shared" si="15"/>
        <v>0</v>
      </c>
    </row>
    <row r="13" spans="1:30" s="53" customFormat="1" ht="13.5" customHeight="1">
      <c r="A13" s="65" t="s">
        <v>80</v>
      </c>
      <c r="B13" s="66" t="s">
        <v>188</v>
      </c>
      <c r="C13" s="64" t="s">
        <v>189</v>
      </c>
      <c r="D13" s="67">
        <f t="shared" si="0"/>
        <v>23</v>
      </c>
      <c r="E13" s="67">
        <f t="shared" si="1"/>
        <v>5</v>
      </c>
      <c r="F13" s="67">
        <v>4</v>
      </c>
      <c r="G13" s="67">
        <v>1</v>
      </c>
      <c r="H13" s="67">
        <f t="shared" si="2"/>
        <v>18</v>
      </c>
      <c r="I13" s="67"/>
      <c r="J13" s="67">
        <v>17</v>
      </c>
      <c r="K13" s="67"/>
      <c r="L13" s="67">
        <v>1</v>
      </c>
      <c r="M13" s="67">
        <f t="shared" si="3"/>
        <v>0</v>
      </c>
      <c r="N13" s="67">
        <f t="shared" si="4"/>
        <v>0</v>
      </c>
      <c r="O13" s="67"/>
      <c r="P13" s="67"/>
      <c r="Q13" s="67">
        <f t="shared" si="5"/>
        <v>0</v>
      </c>
      <c r="R13" s="67"/>
      <c r="S13" s="67"/>
      <c r="T13" s="67"/>
      <c r="U13" s="67"/>
      <c r="V13" s="67">
        <f t="shared" si="7"/>
        <v>23</v>
      </c>
      <c r="W13" s="67">
        <f t="shared" si="8"/>
        <v>5</v>
      </c>
      <c r="X13" s="67">
        <f t="shared" si="9"/>
        <v>4</v>
      </c>
      <c r="Y13" s="67">
        <f t="shared" si="10"/>
        <v>1</v>
      </c>
      <c r="Z13" s="67">
        <f t="shared" si="11"/>
        <v>18</v>
      </c>
      <c r="AA13" s="67">
        <f t="shared" si="12"/>
        <v>0</v>
      </c>
      <c r="AB13" s="67">
        <f t="shared" si="13"/>
        <v>17</v>
      </c>
      <c r="AC13" s="67">
        <f t="shared" si="14"/>
        <v>0</v>
      </c>
      <c r="AD13" s="67">
        <f t="shared" si="15"/>
        <v>1</v>
      </c>
    </row>
    <row r="14" spans="1:30" s="53" customFormat="1" ht="13.5" customHeight="1">
      <c r="A14" s="65" t="s">
        <v>80</v>
      </c>
      <c r="B14" s="66" t="s">
        <v>191</v>
      </c>
      <c r="C14" s="64" t="s">
        <v>192</v>
      </c>
      <c r="D14" s="67">
        <f t="shared" si="0"/>
        <v>2</v>
      </c>
      <c r="E14" s="67">
        <f t="shared" si="1"/>
        <v>1</v>
      </c>
      <c r="F14" s="67">
        <v>1</v>
      </c>
      <c r="G14" s="67"/>
      <c r="H14" s="67">
        <f t="shared" si="2"/>
        <v>1</v>
      </c>
      <c r="I14" s="67"/>
      <c r="J14" s="67">
        <v>1</v>
      </c>
      <c r="K14" s="67"/>
      <c r="L14" s="67"/>
      <c r="M14" s="67">
        <f t="shared" si="3"/>
        <v>4</v>
      </c>
      <c r="N14" s="67">
        <f t="shared" si="4"/>
        <v>3</v>
      </c>
      <c r="O14" s="67">
        <v>3</v>
      </c>
      <c r="P14" s="67"/>
      <c r="Q14" s="67">
        <f t="shared" si="5"/>
        <v>1</v>
      </c>
      <c r="R14" s="67"/>
      <c r="S14" s="67">
        <v>1</v>
      </c>
      <c r="T14" s="67"/>
      <c r="U14" s="67"/>
      <c r="V14" s="67">
        <f t="shared" si="7"/>
        <v>6</v>
      </c>
      <c r="W14" s="67">
        <f t="shared" si="8"/>
        <v>4</v>
      </c>
      <c r="X14" s="67">
        <f t="shared" si="9"/>
        <v>4</v>
      </c>
      <c r="Y14" s="67">
        <f t="shared" si="10"/>
        <v>0</v>
      </c>
      <c r="Z14" s="67">
        <f t="shared" si="11"/>
        <v>2</v>
      </c>
      <c r="AA14" s="67">
        <f t="shared" si="12"/>
        <v>0</v>
      </c>
      <c r="AB14" s="67">
        <f t="shared" si="13"/>
        <v>2</v>
      </c>
      <c r="AC14" s="67">
        <f t="shared" si="14"/>
        <v>0</v>
      </c>
      <c r="AD14" s="67">
        <f t="shared" si="15"/>
        <v>0</v>
      </c>
    </row>
    <row r="15" spans="1:30" s="53" customFormat="1" ht="13.5" customHeight="1">
      <c r="A15" s="65" t="s">
        <v>80</v>
      </c>
      <c r="B15" s="66" t="s">
        <v>194</v>
      </c>
      <c r="C15" s="64" t="s">
        <v>195</v>
      </c>
      <c r="D15" s="67">
        <f t="shared" si="0"/>
        <v>1</v>
      </c>
      <c r="E15" s="67">
        <f t="shared" si="1"/>
        <v>0</v>
      </c>
      <c r="F15" s="67"/>
      <c r="G15" s="67"/>
      <c r="H15" s="67">
        <f t="shared" si="2"/>
        <v>1</v>
      </c>
      <c r="I15" s="67"/>
      <c r="J15" s="67">
        <v>1</v>
      </c>
      <c r="K15" s="67"/>
      <c r="L15" s="67"/>
      <c r="M15" s="67">
        <f t="shared" si="3"/>
        <v>0</v>
      </c>
      <c r="N15" s="67">
        <f t="shared" si="4"/>
        <v>0</v>
      </c>
      <c r="O15" s="67"/>
      <c r="P15" s="67"/>
      <c r="Q15" s="67">
        <f t="shared" si="5"/>
        <v>0</v>
      </c>
      <c r="R15" s="67"/>
      <c r="S15" s="67"/>
      <c r="T15" s="67"/>
      <c r="U15" s="67"/>
      <c r="V15" s="67">
        <f t="shared" si="7"/>
        <v>1</v>
      </c>
      <c r="W15" s="67">
        <f t="shared" si="8"/>
        <v>0</v>
      </c>
      <c r="X15" s="67">
        <f t="shared" si="9"/>
        <v>0</v>
      </c>
      <c r="Y15" s="67">
        <f t="shared" si="10"/>
        <v>0</v>
      </c>
      <c r="Z15" s="67">
        <f t="shared" si="11"/>
        <v>1</v>
      </c>
      <c r="AA15" s="67">
        <f t="shared" si="12"/>
        <v>0</v>
      </c>
      <c r="AB15" s="67">
        <f t="shared" si="13"/>
        <v>1</v>
      </c>
      <c r="AC15" s="67">
        <f t="shared" si="14"/>
        <v>0</v>
      </c>
      <c r="AD15" s="67">
        <f t="shared" si="15"/>
        <v>0</v>
      </c>
    </row>
    <row r="16" spans="1:30" s="53" customFormat="1" ht="13.5" customHeight="1">
      <c r="A16" s="65" t="s">
        <v>80</v>
      </c>
      <c r="B16" s="66" t="s">
        <v>197</v>
      </c>
      <c r="C16" s="64" t="s">
        <v>198</v>
      </c>
      <c r="D16" s="67">
        <f t="shared" si="0"/>
        <v>42</v>
      </c>
      <c r="E16" s="67">
        <f t="shared" si="1"/>
        <v>7</v>
      </c>
      <c r="F16" s="67">
        <v>7</v>
      </c>
      <c r="G16" s="67"/>
      <c r="H16" s="67">
        <f t="shared" si="2"/>
        <v>35</v>
      </c>
      <c r="I16" s="67">
        <v>26</v>
      </c>
      <c r="J16" s="67">
        <v>9</v>
      </c>
      <c r="K16" s="67"/>
      <c r="L16" s="67"/>
      <c r="M16" s="67">
        <f t="shared" si="3"/>
        <v>0</v>
      </c>
      <c r="N16" s="67">
        <f t="shared" si="4"/>
        <v>0</v>
      </c>
      <c r="O16" s="67"/>
      <c r="P16" s="67"/>
      <c r="Q16" s="67">
        <f t="shared" si="5"/>
        <v>0</v>
      </c>
      <c r="R16" s="67"/>
      <c r="S16" s="67"/>
      <c r="T16" s="67"/>
      <c r="U16" s="67"/>
      <c r="V16" s="67">
        <f t="shared" si="7"/>
        <v>42</v>
      </c>
      <c r="W16" s="67">
        <f t="shared" si="8"/>
        <v>7</v>
      </c>
      <c r="X16" s="67">
        <f t="shared" si="9"/>
        <v>7</v>
      </c>
      <c r="Y16" s="67">
        <f t="shared" si="10"/>
        <v>0</v>
      </c>
      <c r="Z16" s="67">
        <f t="shared" si="11"/>
        <v>35</v>
      </c>
      <c r="AA16" s="67">
        <f t="shared" si="12"/>
        <v>26</v>
      </c>
      <c r="AB16" s="67">
        <f t="shared" si="13"/>
        <v>9</v>
      </c>
      <c r="AC16" s="67">
        <f t="shared" si="14"/>
        <v>0</v>
      </c>
      <c r="AD16" s="67">
        <f t="shared" si="15"/>
        <v>0</v>
      </c>
    </row>
    <row r="17" spans="1:30" s="53" customFormat="1" ht="13.5" customHeight="1">
      <c r="A17" s="65" t="s">
        <v>80</v>
      </c>
      <c r="B17" s="66" t="s">
        <v>200</v>
      </c>
      <c r="C17" s="64" t="s">
        <v>201</v>
      </c>
      <c r="D17" s="67">
        <f t="shared" si="0"/>
        <v>5</v>
      </c>
      <c r="E17" s="67">
        <f t="shared" si="1"/>
        <v>5</v>
      </c>
      <c r="F17" s="67">
        <v>5</v>
      </c>
      <c r="G17" s="67"/>
      <c r="H17" s="67">
        <f t="shared" si="2"/>
        <v>0</v>
      </c>
      <c r="I17" s="67"/>
      <c r="J17" s="67"/>
      <c r="K17" s="67"/>
      <c r="L17" s="67"/>
      <c r="M17" s="67">
        <f t="shared" si="3"/>
        <v>0</v>
      </c>
      <c r="N17" s="67">
        <f t="shared" si="4"/>
        <v>0</v>
      </c>
      <c r="O17" s="67"/>
      <c r="P17" s="67"/>
      <c r="Q17" s="67">
        <f t="shared" si="5"/>
        <v>0</v>
      </c>
      <c r="R17" s="67"/>
      <c r="S17" s="67"/>
      <c r="T17" s="67"/>
      <c r="U17" s="67"/>
      <c r="V17" s="67">
        <f t="shared" si="7"/>
        <v>5</v>
      </c>
      <c r="W17" s="67">
        <f t="shared" si="8"/>
        <v>5</v>
      </c>
      <c r="X17" s="67">
        <f t="shared" si="9"/>
        <v>5</v>
      </c>
      <c r="Y17" s="67">
        <f t="shared" si="10"/>
        <v>0</v>
      </c>
      <c r="Z17" s="67">
        <f t="shared" si="11"/>
        <v>0</v>
      </c>
      <c r="AA17" s="67">
        <f t="shared" si="12"/>
        <v>0</v>
      </c>
      <c r="AB17" s="67">
        <f t="shared" si="13"/>
        <v>0</v>
      </c>
      <c r="AC17" s="67">
        <f t="shared" si="14"/>
        <v>0</v>
      </c>
      <c r="AD17" s="67">
        <f t="shared" si="15"/>
        <v>0</v>
      </c>
    </row>
    <row r="18" spans="1:30" s="53" customFormat="1" ht="13.5" customHeight="1">
      <c r="A18" s="65" t="s">
        <v>80</v>
      </c>
      <c r="B18" s="66" t="s">
        <v>203</v>
      </c>
      <c r="C18" s="64" t="s">
        <v>204</v>
      </c>
      <c r="D18" s="67">
        <f t="shared" si="0"/>
        <v>5</v>
      </c>
      <c r="E18" s="67">
        <f t="shared" si="1"/>
        <v>5</v>
      </c>
      <c r="F18" s="67">
        <v>5</v>
      </c>
      <c r="G18" s="67"/>
      <c r="H18" s="67">
        <f t="shared" si="2"/>
        <v>0</v>
      </c>
      <c r="I18" s="67"/>
      <c r="J18" s="67"/>
      <c r="K18" s="67"/>
      <c r="L18" s="67"/>
      <c r="M18" s="67">
        <f t="shared" si="3"/>
        <v>0</v>
      </c>
      <c r="N18" s="67">
        <f t="shared" si="4"/>
        <v>0</v>
      </c>
      <c r="O18" s="67"/>
      <c r="P18" s="67"/>
      <c r="Q18" s="67">
        <f t="shared" si="5"/>
        <v>0</v>
      </c>
      <c r="R18" s="67"/>
      <c r="S18" s="67"/>
      <c r="T18" s="67"/>
      <c r="U18" s="67"/>
      <c r="V18" s="67">
        <f t="shared" si="7"/>
        <v>5</v>
      </c>
      <c r="W18" s="67">
        <f t="shared" si="8"/>
        <v>5</v>
      </c>
      <c r="X18" s="67">
        <f t="shared" si="9"/>
        <v>5</v>
      </c>
      <c r="Y18" s="67">
        <f t="shared" si="10"/>
        <v>0</v>
      </c>
      <c r="Z18" s="67">
        <f t="shared" si="11"/>
        <v>0</v>
      </c>
      <c r="AA18" s="67">
        <f t="shared" si="12"/>
        <v>0</v>
      </c>
      <c r="AB18" s="67">
        <f t="shared" si="13"/>
        <v>0</v>
      </c>
      <c r="AC18" s="67">
        <f t="shared" si="14"/>
        <v>0</v>
      </c>
      <c r="AD18" s="67">
        <f t="shared" si="15"/>
        <v>0</v>
      </c>
    </row>
    <row r="19" spans="1:30" s="53" customFormat="1" ht="13.5" customHeight="1">
      <c r="A19" s="65" t="s">
        <v>80</v>
      </c>
      <c r="B19" s="66" t="s">
        <v>206</v>
      </c>
      <c r="C19" s="64" t="s">
        <v>207</v>
      </c>
      <c r="D19" s="67">
        <f t="shared" si="0"/>
        <v>19</v>
      </c>
      <c r="E19" s="67">
        <f t="shared" si="1"/>
        <v>8</v>
      </c>
      <c r="F19" s="67">
        <v>8</v>
      </c>
      <c r="G19" s="67"/>
      <c r="H19" s="67">
        <f t="shared" si="2"/>
        <v>11</v>
      </c>
      <c r="I19" s="67"/>
      <c r="J19" s="67">
        <v>10</v>
      </c>
      <c r="K19" s="67">
        <v>1</v>
      </c>
      <c r="L19" s="67"/>
      <c r="M19" s="67">
        <f t="shared" si="3"/>
        <v>0</v>
      </c>
      <c r="N19" s="67">
        <f t="shared" si="4"/>
        <v>0</v>
      </c>
      <c r="O19" s="67"/>
      <c r="P19" s="67"/>
      <c r="Q19" s="67">
        <f t="shared" si="5"/>
        <v>0</v>
      </c>
      <c r="R19" s="67"/>
      <c r="S19" s="67"/>
      <c r="T19" s="67"/>
      <c r="U19" s="67"/>
      <c r="V19" s="67">
        <f t="shared" si="7"/>
        <v>19</v>
      </c>
      <c r="W19" s="67">
        <f t="shared" si="8"/>
        <v>8</v>
      </c>
      <c r="X19" s="67">
        <f t="shared" si="9"/>
        <v>8</v>
      </c>
      <c r="Y19" s="67">
        <f t="shared" si="10"/>
        <v>0</v>
      </c>
      <c r="Z19" s="67">
        <f t="shared" si="11"/>
        <v>11</v>
      </c>
      <c r="AA19" s="67">
        <f t="shared" si="12"/>
        <v>0</v>
      </c>
      <c r="AB19" s="67">
        <f t="shared" si="13"/>
        <v>10</v>
      </c>
      <c r="AC19" s="67">
        <f t="shared" si="14"/>
        <v>1</v>
      </c>
      <c r="AD19" s="67">
        <f t="shared" si="15"/>
        <v>0</v>
      </c>
    </row>
    <row r="20" spans="1:30" s="53" customFormat="1" ht="13.5" customHeight="1">
      <c r="A20" s="65" t="s">
        <v>80</v>
      </c>
      <c r="B20" s="66" t="s">
        <v>209</v>
      </c>
      <c r="C20" s="64" t="s">
        <v>210</v>
      </c>
      <c r="D20" s="67">
        <f t="shared" si="0"/>
        <v>14</v>
      </c>
      <c r="E20" s="67">
        <f t="shared" si="1"/>
        <v>8</v>
      </c>
      <c r="F20" s="67">
        <v>4</v>
      </c>
      <c r="G20" s="67">
        <v>4</v>
      </c>
      <c r="H20" s="67">
        <f t="shared" si="2"/>
        <v>6</v>
      </c>
      <c r="I20" s="67"/>
      <c r="J20" s="67"/>
      <c r="K20" s="67"/>
      <c r="L20" s="67">
        <v>6</v>
      </c>
      <c r="M20" s="67">
        <f t="shared" si="3"/>
        <v>0</v>
      </c>
      <c r="N20" s="67">
        <f t="shared" si="4"/>
        <v>0</v>
      </c>
      <c r="O20" s="67"/>
      <c r="P20" s="67"/>
      <c r="Q20" s="67">
        <f t="shared" si="5"/>
        <v>0</v>
      </c>
      <c r="R20" s="67"/>
      <c r="S20" s="67"/>
      <c r="T20" s="67"/>
      <c r="U20" s="67"/>
      <c r="V20" s="67">
        <f t="shared" si="7"/>
        <v>14</v>
      </c>
      <c r="W20" s="67">
        <f t="shared" si="8"/>
        <v>8</v>
      </c>
      <c r="X20" s="67">
        <f t="shared" si="9"/>
        <v>4</v>
      </c>
      <c r="Y20" s="67">
        <f t="shared" si="10"/>
        <v>4</v>
      </c>
      <c r="Z20" s="67">
        <f t="shared" si="11"/>
        <v>6</v>
      </c>
      <c r="AA20" s="67">
        <f t="shared" si="12"/>
        <v>0</v>
      </c>
      <c r="AB20" s="67">
        <f t="shared" si="13"/>
        <v>0</v>
      </c>
      <c r="AC20" s="67">
        <f t="shared" si="14"/>
        <v>0</v>
      </c>
      <c r="AD20" s="67">
        <f t="shared" si="15"/>
        <v>6</v>
      </c>
    </row>
    <row r="21" spans="1:30" s="53" customFormat="1" ht="13.5" customHeight="1">
      <c r="A21" s="65" t="s">
        <v>80</v>
      </c>
      <c r="B21" s="66" t="s">
        <v>212</v>
      </c>
      <c r="C21" s="64" t="s">
        <v>213</v>
      </c>
      <c r="D21" s="67">
        <f t="shared" si="0"/>
        <v>17</v>
      </c>
      <c r="E21" s="67">
        <f t="shared" si="1"/>
        <v>12</v>
      </c>
      <c r="F21" s="67">
        <v>6</v>
      </c>
      <c r="G21" s="67">
        <v>6</v>
      </c>
      <c r="H21" s="67">
        <f t="shared" si="2"/>
        <v>5</v>
      </c>
      <c r="I21" s="67"/>
      <c r="J21" s="67">
        <v>5</v>
      </c>
      <c r="K21" s="67"/>
      <c r="L21" s="67"/>
      <c r="M21" s="67">
        <f t="shared" si="3"/>
        <v>0</v>
      </c>
      <c r="N21" s="67">
        <f t="shared" si="4"/>
        <v>0</v>
      </c>
      <c r="O21" s="67"/>
      <c r="P21" s="67"/>
      <c r="Q21" s="67">
        <f t="shared" si="5"/>
        <v>0</v>
      </c>
      <c r="R21" s="67"/>
      <c r="S21" s="67"/>
      <c r="T21" s="67"/>
      <c r="U21" s="67"/>
      <c r="V21" s="67">
        <f t="shared" si="7"/>
        <v>17</v>
      </c>
      <c r="W21" s="67">
        <f t="shared" si="8"/>
        <v>12</v>
      </c>
      <c r="X21" s="67">
        <f t="shared" si="9"/>
        <v>6</v>
      </c>
      <c r="Y21" s="67">
        <f t="shared" si="10"/>
        <v>6</v>
      </c>
      <c r="Z21" s="67">
        <f t="shared" si="11"/>
        <v>5</v>
      </c>
      <c r="AA21" s="67">
        <f t="shared" si="12"/>
        <v>0</v>
      </c>
      <c r="AB21" s="67">
        <f t="shared" si="13"/>
        <v>5</v>
      </c>
      <c r="AC21" s="67">
        <f t="shared" si="14"/>
        <v>0</v>
      </c>
      <c r="AD21" s="67">
        <f t="shared" si="15"/>
        <v>0</v>
      </c>
    </row>
    <row r="22" spans="1:30" s="53" customFormat="1" ht="13.5" customHeight="1">
      <c r="A22" s="65" t="s">
        <v>80</v>
      </c>
      <c r="B22" s="66" t="s">
        <v>219</v>
      </c>
      <c r="C22" s="64" t="s">
        <v>220</v>
      </c>
      <c r="D22" s="67">
        <f t="shared" si="0"/>
        <v>5</v>
      </c>
      <c r="E22" s="67">
        <f t="shared" si="1"/>
        <v>5</v>
      </c>
      <c r="F22" s="67">
        <v>5</v>
      </c>
      <c r="G22" s="67"/>
      <c r="H22" s="67">
        <f t="shared" si="2"/>
        <v>0</v>
      </c>
      <c r="I22" s="67"/>
      <c r="J22" s="67"/>
      <c r="K22" s="67"/>
      <c r="L22" s="67"/>
      <c r="M22" s="67">
        <f t="shared" si="3"/>
        <v>0</v>
      </c>
      <c r="N22" s="67">
        <f t="shared" si="4"/>
        <v>0</v>
      </c>
      <c r="O22" s="67"/>
      <c r="P22" s="67"/>
      <c r="Q22" s="67">
        <f t="shared" si="5"/>
        <v>0</v>
      </c>
      <c r="R22" s="67"/>
      <c r="S22" s="67"/>
      <c r="T22" s="67"/>
      <c r="U22" s="67"/>
      <c r="V22" s="67">
        <f t="shared" si="7"/>
        <v>5</v>
      </c>
      <c r="W22" s="67">
        <f t="shared" si="8"/>
        <v>5</v>
      </c>
      <c r="X22" s="67">
        <f t="shared" si="9"/>
        <v>5</v>
      </c>
      <c r="Y22" s="67">
        <f t="shared" si="10"/>
        <v>0</v>
      </c>
      <c r="Z22" s="67">
        <f t="shared" si="11"/>
        <v>0</v>
      </c>
      <c r="AA22" s="67">
        <f t="shared" si="12"/>
        <v>0</v>
      </c>
      <c r="AB22" s="67">
        <f t="shared" si="13"/>
        <v>0</v>
      </c>
      <c r="AC22" s="67">
        <f t="shared" si="14"/>
        <v>0</v>
      </c>
      <c r="AD22" s="67">
        <f t="shared" si="15"/>
        <v>0</v>
      </c>
    </row>
  </sheetData>
  <sortState ref="A8:AD22">
    <sortCondition ref="A8:A22"/>
    <sortCondition ref="B8:B22"/>
    <sortCondition ref="C8:C2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&amp;L廃棄物処理従事職員数（一部事務組合・広域連合）（平成28年度実績）</oddHeader>
  </headerFooter>
  <colBreaks count="2" manualBreakCount="2">
    <brk id="12" min="1" max="21" man="1"/>
    <brk id="21" min="1" max="2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48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05" t="s">
        <v>1</v>
      </c>
      <c r="B2" s="102" t="s">
        <v>2</v>
      </c>
      <c r="C2" s="10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06"/>
      <c r="B3" s="103"/>
      <c r="C3" s="10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06"/>
      <c r="B4" s="103"/>
      <c r="C4" s="108"/>
      <c r="D4" s="109" t="s">
        <v>61</v>
      </c>
      <c r="E4" s="110"/>
      <c r="F4" s="113" t="s">
        <v>62</v>
      </c>
      <c r="G4" s="114"/>
      <c r="H4" s="113" t="s">
        <v>63</v>
      </c>
      <c r="I4" s="114"/>
      <c r="J4" s="109" t="s">
        <v>64</v>
      </c>
      <c r="K4" s="110"/>
      <c r="L4" s="109" t="s">
        <v>61</v>
      </c>
      <c r="M4" s="110"/>
      <c r="N4" s="113" t="s">
        <v>62</v>
      </c>
      <c r="O4" s="114"/>
      <c r="P4" s="113" t="s">
        <v>63</v>
      </c>
      <c r="Q4" s="114"/>
      <c r="R4" s="109" t="s">
        <v>64</v>
      </c>
      <c r="S4" s="110"/>
      <c r="T4" s="109" t="s">
        <v>61</v>
      </c>
      <c r="U4" s="110"/>
      <c r="V4" s="113" t="s">
        <v>62</v>
      </c>
      <c r="W4" s="114"/>
      <c r="X4" s="113" t="s">
        <v>63</v>
      </c>
      <c r="Y4" s="114"/>
      <c r="Z4" s="109" t="s">
        <v>64</v>
      </c>
      <c r="AA4" s="110"/>
      <c r="AB4" s="27" t="s">
        <v>61</v>
      </c>
      <c r="AC4" s="28"/>
      <c r="AD4" s="28"/>
      <c r="AE4" s="29"/>
      <c r="AF4" s="117" t="s">
        <v>65</v>
      </c>
      <c r="AG4" s="118"/>
      <c r="AH4" s="117" t="s">
        <v>64</v>
      </c>
      <c r="AI4" s="118"/>
      <c r="AJ4" s="27" t="s">
        <v>61</v>
      </c>
      <c r="AK4" s="28"/>
      <c r="AL4" s="28"/>
      <c r="AM4" s="29"/>
      <c r="AN4" s="117" t="s">
        <v>65</v>
      </c>
      <c r="AO4" s="118"/>
      <c r="AP4" s="117" t="s">
        <v>64</v>
      </c>
      <c r="AQ4" s="118"/>
      <c r="AR4" s="27" t="s">
        <v>61</v>
      </c>
      <c r="AS4" s="28"/>
      <c r="AT4" s="28"/>
      <c r="AU4" s="29"/>
      <c r="AV4" s="117" t="s">
        <v>65</v>
      </c>
      <c r="AW4" s="118"/>
      <c r="AX4" s="117" t="s">
        <v>64</v>
      </c>
      <c r="AY4" s="118"/>
    </row>
    <row r="5" spans="1:51" s="5" customFormat="1" ht="22.5" customHeight="1">
      <c r="A5" s="106"/>
      <c r="B5" s="103"/>
      <c r="C5" s="108"/>
      <c r="D5" s="111"/>
      <c r="E5" s="112"/>
      <c r="F5" s="115"/>
      <c r="G5" s="116"/>
      <c r="H5" s="115"/>
      <c r="I5" s="116"/>
      <c r="J5" s="111"/>
      <c r="K5" s="112"/>
      <c r="L5" s="111"/>
      <c r="M5" s="112"/>
      <c r="N5" s="115"/>
      <c r="O5" s="116"/>
      <c r="P5" s="115"/>
      <c r="Q5" s="116"/>
      <c r="R5" s="111"/>
      <c r="S5" s="112"/>
      <c r="T5" s="111"/>
      <c r="U5" s="112"/>
      <c r="V5" s="115"/>
      <c r="W5" s="116"/>
      <c r="X5" s="115"/>
      <c r="Y5" s="116"/>
      <c r="Z5" s="111"/>
      <c r="AA5" s="112"/>
      <c r="AB5" s="27" t="s">
        <v>66</v>
      </c>
      <c r="AC5" s="29"/>
      <c r="AD5" s="27" t="s">
        <v>45</v>
      </c>
      <c r="AE5" s="29"/>
      <c r="AF5" s="119"/>
      <c r="AG5" s="120"/>
      <c r="AH5" s="119"/>
      <c r="AI5" s="120"/>
      <c r="AJ5" s="27" t="s">
        <v>66</v>
      </c>
      <c r="AK5" s="29"/>
      <c r="AL5" s="27" t="s">
        <v>45</v>
      </c>
      <c r="AM5" s="29"/>
      <c r="AN5" s="119"/>
      <c r="AO5" s="120"/>
      <c r="AP5" s="119"/>
      <c r="AQ5" s="120"/>
      <c r="AR5" s="27" t="s">
        <v>66</v>
      </c>
      <c r="AS5" s="29"/>
      <c r="AT5" s="27" t="s">
        <v>45</v>
      </c>
      <c r="AU5" s="29"/>
      <c r="AV5" s="119"/>
      <c r="AW5" s="120"/>
      <c r="AX5" s="119"/>
      <c r="AY5" s="120"/>
    </row>
    <row r="6" spans="1:51" s="7" customFormat="1" ht="13.5" customHeight="1">
      <c r="A6" s="106"/>
      <c r="B6" s="103"/>
      <c r="C6" s="10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>SUM(D$8:D$48)</f>
        <v>815</v>
      </c>
      <c r="E7" s="71">
        <f>SUM(E$8:E$48)</f>
        <v>1756</v>
      </c>
      <c r="F7" s="71">
        <f>SUM(F$8:F$48)</f>
        <v>7</v>
      </c>
      <c r="G7" s="71">
        <f>SUM(G$8:G$48)</f>
        <v>16</v>
      </c>
      <c r="H7" s="71">
        <f>SUM(H$8:H$48)</f>
        <v>27</v>
      </c>
      <c r="I7" s="71">
        <f>SUM(I$8:I$48)</f>
        <v>130</v>
      </c>
      <c r="J7" s="71">
        <f>SUM(J$8:J$48)</f>
        <v>0</v>
      </c>
      <c r="K7" s="71">
        <f>SUM(K$8:K$48)</f>
        <v>0</v>
      </c>
      <c r="L7" s="71">
        <f>SUM(L$8:L$48)</f>
        <v>1232</v>
      </c>
      <c r="M7" s="71">
        <f>SUM(M$8:M$48)</f>
        <v>3316</v>
      </c>
      <c r="N7" s="71">
        <f>SUM(N$8:N$48)</f>
        <v>49</v>
      </c>
      <c r="O7" s="71">
        <f>SUM(O$8:O$48)</f>
        <v>387</v>
      </c>
      <c r="P7" s="71">
        <f>SUM(P$8:P$48)</f>
        <v>52</v>
      </c>
      <c r="Q7" s="71">
        <f>SUM(Q$8:Q$48)</f>
        <v>506</v>
      </c>
      <c r="R7" s="71">
        <f>SUM(R$8:R$48)</f>
        <v>4</v>
      </c>
      <c r="S7" s="71">
        <f>SUM(S$8:S$48)</f>
        <v>317</v>
      </c>
      <c r="T7" s="71">
        <f>SUM(T$8:T$48)</f>
        <v>2837</v>
      </c>
      <c r="U7" s="71">
        <f>SUM(U$8:U$48)</f>
        <v>7895</v>
      </c>
      <c r="V7" s="71">
        <f>SUM(V$8:V$48)</f>
        <v>141</v>
      </c>
      <c r="W7" s="71">
        <f>SUM(W$8:W$48)</f>
        <v>632</v>
      </c>
      <c r="X7" s="71">
        <f>SUM(X$8:X$48)</f>
        <v>6</v>
      </c>
      <c r="Y7" s="71">
        <f>SUM(Y$8:Y$48)</f>
        <v>10</v>
      </c>
      <c r="Z7" s="71">
        <f>SUM(Z$8:Z$48)</f>
        <v>0</v>
      </c>
      <c r="AA7" s="71">
        <f>SUM(AA$8:AA$48)</f>
        <v>0</v>
      </c>
      <c r="AB7" s="71">
        <f>SUM(AB$8:AB$48)</f>
        <v>56</v>
      </c>
      <c r="AC7" s="71">
        <f>SUM(AC$8:AC$48)</f>
        <v>137.1</v>
      </c>
      <c r="AD7" s="71">
        <f>SUM(AD$8:AD$48)</f>
        <v>0</v>
      </c>
      <c r="AE7" s="71">
        <f>SUM(AE$8:AE$48)</f>
        <v>0</v>
      </c>
      <c r="AF7" s="71">
        <f>SUM(AF$8:AF$48)</f>
        <v>6</v>
      </c>
      <c r="AG7" s="71">
        <f>SUM(AG$8:AG$48)</f>
        <v>18</v>
      </c>
      <c r="AH7" s="71">
        <f>SUM(AH$8:AH$48)</f>
        <v>0</v>
      </c>
      <c r="AI7" s="71">
        <f>SUM(AI$8:AI$48)</f>
        <v>0</v>
      </c>
      <c r="AJ7" s="71">
        <f>SUM(AJ$8:AJ$48)</f>
        <v>208</v>
      </c>
      <c r="AK7" s="71">
        <f>SUM(AK$8:AK$48)</f>
        <v>736</v>
      </c>
      <c r="AL7" s="71">
        <f>SUM(AL$8:AL$48)</f>
        <v>1</v>
      </c>
      <c r="AM7" s="71">
        <f>SUM(AM$8:AM$48)</f>
        <v>2</v>
      </c>
      <c r="AN7" s="71">
        <f>SUM(AN$8:AN$48)</f>
        <v>2</v>
      </c>
      <c r="AO7" s="71">
        <f>SUM(AO$8:AO$48)</f>
        <v>5</v>
      </c>
      <c r="AP7" s="71">
        <f>SUM(AP$8:AP$48)</f>
        <v>0</v>
      </c>
      <c r="AQ7" s="71">
        <f>SUM(AQ$8:AQ$48)</f>
        <v>0</v>
      </c>
      <c r="AR7" s="71">
        <f>SUM(AR$8:AR$48)</f>
        <v>616</v>
      </c>
      <c r="AS7" s="71">
        <f>SUM(AS$8:AS$48)</f>
        <v>2199</v>
      </c>
      <c r="AT7" s="71">
        <f>SUM(AT$8:AT$48)</f>
        <v>2</v>
      </c>
      <c r="AU7" s="71">
        <f>SUM(AU$8:AU$48)</f>
        <v>3</v>
      </c>
      <c r="AV7" s="71">
        <f>SUM(AV$8:AV$48)</f>
        <v>2</v>
      </c>
      <c r="AW7" s="71">
        <f>SUM(AW$8:AW$48)</f>
        <v>11</v>
      </c>
      <c r="AX7" s="71">
        <f>SUM(AX$8:AX$48)</f>
        <v>0</v>
      </c>
      <c r="AY7" s="71">
        <f>SUM(AY$8:AY$48)</f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357</v>
      </c>
      <c r="E8" s="63">
        <v>738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>
        <v>283</v>
      </c>
      <c r="U8" s="63">
        <v>765</v>
      </c>
      <c r="V8" s="63"/>
      <c r="W8" s="63"/>
      <c r="X8" s="63"/>
      <c r="Y8" s="63"/>
      <c r="Z8" s="63"/>
      <c r="AA8" s="63"/>
      <c r="AB8" s="63">
        <v>11</v>
      </c>
      <c r="AC8" s="63">
        <v>16.100000000000001</v>
      </c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>
        <v>33</v>
      </c>
      <c r="AS8" s="63">
        <v>116</v>
      </c>
      <c r="AT8" s="63"/>
      <c r="AU8" s="63"/>
      <c r="AV8" s="63"/>
      <c r="AW8" s="63"/>
      <c r="AX8" s="63"/>
      <c r="AY8" s="63"/>
    </row>
    <row r="9" spans="1:51" s="53" customFormat="1" ht="13.5" customHeight="1">
      <c r="A9" s="60" t="s">
        <v>80</v>
      </c>
      <c r="B9" s="61" t="s">
        <v>92</v>
      </c>
      <c r="C9" s="62" t="s">
        <v>93</v>
      </c>
      <c r="D9" s="63">
        <v>56</v>
      </c>
      <c r="E9" s="63">
        <v>112</v>
      </c>
      <c r="F9" s="63"/>
      <c r="G9" s="63"/>
      <c r="H9" s="63">
        <v>10</v>
      </c>
      <c r="I9" s="63">
        <v>39</v>
      </c>
      <c r="J9" s="63"/>
      <c r="K9" s="63"/>
      <c r="L9" s="63">
        <v>269</v>
      </c>
      <c r="M9" s="63">
        <v>629</v>
      </c>
      <c r="N9" s="63">
        <v>28</v>
      </c>
      <c r="O9" s="63">
        <v>275</v>
      </c>
      <c r="P9" s="63">
        <v>6</v>
      </c>
      <c r="Q9" s="63">
        <v>50</v>
      </c>
      <c r="R9" s="63">
        <v>3</v>
      </c>
      <c r="S9" s="63">
        <v>277</v>
      </c>
      <c r="T9" s="63">
        <v>400</v>
      </c>
      <c r="U9" s="63">
        <v>1166</v>
      </c>
      <c r="V9" s="63"/>
      <c r="W9" s="63"/>
      <c r="X9" s="63"/>
      <c r="Y9" s="63"/>
      <c r="Z9" s="63"/>
      <c r="AA9" s="63"/>
      <c r="AB9" s="63">
        <v>12</v>
      </c>
      <c r="AC9" s="63">
        <v>20</v>
      </c>
      <c r="AD9" s="63"/>
      <c r="AE9" s="63"/>
      <c r="AF9" s="63">
        <v>3</v>
      </c>
      <c r="AG9" s="63">
        <v>10</v>
      </c>
      <c r="AH9" s="63"/>
      <c r="AI9" s="63"/>
      <c r="AJ9" s="63">
        <v>2</v>
      </c>
      <c r="AK9" s="63">
        <v>5</v>
      </c>
      <c r="AL9" s="63"/>
      <c r="AM9" s="63"/>
      <c r="AN9" s="63">
        <v>2</v>
      </c>
      <c r="AO9" s="63">
        <v>5</v>
      </c>
      <c r="AP9" s="63"/>
      <c r="AQ9" s="63"/>
      <c r="AR9" s="63">
        <v>78</v>
      </c>
      <c r="AS9" s="63">
        <v>337</v>
      </c>
      <c r="AT9" s="63"/>
      <c r="AU9" s="63"/>
      <c r="AV9" s="63"/>
      <c r="AW9" s="63"/>
      <c r="AX9" s="63"/>
      <c r="AY9" s="63"/>
    </row>
    <row r="10" spans="1:51" s="53" customFormat="1">
      <c r="A10" s="60" t="s">
        <v>80</v>
      </c>
      <c r="B10" s="61" t="s">
        <v>94</v>
      </c>
      <c r="C10" s="62" t="s">
        <v>95</v>
      </c>
      <c r="D10" s="63">
        <v>51</v>
      </c>
      <c r="E10" s="63">
        <v>134</v>
      </c>
      <c r="F10" s="63"/>
      <c r="G10" s="63"/>
      <c r="H10" s="63"/>
      <c r="I10" s="63"/>
      <c r="J10" s="63"/>
      <c r="K10" s="63"/>
      <c r="L10" s="63">
        <v>126</v>
      </c>
      <c r="M10" s="63">
        <v>319</v>
      </c>
      <c r="N10" s="63"/>
      <c r="O10" s="63"/>
      <c r="P10" s="63">
        <v>6</v>
      </c>
      <c r="Q10" s="63">
        <v>64</v>
      </c>
      <c r="R10" s="63"/>
      <c r="S10" s="63"/>
      <c r="T10" s="63">
        <v>157</v>
      </c>
      <c r="U10" s="63">
        <v>446</v>
      </c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>
        <v>3</v>
      </c>
      <c r="AK10" s="63">
        <v>5</v>
      </c>
      <c r="AL10" s="63"/>
      <c r="AM10" s="63"/>
      <c r="AN10" s="63"/>
      <c r="AO10" s="63"/>
      <c r="AP10" s="63"/>
      <c r="AQ10" s="63"/>
      <c r="AR10" s="63">
        <v>10</v>
      </c>
      <c r="AS10" s="63">
        <v>39</v>
      </c>
      <c r="AT10" s="63"/>
      <c r="AU10" s="63"/>
      <c r="AV10" s="63"/>
      <c r="AW10" s="63"/>
      <c r="AX10" s="63"/>
      <c r="AY10" s="63"/>
    </row>
    <row r="11" spans="1:51" s="53" customFormat="1">
      <c r="A11" s="60" t="s">
        <v>80</v>
      </c>
      <c r="B11" s="61" t="s">
        <v>96</v>
      </c>
      <c r="C11" s="62" t="s">
        <v>97</v>
      </c>
      <c r="D11" s="63">
        <v>36</v>
      </c>
      <c r="E11" s="63">
        <v>79</v>
      </c>
      <c r="F11" s="63"/>
      <c r="G11" s="63"/>
      <c r="H11" s="63">
        <v>1</v>
      </c>
      <c r="I11" s="63">
        <v>4</v>
      </c>
      <c r="J11" s="63"/>
      <c r="K11" s="63"/>
      <c r="L11" s="63">
        <v>24</v>
      </c>
      <c r="M11" s="63">
        <v>83</v>
      </c>
      <c r="N11" s="63"/>
      <c r="O11" s="63"/>
      <c r="P11" s="63">
        <v>2</v>
      </c>
      <c r="Q11" s="63">
        <v>6</v>
      </c>
      <c r="R11" s="63"/>
      <c r="S11" s="63"/>
      <c r="T11" s="63">
        <v>91</v>
      </c>
      <c r="U11" s="63">
        <v>273</v>
      </c>
      <c r="V11" s="63">
        <v>2</v>
      </c>
      <c r="W11" s="63">
        <v>3</v>
      </c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>
        <v>6</v>
      </c>
      <c r="AK11" s="63">
        <v>13</v>
      </c>
      <c r="AL11" s="63"/>
      <c r="AM11" s="63"/>
      <c r="AN11" s="63"/>
      <c r="AO11" s="63"/>
      <c r="AP11" s="63"/>
      <c r="AQ11" s="63"/>
      <c r="AR11" s="63">
        <v>20</v>
      </c>
      <c r="AS11" s="63">
        <v>74</v>
      </c>
      <c r="AT11" s="63"/>
      <c r="AU11" s="63"/>
      <c r="AV11" s="63"/>
      <c r="AW11" s="63"/>
      <c r="AX11" s="63"/>
      <c r="AY11" s="63"/>
    </row>
    <row r="12" spans="1:51" s="53" customFormat="1">
      <c r="A12" s="60" t="s">
        <v>80</v>
      </c>
      <c r="B12" s="61" t="s">
        <v>98</v>
      </c>
      <c r="C12" s="62" t="s">
        <v>99</v>
      </c>
      <c r="D12" s="63">
        <v>46</v>
      </c>
      <c r="E12" s="63">
        <v>121</v>
      </c>
      <c r="F12" s="63"/>
      <c r="G12" s="63"/>
      <c r="H12" s="63"/>
      <c r="I12" s="63"/>
      <c r="J12" s="63"/>
      <c r="K12" s="63"/>
      <c r="L12" s="63">
        <v>72</v>
      </c>
      <c r="M12" s="63">
        <v>273</v>
      </c>
      <c r="N12" s="63"/>
      <c r="O12" s="63"/>
      <c r="P12" s="63">
        <v>3</v>
      </c>
      <c r="Q12" s="63">
        <v>32</v>
      </c>
      <c r="R12" s="63"/>
      <c r="S12" s="63"/>
      <c r="T12" s="63">
        <v>77</v>
      </c>
      <c r="U12" s="63">
        <v>286</v>
      </c>
      <c r="V12" s="63"/>
      <c r="W12" s="63"/>
      <c r="X12" s="63"/>
      <c r="Y12" s="63"/>
      <c r="Z12" s="63"/>
      <c r="AA12" s="63"/>
      <c r="AB12" s="63">
        <v>1</v>
      </c>
      <c r="AC12" s="63">
        <v>2</v>
      </c>
      <c r="AD12" s="63"/>
      <c r="AE12" s="63"/>
      <c r="AF12" s="63"/>
      <c r="AG12" s="63"/>
      <c r="AH12" s="63"/>
      <c r="AI12" s="63"/>
      <c r="AJ12" s="63">
        <v>2</v>
      </c>
      <c r="AK12" s="63">
        <v>6</v>
      </c>
      <c r="AL12" s="63"/>
      <c r="AM12" s="63"/>
      <c r="AN12" s="63"/>
      <c r="AO12" s="63"/>
      <c r="AP12" s="63"/>
      <c r="AQ12" s="63"/>
      <c r="AR12" s="63">
        <v>7</v>
      </c>
      <c r="AS12" s="63">
        <v>19</v>
      </c>
      <c r="AT12" s="63"/>
      <c r="AU12" s="63"/>
      <c r="AV12" s="63"/>
      <c r="AW12" s="63"/>
      <c r="AX12" s="63"/>
      <c r="AY12" s="63"/>
    </row>
    <row r="13" spans="1:51" s="53" customFormat="1">
      <c r="A13" s="60" t="s">
        <v>80</v>
      </c>
      <c r="B13" s="61" t="s">
        <v>100</v>
      </c>
      <c r="C13" s="62" t="s">
        <v>101</v>
      </c>
      <c r="D13" s="63">
        <v>9</v>
      </c>
      <c r="E13" s="63">
        <v>14</v>
      </c>
      <c r="F13" s="63"/>
      <c r="G13" s="63"/>
      <c r="H13" s="63"/>
      <c r="I13" s="63"/>
      <c r="J13" s="63"/>
      <c r="K13" s="63"/>
      <c r="L13" s="63">
        <v>23</v>
      </c>
      <c r="M13" s="63">
        <v>49</v>
      </c>
      <c r="N13" s="63"/>
      <c r="O13" s="63"/>
      <c r="P13" s="63"/>
      <c r="Q13" s="63"/>
      <c r="R13" s="63"/>
      <c r="S13" s="63"/>
      <c r="T13" s="63">
        <v>10</v>
      </c>
      <c r="U13" s="63">
        <v>17</v>
      </c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>
        <v>11</v>
      </c>
      <c r="AS13" s="63">
        <v>27</v>
      </c>
      <c r="AT13" s="63"/>
      <c r="AU13" s="63"/>
      <c r="AV13" s="63"/>
      <c r="AW13" s="63"/>
      <c r="AX13" s="63"/>
      <c r="AY13" s="63"/>
    </row>
    <row r="14" spans="1:51" s="53" customFormat="1">
      <c r="A14" s="60" t="s">
        <v>80</v>
      </c>
      <c r="B14" s="61" t="s">
        <v>102</v>
      </c>
      <c r="C14" s="62" t="s">
        <v>103</v>
      </c>
      <c r="D14" s="63">
        <v>14</v>
      </c>
      <c r="E14" s="63">
        <v>28</v>
      </c>
      <c r="F14" s="63"/>
      <c r="G14" s="63"/>
      <c r="H14" s="63"/>
      <c r="I14" s="63"/>
      <c r="J14" s="63"/>
      <c r="K14" s="63"/>
      <c r="L14" s="63">
        <v>42</v>
      </c>
      <c r="M14" s="63">
        <v>106</v>
      </c>
      <c r="N14" s="63"/>
      <c r="O14" s="63"/>
      <c r="P14" s="63"/>
      <c r="Q14" s="63"/>
      <c r="R14" s="63"/>
      <c r="S14" s="63"/>
      <c r="T14" s="63">
        <v>29</v>
      </c>
      <c r="U14" s="63">
        <v>70</v>
      </c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>
        <v>1</v>
      </c>
      <c r="AK14" s="63">
        <v>4</v>
      </c>
      <c r="AL14" s="63"/>
      <c r="AM14" s="63"/>
      <c r="AN14" s="63"/>
      <c r="AO14" s="63"/>
      <c r="AP14" s="63"/>
      <c r="AQ14" s="63"/>
      <c r="AR14" s="63">
        <v>1</v>
      </c>
      <c r="AS14" s="63">
        <v>4</v>
      </c>
      <c r="AT14" s="63"/>
      <c r="AU14" s="63"/>
      <c r="AV14" s="63"/>
      <c r="AW14" s="63"/>
      <c r="AX14" s="63"/>
      <c r="AY14" s="63"/>
    </row>
    <row r="15" spans="1:51" s="53" customFormat="1">
      <c r="A15" s="60" t="s">
        <v>80</v>
      </c>
      <c r="B15" s="61" t="s">
        <v>104</v>
      </c>
      <c r="C15" s="62" t="s">
        <v>105</v>
      </c>
      <c r="D15" s="63">
        <v>26</v>
      </c>
      <c r="E15" s="63">
        <v>58</v>
      </c>
      <c r="F15" s="63"/>
      <c r="G15" s="63"/>
      <c r="H15" s="63"/>
      <c r="I15" s="63"/>
      <c r="J15" s="63"/>
      <c r="K15" s="63"/>
      <c r="L15" s="63">
        <v>53</v>
      </c>
      <c r="M15" s="63">
        <v>168</v>
      </c>
      <c r="N15" s="63"/>
      <c r="O15" s="63"/>
      <c r="P15" s="63"/>
      <c r="Q15" s="63"/>
      <c r="R15" s="63"/>
      <c r="S15" s="63"/>
      <c r="T15" s="63">
        <v>75</v>
      </c>
      <c r="U15" s="63">
        <v>207</v>
      </c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>
        <v>1</v>
      </c>
      <c r="AK15" s="63">
        <v>2</v>
      </c>
      <c r="AL15" s="63"/>
      <c r="AM15" s="63"/>
      <c r="AN15" s="63"/>
      <c r="AO15" s="63"/>
      <c r="AP15" s="63"/>
      <c r="AQ15" s="63"/>
      <c r="AR15" s="63">
        <v>6</v>
      </c>
      <c r="AS15" s="63">
        <v>18</v>
      </c>
      <c r="AT15" s="63"/>
      <c r="AU15" s="63"/>
      <c r="AV15" s="63"/>
      <c r="AW15" s="63"/>
      <c r="AX15" s="63"/>
      <c r="AY15" s="63"/>
    </row>
    <row r="16" spans="1:51" s="53" customFormat="1">
      <c r="A16" s="60" t="s">
        <v>80</v>
      </c>
      <c r="B16" s="61" t="s">
        <v>106</v>
      </c>
      <c r="C16" s="62" t="s">
        <v>107</v>
      </c>
      <c r="D16" s="63">
        <v>10</v>
      </c>
      <c r="E16" s="63">
        <v>22</v>
      </c>
      <c r="F16" s="63">
        <v>1</v>
      </c>
      <c r="G16" s="63">
        <v>4</v>
      </c>
      <c r="H16" s="63"/>
      <c r="I16" s="63"/>
      <c r="J16" s="63"/>
      <c r="K16" s="63"/>
      <c r="L16" s="63">
        <v>1</v>
      </c>
      <c r="M16" s="63">
        <v>2</v>
      </c>
      <c r="N16" s="63">
        <v>1</v>
      </c>
      <c r="O16" s="63">
        <v>2</v>
      </c>
      <c r="P16" s="63"/>
      <c r="Q16" s="63"/>
      <c r="R16" s="63"/>
      <c r="S16" s="63"/>
      <c r="T16" s="63">
        <v>137</v>
      </c>
      <c r="U16" s="63">
        <v>391</v>
      </c>
      <c r="V16" s="63">
        <v>24</v>
      </c>
      <c r="W16" s="63">
        <v>212</v>
      </c>
      <c r="X16" s="63"/>
      <c r="Y16" s="63"/>
      <c r="Z16" s="63"/>
      <c r="AA16" s="63"/>
      <c r="AB16" s="63">
        <v>3</v>
      </c>
      <c r="AC16" s="63">
        <v>8</v>
      </c>
      <c r="AD16" s="63"/>
      <c r="AE16" s="63"/>
      <c r="AF16" s="63">
        <v>2</v>
      </c>
      <c r="AG16" s="63">
        <v>6</v>
      </c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>
        <v>25</v>
      </c>
      <c r="AS16" s="63">
        <v>94</v>
      </c>
      <c r="AT16" s="63"/>
      <c r="AU16" s="63"/>
      <c r="AV16" s="63"/>
      <c r="AW16" s="63"/>
      <c r="AX16" s="63"/>
      <c r="AY16" s="63"/>
    </row>
    <row r="17" spans="1:51" s="53" customFormat="1">
      <c r="A17" s="60" t="s">
        <v>80</v>
      </c>
      <c r="B17" s="61" t="s">
        <v>108</v>
      </c>
      <c r="C17" s="62" t="s">
        <v>109</v>
      </c>
      <c r="D17" s="63">
        <v>2</v>
      </c>
      <c r="E17" s="63">
        <v>4</v>
      </c>
      <c r="F17" s="63"/>
      <c r="G17" s="63"/>
      <c r="H17" s="63"/>
      <c r="I17" s="63"/>
      <c r="J17" s="63"/>
      <c r="K17" s="63"/>
      <c r="L17" s="63">
        <v>53</v>
      </c>
      <c r="M17" s="63">
        <v>122</v>
      </c>
      <c r="N17" s="63"/>
      <c r="O17" s="63"/>
      <c r="P17" s="63"/>
      <c r="Q17" s="63"/>
      <c r="R17" s="63"/>
      <c r="S17" s="63"/>
      <c r="T17" s="63">
        <v>119</v>
      </c>
      <c r="U17" s="63">
        <v>283</v>
      </c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>
        <v>10</v>
      </c>
      <c r="AK17" s="63">
        <v>33</v>
      </c>
      <c r="AL17" s="63"/>
      <c r="AM17" s="63"/>
      <c r="AN17" s="63"/>
      <c r="AO17" s="63"/>
      <c r="AP17" s="63"/>
      <c r="AQ17" s="63"/>
      <c r="AR17" s="63">
        <v>10</v>
      </c>
      <c r="AS17" s="63">
        <v>33</v>
      </c>
      <c r="AT17" s="63"/>
      <c r="AU17" s="63"/>
      <c r="AV17" s="63"/>
      <c r="AW17" s="63"/>
      <c r="AX17" s="63"/>
      <c r="AY17" s="63"/>
    </row>
    <row r="18" spans="1:51" s="53" customFormat="1">
      <c r="A18" s="60" t="s">
        <v>80</v>
      </c>
      <c r="B18" s="61" t="s">
        <v>110</v>
      </c>
      <c r="C18" s="62" t="s">
        <v>111</v>
      </c>
      <c r="D18" s="63">
        <v>29</v>
      </c>
      <c r="E18" s="63">
        <v>53</v>
      </c>
      <c r="F18" s="63"/>
      <c r="G18" s="63"/>
      <c r="H18" s="63">
        <v>8</v>
      </c>
      <c r="I18" s="63">
        <v>57</v>
      </c>
      <c r="J18" s="63"/>
      <c r="K18" s="63"/>
      <c r="L18" s="63">
        <v>44</v>
      </c>
      <c r="M18" s="63">
        <v>121</v>
      </c>
      <c r="N18" s="63"/>
      <c r="O18" s="63"/>
      <c r="P18" s="63">
        <v>21</v>
      </c>
      <c r="Q18" s="63">
        <v>262</v>
      </c>
      <c r="R18" s="63"/>
      <c r="S18" s="63"/>
      <c r="T18" s="63">
        <v>113</v>
      </c>
      <c r="U18" s="63">
        <v>254</v>
      </c>
      <c r="V18" s="63"/>
      <c r="W18" s="63"/>
      <c r="X18" s="63"/>
      <c r="Y18" s="63"/>
      <c r="Z18" s="63"/>
      <c r="AA18" s="63"/>
      <c r="AB18" s="63">
        <v>9</v>
      </c>
      <c r="AC18" s="63">
        <v>26</v>
      </c>
      <c r="AD18" s="63"/>
      <c r="AE18" s="63"/>
      <c r="AF18" s="63"/>
      <c r="AG18" s="63"/>
      <c r="AH18" s="63"/>
      <c r="AI18" s="63"/>
      <c r="AJ18" s="63">
        <v>13</v>
      </c>
      <c r="AK18" s="63">
        <v>51</v>
      </c>
      <c r="AL18" s="63"/>
      <c r="AM18" s="63"/>
      <c r="AN18" s="63"/>
      <c r="AO18" s="63"/>
      <c r="AP18" s="63"/>
      <c r="AQ18" s="63"/>
      <c r="AR18" s="63">
        <v>20</v>
      </c>
      <c r="AS18" s="63">
        <v>84</v>
      </c>
      <c r="AT18" s="63"/>
      <c r="AU18" s="63"/>
      <c r="AV18" s="63"/>
      <c r="AW18" s="63"/>
      <c r="AX18" s="63"/>
      <c r="AY18" s="63"/>
    </row>
    <row r="19" spans="1:51" s="53" customFormat="1">
      <c r="A19" s="60" t="s">
        <v>80</v>
      </c>
      <c r="B19" s="61" t="s">
        <v>112</v>
      </c>
      <c r="C19" s="62" t="s">
        <v>113</v>
      </c>
      <c r="D19" s="63">
        <v>17</v>
      </c>
      <c r="E19" s="63">
        <v>33</v>
      </c>
      <c r="F19" s="63"/>
      <c r="G19" s="63"/>
      <c r="H19" s="63">
        <v>4</v>
      </c>
      <c r="I19" s="63">
        <v>14</v>
      </c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>
        <v>106</v>
      </c>
      <c r="U19" s="63">
        <v>331</v>
      </c>
      <c r="V19" s="63"/>
      <c r="W19" s="63"/>
      <c r="X19" s="63">
        <v>2</v>
      </c>
      <c r="Y19" s="63">
        <v>6</v>
      </c>
      <c r="Z19" s="63"/>
      <c r="AA19" s="63"/>
      <c r="AB19" s="63">
        <v>3</v>
      </c>
      <c r="AC19" s="63">
        <v>9</v>
      </c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>
        <v>2</v>
      </c>
      <c r="AS19" s="63">
        <v>7</v>
      </c>
      <c r="AT19" s="63"/>
      <c r="AU19" s="63"/>
      <c r="AV19" s="63"/>
      <c r="AW19" s="63"/>
      <c r="AX19" s="63"/>
      <c r="AY19" s="63"/>
    </row>
    <row r="20" spans="1:51" s="53" customFormat="1">
      <c r="A20" s="60" t="s">
        <v>80</v>
      </c>
      <c r="B20" s="61" t="s">
        <v>114</v>
      </c>
      <c r="C20" s="62" t="s">
        <v>115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>
        <v>3</v>
      </c>
      <c r="AK20" s="63">
        <v>9</v>
      </c>
      <c r="AL20" s="63"/>
      <c r="AM20" s="63"/>
      <c r="AN20" s="63"/>
      <c r="AO20" s="63"/>
      <c r="AP20" s="63"/>
      <c r="AQ20" s="63"/>
      <c r="AR20" s="63">
        <v>8</v>
      </c>
      <c r="AS20" s="63">
        <v>32</v>
      </c>
      <c r="AT20" s="63"/>
      <c r="AU20" s="63"/>
      <c r="AV20" s="63"/>
      <c r="AW20" s="63"/>
      <c r="AX20" s="63"/>
      <c r="AY20" s="63"/>
    </row>
    <row r="21" spans="1:51" s="53" customFormat="1">
      <c r="A21" s="60" t="s">
        <v>80</v>
      </c>
      <c r="B21" s="61" t="s">
        <v>116</v>
      </c>
      <c r="C21" s="62" t="s">
        <v>117</v>
      </c>
      <c r="D21" s="63">
        <v>30</v>
      </c>
      <c r="E21" s="63">
        <v>71</v>
      </c>
      <c r="F21" s="63"/>
      <c r="G21" s="63"/>
      <c r="H21" s="63"/>
      <c r="I21" s="63"/>
      <c r="J21" s="63"/>
      <c r="K21" s="63"/>
      <c r="L21" s="63">
        <v>46</v>
      </c>
      <c r="M21" s="63">
        <v>107</v>
      </c>
      <c r="N21" s="63"/>
      <c r="O21" s="63"/>
      <c r="P21" s="63"/>
      <c r="Q21" s="63"/>
      <c r="R21" s="63"/>
      <c r="S21" s="63"/>
      <c r="T21" s="63">
        <v>42</v>
      </c>
      <c r="U21" s="63">
        <v>92</v>
      </c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>
        <v>3</v>
      </c>
      <c r="AK21" s="63">
        <v>7</v>
      </c>
      <c r="AL21" s="63"/>
      <c r="AM21" s="63"/>
      <c r="AN21" s="63"/>
      <c r="AO21" s="63"/>
      <c r="AP21" s="63"/>
      <c r="AQ21" s="63"/>
      <c r="AR21" s="63">
        <v>3</v>
      </c>
      <c r="AS21" s="63">
        <v>10</v>
      </c>
      <c r="AT21" s="63"/>
      <c r="AU21" s="63"/>
      <c r="AV21" s="63"/>
      <c r="AW21" s="63"/>
      <c r="AX21" s="63"/>
      <c r="AY21" s="63"/>
    </row>
    <row r="22" spans="1:51" s="53" customFormat="1">
      <c r="A22" s="60" t="s">
        <v>80</v>
      </c>
      <c r="B22" s="61" t="s">
        <v>118</v>
      </c>
      <c r="C22" s="62" t="s">
        <v>119</v>
      </c>
      <c r="D22" s="63">
        <v>9</v>
      </c>
      <c r="E22" s="63">
        <v>20</v>
      </c>
      <c r="F22" s="63">
        <v>1</v>
      </c>
      <c r="G22" s="63">
        <v>2</v>
      </c>
      <c r="H22" s="63"/>
      <c r="I22" s="63"/>
      <c r="J22" s="63"/>
      <c r="K22" s="63"/>
      <c r="L22" s="63">
        <v>27</v>
      </c>
      <c r="M22" s="63">
        <v>65</v>
      </c>
      <c r="N22" s="63">
        <v>1</v>
      </c>
      <c r="O22" s="63">
        <v>2</v>
      </c>
      <c r="P22" s="63">
        <v>2</v>
      </c>
      <c r="Q22" s="63">
        <v>20</v>
      </c>
      <c r="R22" s="63"/>
      <c r="S22" s="63"/>
      <c r="T22" s="63">
        <v>51</v>
      </c>
      <c r="U22" s="63">
        <v>132</v>
      </c>
      <c r="V22" s="63">
        <v>3</v>
      </c>
      <c r="W22" s="63">
        <v>6</v>
      </c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>
        <v>7</v>
      </c>
      <c r="AS22" s="63">
        <v>17</v>
      </c>
      <c r="AT22" s="63"/>
      <c r="AU22" s="63"/>
      <c r="AV22" s="63"/>
      <c r="AW22" s="63"/>
      <c r="AX22" s="63"/>
      <c r="AY22" s="63"/>
    </row>
    <row r="23" spans="1:51" s="53" customFormat="1">
      <c r="A23" s="60" t="s">
        <v>80</v>
      </c>
      <c r="B23" s="61" t="s">
        <v>120</v>
      </c>
      <c r="C23" s="62" t="s">
        <v>121</v>
      </c>
      <c r="D23" s="63">
        <v>8</v>
      </c>
      <c r="E23" s="63">
        <v>17</v>
      </c>
      <c r="F23" s="63"/>
      <c r="G23" s="63"/>
      <c r="H23" s="63"/>
      <c r="I23" s="63"/>
      <c r="J23" s="63"/>
      <c r="K23" s="63"/>
      <c r="L23" s="63">
        <v>20</v>
      </c>
      <c r="M23" s="63">
        <v>50</v>
      </c>
      <c r="N23" s="63"/>
      <c r="O23" s="63"/>
      <c r="P23" s="63"/>
      <c r="Q23" s="63"/>
      <c r="R23" s="63"/>
      <c r="S23" s="63"/>
      <c r="T23" s="63">
        <v>17</v>
      </c>
      <c r="U23" s="63">
        <v>43</v>
      </c>
      <c r="V23" s="63"/>
      <c r="W23" s="63"/>
      <c r="X23" s="63"/>
      <c r="Y23" s="63"/>
      <c r="Z23" s="63"/>
      <c r="AA23" s="63"/>
      <c r="AB23" s="63">
        <v>2</v>
      </c>
      <c r="AC23" s="63">
        <v>4</v>
      </c>
      <c r="AD23" s="63"/>
      <c r="AE23" s="63"/>
      <c r="AF23" s="63"/>
      <c r="AG23" s="63"/>
      <c r="AH23" s="63"/>
      <c r="AI23" s="63"/>
      <c r="AJ23" s="63">
        <v>4</v>
      </c>
      <c r="AK23" s="63">
        <v>17</v>
      </c>
      <c r="AL23" s="63"/>
      <c r="AM23" s="63"/>
      <c r="AN23" s="63"/>
      <c r="AO23" s="63"/>
      <c r="AP23" s="63"/>
      <c r="AQ23" s="63"/>
      <c r="AR23" s="63">
        <v>8</v>
      </c>
      <c r="AS23" s="63">
        <v>30</v>
      </c>
      <c r="AT23" s="63"/>
      <c r="AU23" s="63"/>
      <c r="AV23" s="63"/>
      <c r="AW23" s="63"/>
      <c r="AX23" s="63"/>
      <c r="AY23" s="63"/>
    </row>
    <row r="24" spans="1:51" s="53" customFormat="1">
      <c r="A24" s="60" t="s">
        <v>80</v>
      </c>
      <c r="B24" s="61" t="s">
        <v>122</v>
      </c>
      <c r="C24" s="62" t="s">
        <v>123</v>
      </c>
      <c r="D24" s="63">
        <v>36</v>
      </c>
      <c r="E24" s="63">
        <v>67</v>
      </c>
      <c r="F24" s="63"/>
      <c r="G24" s="63"/>
      <c r="H24" s="63"/>
      <c r="I24" s="63"/>
      <c r="J24" s="63"/>
      <c r="K24" s="63"/>
      <c r="L24" s="63">
        <v>29</v>
      </c>
      <c r="M24" s="63">
        <v>58</v>
      </c>
      <c r="N24" s="63"/>
      <c r="O24" s="63"/>
      <c r="P24" s="63"/>
      <c r="Q24" s="63"/>
      <c r="R24" s="63"/>
      <c r="S24" s="63"/>
      <c r="T24" s="63">
        <v>72</v>
      </c>
      <c r="U24" s="63">
        <v>128</v>
      </c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>
        <v>3</v>
      </c>
      <c r="AK24" s="63">
        <v>6</v>
      </c>
      <c r="AL24" s="63"/>
      <c r="AM24" s="63"/>
      <c r="AN24" s="63"/>
      <c r="AO24" s="63"/>
      <c r="AP24" s="63"/>
      <c r="AQ24" s="63"/>
      <c r="AR24" s="63">
        <v>5</v>
      </c>
      <c r="AS24" s="63">
        <v>10</v>
      </c>
      <c r="AT24" s="63"/>
      <c r="AU24" s="63"/>
      <c r="AV24" s="63"/>
      <c r="AW24" s="63"/>
      <c r="AX24" s="63"/>
      <c r="AY24" s="63"/>
    </row>
    <row r="25" spans="1:51" s="53" customFormat="1">
      <c r="A25" s="60" t="s">
        <v>80</v>
      </c>
      <c r="B25" s="61" t="s">
        <v>124</v>
      </c>
      <c r="C25" s="62" t="s">
        <v>125</v>
      </c>
      <c r="D25" s="63">
        <v>13</v>
      </c>
      <c r="E25" s="63">
        <v>23</v>
      </c>
      <c r="F25" s="63"/>
      <c r="G25" s="63"/>
      <c r="H25" s="63"/>
      <c r="I25" s="63"/>
      <c r="J25" s="63"/>
      <c r="K25" s="63"/>
      <c r="L25" s="63">
        <v>20</v>
      </c>
      <c r="M25" s="63">
        <v>58</v>
      </c>
      <c r="N25" s="63"/>
      <c r="O25" s="63"/>
      <c r="P25" s="63"/>
      <c r="Q25" s="63"/>
      <c r="R25" s="63"/>
      <c r="S25" s="63"/>
      <c r="T25" s="63">
        <v>44</v>
      </c>
      <c r="U25" s="63">
        <v>113</v>
      </c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>
        <v>4</v>
      </c>
      <c r="AK25" s="63">
        <v>8</v>
      </c>
      <c r="AL25" s="63"/>
      <c r="AM25" s="63"/>
      <c r="AN25" s="63"/>
      <c r="AO25" s="63"/>
      <c r="AP25" s="63"/>
      <c r="AQ25" s="63"/>
      <c r="AR25" s="63">
        <v>29</v>
      </c>
      <c r="AS25" s="63">
        <v>109</v>
      </c>
      <c r="AT25" s="63"/>
      <c r="AU25" s="63"/>
      <c r="AV25" s="63"/>
      <c r="AW25" s="63"/>
      <c r="AX25" s="63"/>
      <c r="AY25" s="63"/>
    </row>
    <row r="26" spans="1:51" s="53" customFormat="1">
      <c r="A26" s="60" t="s">
        <v>80</v>
      </c>
      <c r="B26" s="61" t="s">
        <v>126</v>
      </c>
      <c r="C26" s="62" t="s">
        <v>127</v>
      </c>
      <c r="D26" s="63">
        <v>7</v>
      </c>
      <c r="E26" s="63">
        <v>22</v>
      </c>
      <c r="F26" s="63"/>
      <c r="G26" s="63"/>
      <c r="H26" s="63"/>
      <c r="I26" s="63"/>
      <c r="J26" s="63"/>
      <c r="K26" s="63"/>
      <c r="L26" s="63">
        <v>15</v>
      </c>
      <c r="M26" s="63">
        <v>62</v>
      </c>
      <c r="N26" s="63"/>
      <c r="O26" s="63"/>
      <c r="P26" s="63"/>
      <c r="Q26" s="63"/>
      <c r="R26" s="63"/>
      <c r="S26" s="63"/>
      <c r="T26" s="63">
        <v>21</v>
      </c>
      <c r="U26" s="63">
        <v>78</v>
      </c>
      <c r="V26" s="63"/>
      <c r="W26" s="63"/>
      <c r="X26" s="63"/>
      <c r="Y26" s="63"/>
      <c r="Z26" s="63"/>
      <c r="AA26" s="63"/>
      <c r="AB26" s="63">
        <v>1</v>
      </c>
      <c r="AC26" s="63">
        <v>3</v>
      </c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>
        <v>25</v>
      </c>
      <c r="AS26" s="63">
        <v>106</v>
      </c>
      <c r="AT26" s="63"/>
      <c r="AU26" s="63"/>
      <c r="AV26" s="63"/>
      <c r="AW26" s="63"/>
      <c r="AX26" s="63"/>
      <c r="AY26" s="63"/>
    </row>
    <row r="27" spans="1:51" s="53" customFormat="1">
      <c r="A27" s="60" t="s">
        <v>80</v>
      </c>
      <c r="B27" s="61" t="s">
        <v>128</v>
      </c>
      <c r="C27" s="62" t="s">
        <v>129</v>
      </c>
      <c r="D27" s="63">
        <v>4</v>
      </c>
      <c r="E27" s="63">
        <v>7</v>
      </c>
      <c r="F27" s="63"/>
      <c r="G27" s="63"/>
      <c r="H27" s="63"/>
      <c r="I27" s="63"/>
      <c r="J27" s="63"/>
      <c r="K27" s="63"/>
      <c r="L27" s="63">
        <v>70</v>
      </c>
      <c r="M27" s="63">
        <v>191</v>
      </c>
      <c r="N27" s="63"/>
      <c r="O27" s="63"/>
      <c r="P27" s="63"/>
      <c r="Q27" s="63"/>
      <c r="R27" s="63"/>
      <c r="S27" s="63"/>
      <c r="T27" s="63">
        <v>53</v>
      </c>
      <c r="U27" s="63">
        <v>144</v>
      </c>
      <c r="V27" s="63"/>
      <c r="W27" s="63"/>
      <c r="X27" s="63"/>
      <c r="Y27" s="63"/>
      <c r="Z27" s="63"/>
      <c r="AA27" s="63"/>
      <c r="AB27" s="63">
        <v>1</v>
      </c>
      <c r="AC27" s="63">
        <v>3</v>
      </c>
      <c r="AD27" s="63"/>
      <c r="AE27" s="63"/>
      <c r="AF27" s="63"/>
      <c r="AG27" s="63"/>
      <c r="AH27" s="63"/>
      <c r="AI27" s="63"/>
      <c r="AJ27" s="63">
        <v>58</v>
      </c>
      <c r="AK27" s="63">
        <v>208</v>
      </c>
      <c r="AL27" s="63"/>
      <c r="AM27" s="63"/>
      <c r="AN27" s="63"/>
      <c r="AO27" s="63"/>
      <c r="AP27" s="63"/>
      <c r="AQ27" s="63"/>
      <c r="AR27" s="63">
        <v>7</v>
      </c>
      <c r="AS27" s="63">
        <v>19</v>
      </c>
      <c r="AT27" s="63"/>
      <c r="AU27" s="63"/>
      <c r="AV27" s="63"/>
      <c r="AW27" s="63"/>
      <c r="AX27" s="63"/>
      <c r="AY27" s="63"/>
    </row>
    <row r="28" spans="1:51" s="53" customFormat="1">
      <c r="A28" s="60" t="s">
        <v>80</v>
      </c>
      <c r="B28" s="61" t="s">
        <v>130</v>
      </c>
      <c r="C28" s="62" t="s">
        <v>131</v>
      </c>
      <c r="D28" s="63">
        <v>3</v>
      </c>
      <c r="E28" s="63">
        <v>3</v>
      </c>
      <c r="F28" s="63"/>
      <c r="G28" s="63"/>
      <c r="H28" s="63"/>
      <c r="I28" s="63"/>
      <c r="J28" s="63"/>
      <c r="K28" s="63"/>
      <c r="L28" s="63">
        <v>58</v>
      </c>
      <c r="M28" s="63">
        <v>187</v>
      </c>
      <c r="N28" s="63"/>
      <c r="O28" s="63"/>
      <c r="P28" s="63"/>
      <c r="Q28" s="63"/>
      <c r="R28" s="63"/>
      <c r="S28" s="63"/>
      <c r="T28" s="63">
        <v>58</v>
      </c>
      <c r="U28" s="63">
        <v>187</v>
      </c>
      <c r="V28" s="63"/>
      <c r="W28" s="63"/>
      <c r="X28" s="63"/>
      <c r="Y28" s="63"/>
      <c r="Z28" s="63"/>
      <c r="AA28" s="63"/>
      <c r="AB28" s="63">
        <v>2</v>
      </c>
      <c r="AC28" s="63">
        <v>6</v>
      </c>
      <c r="AD28" s="63"/>
      <c r="AE28" s="63"/>
      <c r="AF28" s="63"/>
      <c r="AG28" s="63"/>
      <c r="AH28" s="63"/>
      <c r="AI28" s="63"/>
      <c r="AJ28" s="63">
        <v>10</v>
      </c>
      <c r="AK28" s="63">
        <v>40</v>
      </c>
      <c r="AL28" s="63"/>
      <c r="AM28" s="63"/>
      <c r="AN28" s="63"/>
      <c r="AO28" s="63"/>
      <c r="AP28" s="63"/>
      <c r="AQ28" s="63"/>
      <c r="AR28" s="63">
        <v>51</v>
      </c>
      <c r="AS28" s="63">
        <v>120</v>
      </c>
      <c r="AT28" s="63"/>
      <c r="AU28" s="63"/>
      <c r="AV28" s="63"/>
      <c r="AW28" s="63"/>
      <c r="AX28" s="63"/>
      <c r="AY28" s="63"/>
    </row>
    <row r="29" spans="1:51" s="53" customFormat="1">
      <c r="A29" s="60" t="s">
        <v>80</v>
      </c>
      <c r="B29" s="61" t="s">
        <v>132</v>
      </c>
      <c r="C29" s="62" t="s">
        <v>133</v>
      </c>
      <c r="D29" s="63"/>
      <c r="E29" s="63"/>
      <c r="F29" s="63"/>
      <c r="G29" s="63"/>
      <c r="H29" s="63"/>
      <c r="I29" s="63"/>
      <c r="J29" s="63"/>
      <c r="K29" s="63"/>
      <c r="L29" s="63">
        <v>1</v>
      </c>
      <c r="M29" s="63">
        <v>2</v>
      </c>
      <c r="N29" s="63"/>
      <c r="O29" s="63"/>
      <c r="P29" s="63"/>
      <c r="Q29" s="63"/>
      <c r="R29" s="63"/>
      <c r="S29" s="63"/>
      <c r="T29" s="63">
        <v>12</v>
      </c>
      <c r="U29" s="63">
        <v>19</v>
      </c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>
        <v>3</v>
      </c>
      <c r="AK29" s="63">
        <v>10</v>
      </c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>
      <c r="A30" s="60" t="s">
        <v>80</v>
      </c>
      <c r="B30" s="61" t="s">
        <v>134</v>
      </c>
      <c r="C30" s="62" t="s">
        <v>135</v>
      </c>
      <c r="D30" s="63">
        <v>9</v>
      </c>
      <c r="E30" s="63">
        <v>16</v>
      </c>
      <c r="F30" s="63"/>
      <c r="G30" s="63"/>
      <c r="H30" s="63">
        <v>1</v>
      </c>
      <c r="I30" s="63">
        <v>4</v>
      </c>
      <c r="J30" s="63"/>
      <c r="K30" s="63"/>
      <c r="L30" s="63">
        <v>24</v>
      </c>
      <c r="M30" s="63">
        <v>51</v>
      </c>
      <c r="N30" s="63">
        <v>4</v>
      </c>
      <c r="O30" s="63">
        <v>30</v>
      </c>
      <c r="P30" s="63">
        <v>11</v>
      </c>
      <c r="Q30" s="63">
        <v>69</v>
      </c>
      <c r="R30" s="63"/>
      <c r="S30" s="63"/>
      <c r="T30" s="63">
        <v>31</v>
      </c>
      <c r="U30" s="63">
        <v>56</v>
      </c>
      <c r="V30" s="63"/>
      <c r="W30" s="63"/>
      <c r="X30" s="63"/>
      <c r="Y30" s="63"/>
      <c r="Z30" s="63"/>
      <c r="AA30" s="63"/>
      <c r="AB30" s="63">
        <v>3</v>
      </c>
      <c r="AC30" s="63">
        <v>16</v>
      </c>
      <c r="AD30" s="63"/>
      <c r="AE30" s="63"/>
      <c r="AF30" s="63"/>
      <c r="AG30" s="63"/>
      <c r="AH30" s="63"/>
      <c r="AI30" s="63"/>
      <c r="AJ30" s="63">
        <v>11</v>
      </c>
      <c r="AK30" s="63">
        <v>37</v>
      </c>
      <c r="AL30" s="63"/>
      <c r="AM30" s="63"/>
      <c r="AN30" s="63"/>
      <c r="AO30" s="63"/>
      <c r="AP30" s="63"/>
      <c r="AQ30" s="63"/>
      <c r="AR30" s="63">
        <v>11</v>
      </c>
      <c r="AS30" s="63">
        <v>37</v>
      </c>
      <c r="AT30" s="63"/>
      <c r="AU30" s="63"/>
      <c r="AV30" s="63"/>
      <c r="AW30" s="63"/>
      <c r="AX30" s="63"/>
      <c r="AY30" s="63"/>
    </row>
    <row r="31" spans="1:51" s="53" customFormat="1">
      <c r="A31" s="60" t="s">
        <v>80</v>
      </c>
      <c r="B31" s="61" t="s">
        <v>136</v>
      </c>
      <c r="C31" s="62" t="s">
        <v>137</v>
      </c>
      <c r="D31" s="63"/>
      <c r="E31" s="63"/>
      <c r="F31" s="63"/>
      <c r="G31" s="63"/>
      <c r="H31" s="63"/>
      <c r="I31" s="63"/>
      <c r="J31" s="63"/>
      <c r="K31" s="63"/>
      <c r="L31" s="63">
        <v>78</v>
      </c>
      <c r="M31" s="63">
        <v>252</v>
      </c>
      <c r="N31" s="63"/>
      <c r="O31" s="63"/>
      <c r="P31" s="63"/>
      <c r="Q31" s="63"/>
      <c r="R31" s="63">
        <v>1</v>
      </c>
      <c r="S31" s="63">
        <v>40</v>
      </c>
      <c r="T31" s="63">
        <v>51</v>
      </c>
      <c r="U31" s="63">
        <v>129</v>
      </c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>
        <v>30</v>
      </c>
      <c r="AS31" s="63">
        <v>81</v>
      </c>
      <c r="AT31" s="63"/>
      <c r="AU31" s="63"/>
      <c r="AV31" s="63"/>
      <c r="AW31" s="63"/>
      <c r="AX31" s="63"/>
      <c r="AY31" s="63"/>
    </row>
    <row r="32" spans="1:51" s="53" customFormat="1">
      <c r="A32" s="60" t="s">
        <v>80</v>
      </c>
      <c r="B32" s="61" t="s">
        <v>138</v>
      </c>
      <c r="C32" s="62" t="s">
        <v>139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>
        <v>6</v>
      </c>
      <c r="AC32" s="63">
        <v>19</v>
      </c>
      <c r="AD32" s="63"/>
      <c r="AE32" s="63"/>
      <c r="AF32" s="63">
        <v>1</v>
      </c>
      <c r="AG32" s="63">
        <v>2</v>
      </c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 t="s">
        <v>80</v>
      </c>
      <c r="B33" s="61" t="s">
        <v>140</v>
      </c>
      <c r="C33" s="62" t="s">
        <v>141</v>
      </c>
      <c r="D33" s="63"/>
      <c r="E33" s="63"/>
      <c r="F33" s="63"/>
      <c r="G33" s="63"/>
      <c r="H33" s="63">
        <v>2</v>
      </c>
      <c r="I33" s="63">
        <v>8</v>
      </c>
      <c r="J33" s="63"/>
      <c r="K33" s="63"/>
      <c r="L33" s="63">
        <v>45</v>
      </c>
      <c r="M33" s="63">
        <v>90</v>
      </c>
      <c r="N33" s="63"/>
      <c r="O33" s="63"/>
      <c r="P33" s="63"/>
      <c r="Q33" s="63"/>
      <c r="R33" s="63"/>
      <c r="S33" s="63"/>
      <c r="T33" s="63">
        <v>67</v>
      </c>
      <c r="U33" s="63">
        <v>234</v>
      </c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>
        <v>23</v>
      </c>
      <c r="AS33" s="63">
        <v>67</v>
      </c>
      <c r="AT33" s="63">
        <v>2</v>
      </c>
      <c r="AU33" s="63">
        <v>3</v>
      </c>
      <c r="AV33" s="63">
        <v>1</v>
      </c>
      <c r="AW33" s="63">
        <v>10</v>
      </c>
      <c r="AX33" s="63"/>
      <c r="AY33" s="63"/>
    </row>
    <row r="34" spans="1:51" s="53" customFormat="1">
      <c r="A34" s="60" t="s">
        <v>80</v>
      </c>
      <c r="B34" s="61" t="s">
        <v>142</v>
      </c>
      <c r="C34" s="62" t="s">
        <v>143</v>
      </c>
      <c r="D34" s="63">
        <v>4</v>
      </c>
      <c r="E34" s="63">
        <v>9</v>
      </c>
      <c r="F34" s="63"/>
      <c r="G34" s="63"/>
      <c r="H34" s="63"/>
      <c r="I34" s="63"/>
      <c r="J34" s="63"/>
      <c r="K34" s="63"/>
      <c r="L34" s="63">
        <v>32</v>
      </c>
      <c r="M34" s="63">
        <v>96</v>
      </c>
      <c r="N34" s="63"/>
      <c r="O34" s="63"/>
      <c r="P34" s="63"/>
      <c r="Q34" s="63"/>
      <c r="R34" s="63"/>
      <c r="S34" s="63"/>
      <c r="T34" s="63">
        <v>135</v>
      </c>
      <c r="U34" s="63">
        <v>392</v>
      </c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>
        <v>4</v>
      </c>
      <c r="AK34" s="63">
        <v>10</v>
      </c>
      <c r="AL34" s="63"/>
      <c r="AM34" s="63"/>
      <c r="AN34" s="63"/>
      <c r="AO34" s="63"/>
      <c r="AP34" s="63"/>
      <c r="AQ34" s="63"/>
      <c r="AR34" s="63">
        <v>53</v>
      </c>
      <c r="AS34" s="63">
        <v>207</v>
      </c>
      <c r="AT34" s="63"/>
      <c r="AU34" s="63"/>
      <c r="AV34" s="63"/>
      <c r="AW34" s="63"/>
      <c r="AX34" s="63"/>
      <c r="AY34" s="63"/>
    </row>
    <row r="35" spans="1:51" s="53" customFormat="1">
      <c r="A35" s="60" t="s">
        <v>80</v>
      </c>
      <c r="B35" s="61" t="s">
        <v>144</v>
      </c>
      <c r="C35" s="62" t="s">
        <v>145</v>
      </c>
      <c r="D35" s="63">
        <v>6</v>
      </c>
      <c r="E35" s="63">
        <v>17</v>
      </c>
      <c r="F35" s="63">
        <v>2</v>
      </c>
      <c r="G35" s="63">
        <v>2</v>
      </c>
      <c r="H35" s="63"/>
      <c r="I35" s="63"/>
      <c r="J35" s="63"/>
      <c r="K35" s="63"/>
      <c r="L35" s="63">
        <v>2</v>
      </c>
      <c r="M35" s="63">
        <v>12</v>
      </c>
      <c r="N35" s="63">
        <v>9</v>
      </c>
      <c r="O35" s="63">
        <v>60</v>
      </c>
      <c r="P35" s="63"/>
      <c r="Q35" s="63"/>
      <c r="R35" s="63"/>
      <c r="S35" s="63"/>
      <c r="T35" s="63">
        <v>24</v>
      </c>
      <c r="U35" s="63">
        <v>64</v>
      </c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>
        <v>11</v>
      </c>
      <c r="AK35" s="63">
        <v>47</v>
      </c>
      <c r="AL35" s="63"/>
      <c r="AM35" s="63"/>
      <c r="AN35" s="63"/>
      <c r="AO35" s="63"/>
      <c r="AP35" s="63"/>
      <c r="AQ35" s="63"/>
      <c r="AR35" s="63">
        <v>5</v>
      </c>
      <c r="AS35" s="63">
        <v>24</v>
      </c>
      <c r="AT35" s="63"/>
      <c r="AU35" s="63"/>
      <c r="AV35" s="63"/>
      <c r="AW35" s="63"/>
      <c r="AX35" s="63"/>
      <c r="AY35" s="63"/>
    </row>
    <row r="36" spans="1:51" s="53" customFormat="1">
      <c r="A36" s="60" t="s">
        <v>80</v>
      </c>
      <c r="B36" s="61" t="s">
        <v>146</v>
      </c>
      <c r="C36" s="62" t="s">
        <v>147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>
        <v>114</v>
      </c>
      <c r="U36" s="63">
        <v>407</v>
      </c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 t="s">
        <v>80</v>
      </c>
      <c r="B37" s="61" t="s">
        <v>148</v>
      </c>
      <c r="C37" s="62" t="s">
        <v>149</v>
      </c>
      <c r="D37" s="63">
        <v>10</v>
      </c>
      <c r="E37" s="63">
        <v>25</v>
      </c>
      <c r="F37" s="63"/>
      <c r="G37" s="63"/>
      <c r="H37" s="63"/>
      <c r="I37" s="63"/>
      <c r="J37" s="63"/>
      <c r="K37" s="63"/>
      <c r="L37" s="63">
        <v>4</v>
      </c>
      <c r="M37" s="63">
        <v>13</v>
      </c>
      <c r="N37" s="63"/>
      <c r="O37" s="63"/>
      <c r="P37" s="63"/>
      <c r="Q37" s="63"/>
      <c r="R37" s="63"/>
      <c r="S37" s="63"/>
      <c r="T37" s="63">
        <v>10</v>
      </c>
      <c r="U37" s="63">
        <v>24</v>
      </c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>
        <v>1</v>
      </c>
      <c r="AK37" s="63">
        <v>2</v>
      </c>
      <c r="AL37" s="63"/>
      <c r="AM37" s="63"/>
      <c r="AN37" s="63"/>
      <c r="AO37" s="63"/>
      <c r="AP37" s="63"/>
      <c r="AQ37" s="63"/>
      <c r="AR37" s="63">
        <v>2</v>
      </c>
      <c r="AS37" s="63">
        <v>4</v>
      </c>
      <c r="AT37" s="63"/>
      <c r="AU37" s="63"/>
      <c r="AV37" s="63"/>
      <c r="AW37" s="63"/>
      <c r="AX37" s="63"/>
      <c r="AY37" s="63"/>
    </row>
    <row r="38" spans="1:51" s="53" customFormat="1">
      <c r="A38" s="60" t="s">
        <v>80</v>
      </c>
      <c r="B38" s="61" t="s">
        <v>150</v>
      </c>
      <c r="C38" s="62" t="s">
        <v>151</v>
      </c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 t="s">
        <v>80</v>
      </c>
      <c r="B39" s="61" t="s">
        <v>152</v>
      </c>
      <c r="C39" s="62" t="s">
        <v>153</v>
      </c>
      <c r="D39" s="63"/>
      <c r="E39" s="63"/>
      <c r="F39" s="63"/>
      <c r="G39" s="63"/>
      <c r="H39" s="63"/>
      <c r="I39" s="63"/>
      <c r="J39" s="63"/>
      <c r="K39" s="63"/>
      <c r="L39" s="63">
        <v>3</v>
      </c>
      <c r="M39" s="63">
        <v>9</v>
      </c>
      <c r="N39" s="63"/>
      <c r="O39" s="63"/>
      <c r="P39" s="63">
        <v>1</v>
      </c>
      <c r="Q39" s="63">
        <v>3</v>
      </c>
      <c r="R39" s="63"/>
      <c r="S39" s="63"/>
      <c r="T39" s="63">
        <v>6</v>
      </c>
      <c r="U39" s="63">
        <v>16</v>
      </c>
      <c r="V39" s="63"/>
      <c r="W39" s="63"/>
      <c r="X39" s="63">
        <v>4</v>
      </c>
      <c r="Y39" s="63">
        <v>4</v>
      </c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>
        <v>8</v>
      </c>
      <c r="AK39" s="63">
        <v>29</v>
      </c>
      <c r="AL39" s="63"/>
      <c r="AM39" s="63"/>
      <c r="AN39" s="63"/>
      <c r="AO39" s="63"/>
      <c r="AP39" s="63"/>
      <c r="AQ39" s="63"/>
      <c r="AR39" s="63">
        <v>10</v>
      </c>
      <c r="AS39" s="63">
        <v>36</v>
      </c>
      <c r="AT39" s="63"/>
      <c r="AU39" s="63"/>
      <c r="AV39" s="63"/>
      <c r="AW39" s="63"/>
      <c r="AX39" s="63"/>
      <c r="AY39" s="63"/>
    </row>
    <row r="40" spans="1:51" s="53" customFormat="1">
      <c r="A40" s="60" t="s">
        <v>80</v>
      </c>
      <c r="B40" s="61" t="s">
        <v>154</v>
      </c>
      <c r="C40" s="62" t="s">
        <v>155</v>
      </c>
      <c r="D40" s="63">
        <v>8</v>
      </c>
      <c r="E40" s="63">
        <v>21</v>
      </c>
      <c r="F40" s="63"/>
      <c r="G40" s="63"/>
      <c r="H40" s="63">
        <v>1</v>
      </c>
      <c r="I40" s="63">
        <v>4</v>
      </c>
      <c r="J40" s="63"/>
      <c r="K40" s="63"/>
      <c r="L40" s="63">
        <v>5</v>
      </c>
      <c r="M40" s="63">
        <v>20</v>
      </c>
      <c r="N40" s="63"/>
      <c r="O40" s="63"/>
      <c r="P40" s="63"/>
      <c r="Q40" s="63"/>
      <c r="R40" s="63"/>
      <c r="S40" s="63"/>
      <c r="T40" s="63">
        <v>21</v>
      </c>
      <c r="U40" s="63">
        <v>27</v>
      </c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>
        <v>4</v>
      </c>
      <c r="AK40" s="63">
        <v>13</v>
      </c>
      <c r="AL40" s="63"/>
      <c r="AM40" s="63"/>
      <c r="AN40" s="63"/>
      <c r="AO40" s="63"/>
      <c r="AP40" s="63"/>
      <c r="AQ40" s="63"/>
      <c r="AR40" s="63">
        <v>17</v>
      </c>
      <c r="AS40" s="63">
        <v>69</v>
      </c>
      <c r="AT40" s="63"/>
      <c r="AU40" s="63"/>
      <c r="AV40" s="63"/>
      <c r="AW40" s="63"/>
      <c r="AX40" s="63"/>
      <c r="AY40" s="63"/>
    </row>
    <row r="41" spans="1:51" s="53" customFormat="1">
      <c r="A41" s="60" t="s">
        <v>80</v>
      </c>
      <c r="B41" s="61" t="s">
        <v>156</v>
      </c>
      <c r="C41" s="62" t="s">
        <v>157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>
        <v>27</v>
      </c>
      <c r="U41" s="63">
        <v>60</v>
      </c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>
        <v>14</v>
      </c>
      <c r="AS41" s="63">
        <v>58</v>
      </c>
      <c r="AT41" s="63"/>
      <c r="AU41" s="63"/>
      <c r="AV41" s="63"/>
      <c r="AW41" s="63"/>
      <c r="AX41" s="63"/>
      <c r="AY41" s="63"/>
    </row>
    <row r="42" spans="1:51" s="53" customFormat="1">
      <c r="A42" s="60" t="s">
        <v>80</v>
      </c>
      <c r="B42" s="61" t="s">
        <v>158</v>
      </c>
      <c r="C42" s="62" t="s">
        <v>159</v>
      </c>
      <c r="D42" s="63"/>
      <c r="E42" s="63"/>
      <c r="F42" s="63"/>
      <c r="G42" s="63"/>
      <c r="H42" s="63"/>
      <c r="I42" s="63"/>
      <c r="J42" s="63"/>
      <c r="K42" s="63"/>
      <c r="L42" s="63">
        <v>20</v>
      </c>
      <c r="M42" s="63">
        <v>48</v>
      </c>
      <c r="N42" s="63"/>
      <c r="O42" s="63"/>
      <c r="P42" s="63"/>
      <c r="Q42" s="63"/>
      <c r="R42" s="63"/>
      <c r="S42" s="63"/>
      <c r="T42" s="63">
        <v>54</v>
      </c>
      <c r="U42" s="63">
        <v>156</v>
      </c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>
        <v>13</v>
      </c>
      <c r="AK42" s="63">
        <v>60</v>
      </c>
      <c r="AL42" s="63"/>
      <c r="AM42" s="63"/>
      <c r="AN42" s="63"/>
      <c r="AO42" s="63"/>
      <c r="AP42" s="63"/>
      <c r="AQ42" s="63"/>
      <c r="AR42" s="63">
        <v>17</v>
      </c>
      <c r="AS42" s="63">
        <v>65</v>
      </c>
      <c r="AT42" s="63"/>
      <c r="AU42" s="63"/>
      <c r="AV42" s="63"/>
      <c r="AW42" s="63"/>
      <c r="AX42" s="63"/>
      <c r="AY42" s="63"/>
    </row>
    <row r="43" spans="1:51" s="53" customFormat="1">
      <c r="A43" s="60" t="s">
        <v>80</v>
      </c>
      <c r="B43" s="61" t="s">
        <v>160</v>
      </c>
      <c r="C43" s="62" t="s">
        <v>161</v>
      </c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>
        <v>26</v>
      </c>
      <c r="U43" s="63">
        <v>68</v>
      </c>
      <c r="V43" s="63">
        <v>30</v>
      </c>
      <c r="W43" s="63">
        <v>108</v>
      </c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>
        <v>13</v>
      </c>
      <c r="AK43" s="63">
        <v>52</v>
      </c>
      <c r="AL43" s="63"/>
      <c r="AM43" s="63"/>
      <c r="AN43" s="63"/>
      <c r="AO43" s="63"/>
      <c r="AP43" s="63"/>
      <c r="AQ43" s="63"/>
      <c r="AR43" s="63">
        <v>21</v>
      </c>
      <c r="AS43" s="63">
        <v>80</v>
      </c>
      <c r="AT43" s="63"/>
      <c r="AU43" s="63"/>
      <c r="AV43" s="63"/>
      <c r="AW43" s="63"/>
      <c r="AX43" s="63"/>
      <c r="AY43" s="63"/>
    </row>
    <row r="44" spans="1:51" s="53" customFormat="1">
      <c r="A44" s="60" t="s">
        <v>80</v>
      </c>
      <c r="B44" s="61" t="s">
        <v>162</v>
      </c>
      <c r="C44" s="62" t="s">
        <v>163</v>
      </c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>
        <v>206</v>
      </c>
      <c r="U44" s="63">
        <v>619</v>
      </c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 t="s">
        <v>80</v>
      </c>
      <c r="B45" s="61" t="s">
        <v>164</v>
      </c>
      <c r="C45" s="62" t="s">
        <v>165</v>
      </c>
      <c r="D45" s="63"/>
      <c r="E45" s="63"/>
      <c r="F45" s="63"/>
      <c r="G45" s="63"/>
      <c r="H45" s="63"/>
      <c r="I45" s="63"/>
      <c r="J45" s="63"/>
      <c r="K45" s="63"/>
      <c r="L45" s="63">
        <v>7</v>
      </c>
      <c r="M45" s="63">
        <v>18</v>
      </c>
      <c r="N45" s="63">
        <v>5</v>
      </c>
      <c r="O45" s="63">
        <v>14</v>
      </c>
      <c r="P45" s="63"/>
      <c r="Q45" s="63"/>
      <c r="R45" s="63"/>
      <c r="S45" s="63"/>
      <c r="T45" s="63">
        <v>58</v>
      </c>
      <c r="U45" s="63">
        <v>124</v>
      </c>
      <c r="V45" s="63">
        <v>80</v>
      </c>
      <c r="W45" s="63">
        <v>294</v>
      </c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>
        <v>7</v>
      </c>
      <c r="AK45" s="63">
        <v>29</v>
      </c>
      <c r="AL45" s="63"/>
      <c r="AM45" s="63"/>
      <c r="AN45" s="63"/>
      <c r="AO45" s="63"/>
      <c r="AP45" s="63"/>
      <c r="AQ45" s="63"/>
      <c r="AR45" s="63">
        <v>25</v>
      </c>
      <c r="AS45" s="63">
        <v>96</v>
      </c>
      <c r="AT45" s="63"/>
      <c r="AU45" s="63"/>
      <c r="AV45" s="63"/>
      <c r="AW45" s="63"/>
      <c r="AX45" s="63"/>
      <c r="AY45" s="63"/>
    </row>
    <row r="46" spans="1:51" s="53" customFormat="1">
      <c r="A46" s="60" t="s">
        <v>80</v>
      </c>
      <c r="B46" s="61" t="s">
        <v>166</v>
      </c>
      <c r="C46" s="62" t="s">
        <v>167</v>
      </c>
      <c r="D46" s="63">
        <v>9</v>
      </c>
      <c r="E46" s="63">
        <v>21</v>
      </c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>
        <v>25</v>
      </c>
      <c r="U46" s="63">
        <v>56</v>
      </c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>
        <v>6</v>
      </c>
      <c r="AK46" s="63">
        <v>18</v>
      </c>
      <c r="AL46" s="63"/>
      <c r="AM46" s="63"/>
      <c r="AN46" s="63"/>
      <c r="AO46" s="63"/>
      <c r="AP46" s="63"/>
      <c r="AQ46" s="63"/>
      <c r="AR46" s="63">
        <v>5</v>
      </c>
      <c r="AS46" s="63">
        <v>18</v>
      </c>
      <c r="AT46" s="63"/>
      <c r="AU46" s="63"/>
      <c r="AV46" s="63"/>
      <c r="AW46" s="63"/>
      <c r="AX46" s="63"/>
      <c r="AY46" s="63"/>
    </row>
    <row r="47" spans="1:51" s="53" customFormat="1">
      <c r="A47" s="60" t="s">
        <v>80</v>
      </c>
      <c r="B47" s="61" t="s">
        <v>168</v>
      </c>
      <c r="C47" s="62" t="s">
        <v>169</v>
      </c>
      <c r="D47" s="63">
        <v>6</v>
      </c>
      <c r="E47" s="63">
        <v>21</v>
      </c>
      <c r="F47" s="63">
        <v>3</v>
      </c>
      <c r="G47" s="63">
        <v>8</v>
      </c>
      <c r="H47" s="63"/>
      <c r="I47" s="63"/>
      <c r="J47" s="63"/>
      <c r="K47" s="63"/>
      <c r="L47" s="63">
        <v>3</v>
      </c>
      <c r="M47" s="63">
        <v>12</v>
      </c>
      <c r="N47" s="63">
        <v>1</v>
      </c>
      <c r="O47" s="63">
        <v>4</v>
      </c>
      <c r="P47" s="63"/>
      <c r="Q47" s="63"/>
      <c r="R47" s="63"/>
      <c r="S47" s="63"/>
      <c r="T47" s="63">
        <v>3</v>
      </c>
      <c r="U47" s="63">
        <v>8</v>
      </c>
      <c r="V47" s="63">
        <v>2</v>
      </c>
      <c r="W47" s="63">
        <v>9</v>
      </c>
      <c r="X47" s="63"/>
      <c r="Y47" s="63"/>
      <c r="Z47" s="63"/>
      <c r="AA47" s="63"/>
      <c r="AB47" s="63">
        <v>2</v>
      </c>
      <c r="AC47" s="63">
        <v>5</v>
      </c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>
        <v>11</v>
      </c>
      <c r="AS47" s="63">
        <v>37</v>
      </c>
      <c r="AT47" s="63"/>
      <c r="AU47" s="63"/>
      <c r="AV47" s="63"/>
      <c r="AW47" s="63"/>
      <c r="AX47" s="63"/>
      <c r="AY47" s="63"/>
    </row>
    <row r="48" spans="1:51" s="53" customFormat="1">
      <c r="A48" s="60" t="s">
        <v>80</v>
      </c>
      <c r="B48" s="61" t="s">
        <v>170</v>
      </c>
      <c r="C48" s="62" t="s">
        <v>171</v>
      </c>
      <c r="D48" s="63"/>
      <c r="E48" s="63"/>
      <c r="F48" s="63"/>
      <c r="G48" s="63"/>
      <c r="H48" s="63"/>
      <c r="I48" s="63"/>
      <c r="J48" s="63"/>
      <c r="K48" s="63"/>
      <c r="L48" s="63">
        <v>16</v>
      </c>
      <c r="M48" s="63">
        <v>43</v>
      </c>
      <c r="N48" s="63"/>
      <c r="O48" s="63"/>
      <c r="P48" s="63"/>
      <c r="Q48" s="63"/>
      <c r="R48" s="63"/>
      <c r="S48" s="63"/>
      <c r="T48" s="63">
        <v>12</v>
      </c>
      <c r="U48" s="63">
        <v>30</v>
      </c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>
        <v>4</v>
      </c>
      <c r="AK48" s="63">
        <v>15</v>
      </c>
      <c r="AL48" s="63">
        <v>1</v>
      </c>
      <c r="AM48" s="63">
        <v>2</v>
      </c>
      <c r="AN48" s="63"/>
      <c r="AO48" s="63"/>
      <c r="AP48" s="63"/>
      <c r="AQ48" s="63"/>
      <c r="AR48" s="63">
        <v>6</v>
      </c>
      <c r="AS48" s="63">
        <v>15</v>
      </c>
      <c r="AT48" s="63"/>
      <c r="AU48" s="63"/>
      <c r="AV48" s="63">
        <v>1</v>
      </c>
      <c r="AW48" s="63">
        <v>1</v>
      </c>
      <c r="AX48" s="63"/>
      <c r="AY48" s="63"/>
    </row>
  </sheetData>
  <sortState ref="A8:AY49">
    <sortCondition ref="A8:A49"/>
    <sortCondition ref="B8:B49"/>
    <sortCondition ref="C8:C49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&amp;L収集運搬機材の状況（市区町村）（平成28年度実績）</oddHeader>
  </headerFooter>
  <colBreaks count="2" manualBreakCount="2">
    <brk id="19" min="1" max="48" man="1"/>
    <brk id="35" min="1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22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102" t="s">
        <v>1</v>
      </c>
      <c r="B2" s="102" t="s">
        <v>2</v>
      </c>
      <c r="C2" s="9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103"/>
      <c r="B3" s="103"/>
      <c r="C3" s="10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103"/>
      <c r="B4" s="103"/>
      <c r="C4" s="100"/>
      <c r="D4" s="109" t="s">
        <v>61</v>
      </c>
      <c r="E4" s="110"/>
      <c r="F4" s="113" t="s">
        <v>62</v>
      </c>
      <c r="G4" s="114"/>
      <c r="H4" s="113" t="s">
        <v>63</v>
      </c>
      <c r="I4" s="114"/>
      <c r="J4" s="109" t="s">
        <v>64</v>
      </c>
      <c r="K4" s="110"/>
      <c r="L4" s="109" t="s">
        <v>61</v>
      </c>
      <c r="M4" s="110"/>
      <c r="N4" s="113" t="s">
        <v>62</v>
      </c>
      <c r="O4" s="114"/>
      <c r="P4" s="113" t="s">
        <v>63</v>
      </c>
      <c r="Q4" s="114"/>
      <c r="R4" s="109" t="s">
        <v>64</v>
      </c>
      <c r="S4" s="110"/>
      <c r="T4" s="109" t="s">
        <v>61</v>
      </c>
      <c r="U4" s="110"/>
      <c r="V4" s="113" t="s">
        <v>62</v>
      </c>
      <c r="W4" s="114"/>
      <c r="X4" s="113" t="s">
        <v>63</v>
      </c>
      <c r="Y4" s="114"/>
      <c r="Z4" s="109" t="s">
        <v>64</v>
      </c>
      <c r="AA4" s="110"/>
      <c r="AB4" s="27" t="s">
        <v>61</v>
      </c>
      <c r="AC4" s="28"/>
      <c r="AD4" s="28"/>
      <c r="AE4" s="29"/>
      <c r="AF4" s="117" t="s">
        <v>65</v>
      </c>
      <c r="AG4" s="118"/>
      <c r="AH4" s="117" t="s">
        <v>64</v>
      </c>
      <c r="AI4" s="118"/>
      <c r="AJ4" s="27" t="s">
        <v>61</v>
      </c>
      <c r="AK4" s="28"/>
      <c r="AL4" s="28"/>
      <c r="AM4" s="29"/>
      <c r="AN4" s="117" t="s">
        <v>65</v>
      </c>
      <c r="AO4" s="118"/>
      <c r="AP4" s="117" t="s">
        <v>64</v>
      </c>
      <c r="AQ4" s="118"/>
      <c r="AR4" s="27" t="s">
        <v>61</v>
      </c>
      <c r="AS4" s="28"/>
      <c r="AT4" s="28"/>
      <c r="AU4" s="29"/>
      <c r="AV4" s="117" t="s">
        <v>65</v>
      </c>
      <c r="AW4" s="118"/>
      <c r="AX4" s="117" t="s">
        <v>64</v>
      </c>
      <c r="AY4" s="118"/>
    </row>
    <row r="5" spans="1:51" s="3" customFormat="1" ht="22.5" customHeight="1">
      <c r="A5" s="103"/>
      <c r="B5" s="103"/>
      <c r="C5" s="100"/>
      <c r="D5" s="111"/>
      <c r="E5" s="112"/>
      <c r="F5" s="115"/>
      <c r="G5" s="116"/>
      <c r="H5" s="115"/>
      <c r="I5" s="116"/>
      <c r="J5" s="111"/>
      <c r="K5" s="112"/>
      <c r="L5" s="111"/>
      <c r="M5" s="112"/>
      <c r="N5" s="115"/>
      <c r="O5" s="116"/>
      <c r="P5" s="115"/>
      <c r="Q5" s="116"/>
      <c r="R5" s="111"/>
      <c r="S5" s="112"/>
      <c r="T5" s="111"/>
      <c r="U5" s="112"/>
      <c r="V5" s="115"/>
      <c r="W5" s="116"/>
      <c r="X5" s="115"/>
      <c r="Y5" s="116"/>
      <c r="Z5" s="111"/>
      <c r="AA5" s="112"/>
      <c r="AB5" s="27" t="s">
        <v>66</v>
      </c>
      <c r="AC5" s="29"/>
      <c r="AD5" s="27" t="s">
        <v>45</v>
      </c>
      <c r="AE5" s="29"/>
      <c r="AF5" s="119"/>
      <c r="AG5" s="120"/>
      <c r="AH5" s="119"/>
      <c r="AI5" s="120"/>
      <c r="AJ5" s="27" t="s">
        <v>66</v>
      </c>
      <c r="AK5" s="29"/>
      <c r="AL5" s="27" t="s">
        <v>45</v>
      </c>
      <c r="AM5" s="29"/>
      <c r="AN5" s="119"/>
      <c r="AO5" s="120"/>
      <c r="AP5" s="119"/>
      <c r="AQ5" s="120"/>
      <c r="AR5" s="27" t="s">
        <v>66</v>
      </c>
      <c r="AS5" s="29"/>
      <c r="AT5" s="27" t="s">
        <v>45</v>
      </c>
      <c r="AU5" s="29"/>
      <c r="AV5" s="119"/>
      <c r="AW5" s="120"/>
      <c r="AX5" s="119"/>
      <c r="AY5" s="120"/>
    </row>
    <row r="6" spans="1:51" s="9" customFormat="1" ht="13.5" customHeight="1">
      <c r="A6" s="103"/>
      <c r="B6" s="103"/>
      <c r="C6" s="10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>SUM(D$8:D$22)</f>
        <v>60</v>
      </c>
      <c r="E7" s="71">
        <f>SUM(E$8:E$22)</f>
        <v>151</v>
      </c>
      <c r="F7" s="71">
        <f>SUM(F$8:F$22)</f>
        <v>5</v>
      </c>
      <c r="G7" s="71">
        <f>SUM(G$8:G$22)</f>
        <v>16</v>
      </c>
      <c r="H7" s="71">
        <f>SUM(H$8:H$22)</f>
        <v>7</v>
      </c>
      <c r="I7" s="71">
        <f>SUM(I$8:I$22)</f>
        <v>31</v>
      </c>
      <c r="J7" s="71">
        <f>SUM(J$8:J$22)</f>
        <v>0</v>
      </c>
      <c r="K7" s="71">
        <f>SUM(K$8:K$22)</f>
        <v>0</v>
      </c>
      <c r="L7" s="71">
        <f>SUM(L$8:L$22)</f>
        <v>42</v>
      </c>
      <c r="M7" s="71">
        <f>SUM(M$8:M$22)</f>
        <v>108</v>
      </c>
      <c r="N7" s="71">
        <f>SUM(N$8:N$22)</f>
        <v>0</v>
      </c>
      <c r="O7" s="71">
        <f>SUM(O$8:O$22)</f>
        <v>0</v>
      </c>
      <c r="P7" s="71">
        <f>SUM(P$8:P$22)</f>
        <v>37</v>
      </c>
      <c r="Q7" s="71">
        <f>SUM(Q$8:Q$22)</f>
        <v>308</v>
      </c>
      <c r="R7" s="71">
        <f>SUM(R$8:R$22)</f>
        <v>0</v>
      </c>
      <c r="S7" s="71">
        <f>SUM(S$8:S$22)</f>
        <v>0</v>
      </c>
      <c r="T7" s="71">
        <f>SUM(T$8:T$22)</f>
        <v>213</v>
      </c>
      <c r="U7" s="71">
        <f>SUM(U$8:U$22)</f>
        <v>449</v>
      </c>
      <c r="V7" s="71">
        <f>SUM(V$8:V$22)</f>
        <v>16</v>
      </c>
      <c r="W7" s="71">
        <f>SUM(W$8:W$22)</f>
        <v>24</v>
      </c>
      <c r="X7" s="71">
        <f>SUM(X$8:X$22)</f>
        <v>0</v>
      </c>
      <c r="Y7" s="71">
        <f>SUM(Y$8:Y$22)</f>
        <v>0</v>
      </c>
      <c r="Z7" s="71">
        <f>SUM(Z$8:Z$22)</f>
        <v>0</v>
      </c>
      <c r="AA7" s="71">
        <f>SUM(AA$8:AA$22)</f>
        <v>0</v>
      </c>
      <c r="AB7" s="71">
        <f>SUM(AB$8:AB$22)</f>
        <v>2</v>
      </c>
      <c r="AC7" s="71">
        <f>SUM(AC$8:AC$22)</f>
        <v>8</v>
      </c>
      <c r="AD7" s="71">
        <f>SUM(AD$8:AD$22)</f>
        <v>0</v>
      </c>
      <c r="AE7" s="71">
        <f>SUM(AE$8:AE$22)</f>
        <v>0</v>
      </c>
      <c r="AF7" s="71">
        <f>SUM(AF$8:AF$22)</f>
        <v>2</v>
      </c>
      <c r="AG7" s="71">
        <f>SUM(AG$8:AG$22)</f>
        <v>4</v>
      </c>
      <c r="AH7" s="71">
        <f>SUM(AH$8:AH$22)</f>
        <v>0</v>
      </c>
      <c r="AI7" s="71">
        <f>SUM(AI$8:AI$22)</f>
        <v>0</v>
      </c>
      <c r="AJ7" s="71">
        <f>SUM(AJ$8:AJ$22)</f>
        <v>7</v>
      </c>
      <c r="AK7" s="71">
        <f>SUM(AK$8:AK$22)</f>
        <v>15</v>
      </c>
      <c r="AL7" s="71">
        <f>SUM(AL$8:AL$22)</f>
        <v>0</v>
      </c>
      <c r="AM7" s="71">
        <f>SUM(AM$8:AM$22)</f>
        <v>0</v>
      </c>
      <c r="AN7" s="71">
        <f>SUM(AN$8:AN$22)</f>
        <v>6</v>
      </c>
      <c r="AO7" s="71">
        <f>SUM(AO$8:AO$22)</f>
        <v>53</v>
      </c>
      <c r="AP7" s="71">
        <f>SUM(AP$8:AP$22)</f>
        <v>0</v>
      </c>
      <c r="AQ7" s="71">
        <f>SUM(AQ$8:AQ$22)</f>
        <v>0</v>
      </c>
      <c r="AR7" s="71">
        <f>SUM(AR$8:AR$22)</f>
        <v>7</v>
      </c>
      <c r="AS7" s="71">
        <f>SUM(AS$8:AS$22)</f>
        <v>19</v>
      </c>
      <c r="AT7" s="71">
        <f>SUM(AT$8:AT$22)</f>
        <v>0</v>
      </c>
      <c r="AU7" s="71">
        <f>SUM(AU$8:AU$22)</f>
        <v>0</v>
      </c>
      <c r="AV7" s="71">
        <f>SUM(AV$8:AV$22)</f>
        <v>0</v>
      </c>
      <c r="AW7" s="71">
        <f>SUM(AW$8:AW$22)</f>
        <v>0</v>
      </c>
      <c r="AX7" s="71">
        <f>SUM(AX$8:AX$22)</f>
        <v>0</v>
      </c>
      <c r="AY7" s="71">
        <f>SUM(AY$8:AY$22)</f>
        <v>0</v>
      </c>
    </row>
    <row r="8" spans="1:51" s="53" customFormat="1" ht="13.5" customHeight="1">
      <c r="A8" s="60" t="s">
        <v>80</v>
      </c>
      <c r="B8" s="61" t="s">
        <v>172</v>
      </c>
      <c r="C8" s="62" t="s">
        <v>173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</row>
    <row r="9" spans="1:51" s="53" customFormat="1" ht="13.5" customHeight="1">
      <c r="A9" s="60" t="s">
        <v>80</v>
      </c>
      <c r="B9" s="61" t="s">
        <v>176</v>
      </c>
      <c r="C9" s="62" t="s">
        <v>177</v>
      </c>
      <c r="D9" s="63">
        <v>21</v>
      </c>
      <c r="E9" s="63">
        <v>50</v>
      </c>
      <c r="F9" s="63"/>
      <c r="G9" s="63"/>
      <c r="H9" s="63"/>
      <c r="I9" s="63"/>
      <c r="J9" s="63"/>
      <c r="K9" s="63"/>
      <c r="L9" s="63">
        <v>22</v>
      </c>
      <c r="M9" s="63">
        <v>51</v>
      </c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>
        <v>7</v>
      </c>
      <c r="AK9" s="63">
        <v>15</v>
      </c>
      <c r="AL9" s="63"/>
      <c r="AM9" s="63"/>
      <c r="AN9" s="63"/>
      <c r="AO9" s="63"/>
      <c r="AP9" s="63"/>
      <c r="AQ9" s="63"/>
      <c r="AR9" s="63">
        <v>7</v>
      </c>
      <c r="AS9" s="63">
        <v>19</v>
      </c>
      <c r="AT9" s="63"/>
      <c r="AU9" s="63"/>
      <c r="AV9" s="63"/>
      <c r="AW9" s="63"/>
      <c r="AX9" s="63"/>
      <c r="AY9" s="63"/>
    </row>
    <row r="10" spans="1:51" s="53" customFormat="1" ht="13.5" customHeight="1">
      <c r="A10" s="60" t="s">
        <v>80</v>
      </c>
      <c r="B10" s="61" t="s">
        <v>179</v>
      </c>
      <c r="C10" s="62" t="s">
        <v>180</v>
      </c>
      <c r="D10" s="63">
        <v>7</v>
      </c>
      <c r="E10" s="63">
        <v>22</v>
      </c>
      <c r="F10" s="63">
        <v>5</v>
      </c>
      <c r="G10" s="63">
        <v>16</v>
      </c>
      <c r="H10" s="63"/>
      <c r="I10" s="63"/>
      <c r="J10" s="63"/>
      <c r="K10" s="63"/>
      <c r="L10" s="63">
        <v>6</v>
      </c>
      <c r="M10" s="63">
        <v>20</v>
      </c>
      <c r="N10" s="63"/>
      <c r="O10" s="63"/>
      <c r="P10" s="63"/>
      <c r="Q10" s="63"/>
      <c r="R10" s="63"/>
      <c r="S10" s="63"/>
      <c r="T10" s="63">
        <v>22</v>
      </c>
      <c r="U10" s="63">
        <v>53</v>
      </c>
      <c r="V10" s="63">
        <v>16</v>
      </c>
      <c r="W10" s="63">
        <v>24</v>
      </c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</row>
    <row r="11" spans="1:51" s="53" customFormat="1" ht="13.5" customHeight="1">
      <c r="A11" s="60" t="s">
        <v>80</v>
      </c>
      <c r="B11" s="61" t="s">
        <v>182</v>
      </c>
      <c r="C11" s="62" t="s">
        <v>183</v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>
        <v>4</v>
      </c>
      <c r="AO11" s="63">
        <v>40</v>
      </c>
      <c r="AP11" s="63"/>
      <c r="AQ11" s="63"/>
      <c r="AR11" s="63"/>
      <c r="AS11" s="63"/>
      <c r="AT11" s="63"/>
      <c r="AU11" s="63"/>
      <c r="AV11" s="63"/>
      <c r="AW11" s="63"/>
      <c r="AX11" s="63"/>
      <c r="AY11" s="63"/>
    </row>
    <row r="12" spans="1:51" s="53" customFormat="1" ht="13.5" customHeight="1">
      <c r="A12" s="60" t="s">
        <v>80</v>
      </c>
      <c r="B12" s="61" t="s">
        <v>185</v>
      </c>
      <c r="C12" s="62" t="s">
        <v>186</v>
      </c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>
        <v>2</v>
      </c>
      <c r="AC12" s="63">
        <v>8</v>
      </c>
      <c r="AD12" s="63"/>
      <c r="AE12" s="63"/>
      <c r="AF12" s="63">
        <v>1</v>
      </c>
      <c r="AG12" s="63">
        <v>2</v>
      </c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</row>
    <row r="13" spans="1:51" s="53" customFormat="1" ht="13.5" customHeight="1">
      <c r="A13" s="60" t="s">
        <v>80</v>
      </c>
      <c r="B13" s="61" t="s">
        <v>188</v>
      </c>
      <c r="C13" s="62" t="s">
        <v>189</v>
      </c>
      <c r="D13" s="63"/>
      <c r="E13" s="63"/>
      <c r="F13" s="63"/>
      <c r="G13" s="63"/>
      <c r="H13" s="63">
        <v>2</v>
      </c>
      <c r="I13" s="63">
        <v>8</v>
      </c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</row>
    <row r="14" spans="1:51" s="53" customFormat="1" ht="13.5" customHeight="1">
      <c r="A14" s="60" t="s">
        <v>80</v>
      </c>
      <c r="B14" s="61" t="s">
        <v>191</v>
      </c>
      <c r="C14" s="62" t="s">
        <v>192</v>
      </c>
      <c r="D14" s="63"/>
      <c r="E14" s="63"/>
      <c r="F14" s="63"/>
      <c r="G14" s="63"/>
      <c r="H14" s="63">
        <v>3</v>
      </c>
      <c r="I14" s="63">
        <v>11</v>
      </c>
      <c r="J14" s="63"/>
      <c r="K14" s="63"/>
      <c r="L14" s="63"/>
      <c r="M14" s="63"/>
      <c r="N14" s="63"/>
      <c r="O14" s="63"/>
      <c r="P14" s="63">
        <v>5</v>
      </c>
      <c r="Q14" s="63">
        <v>16</v>
      </c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>
        <v>1</v>
      </c>
      <c r="AG14" s="63">
        <v>2</v>
      </c>
      <c r="AH14" s="63"/>
      <c r="AI14" s="63"/>
      <c r="AJ14" s="63"/>
      <c r="AK14" s="63"/>
      <c r="AL14" s="63"/>
      <c r="AM14" s="63"/>
      <c r="AN14" s="63">
        <v>2</v>
      </c>
      <c r="AO14" s="63">
        <v>13</v>
      </c>
      <c r="AP14" s="63"/>
      <c r="AQ14" s="63"/>
      <c r="AR14" s="63"/>
      <c r="AS14" s="63"/>
      <c r="AT14" s="63"/>
      <c r="AU14" s="63"/>
      <c r="AV14" s="63"/>
      <c r="AW14" s="63"/>
      <c r="AX14" s="63"/>
      <c r="AY14" s="63"/>
    </row>
    <row r="15" spans="1:51" s="53" customFormat="1" ht="13.5" customHeight="1">
      <c r="A15" s="60" t="s">
        <v>80</v>
      </c>
      <c r="B15" s="61" t="s">
        <v>194</v>
      </c>
      <c r="C15" s="62" t="s">
        <v>195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>
        <v>2</v>
      </c>
      <c r="Q15" s="63">
        <v>8</v>
      </c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</row>
    <row r="16" spans="1:51" s="53" customFormat="1" ht="13.5" customHeight="1">
      <c r="A16" s="60" t="s">
        <v>80</v>
      </c>
      <c r="B16" s="61" t="s">
        <v>197</v>
      </c>
      <c r="C16" s="62" t="s">
        <v>198</v>
      </c>
      <c r="D16" s="63">
        <v>20</v>
      </c>
      <c r="E16" s="63">
        <v>44</v>
      </c>
      <c r="F16" s="63"/>
      <c r="G16" s="63"/>
      <c r="H16" s="63">
        <v>1</v>
      </c>
      <c r="I16" s="63">
        <v>3</v>
      </c>
      <c r="J16" s="63"/>
      <c r="K16" s="63"/>
      <c r="L16" s="63">
        <v>14</v>
      </c>
      <c r="M16" s="63">
        <v>37</v>
      </c>
      <c r="N16" s="63"/>
      <c r="O16" s="63"/>
      <c r="P16" s="63">
        <v>7</v>
      </c>
      <c r="Q16" s="63">
        <v>62</v>
      </c>
      <c r="R16" s="63"/>
      <c r="S16" s="63"/>
      <c r="T16" s="63">
        <v>191</v>
      </c>
      <c r="U16" s="63">
        <v>396</v>
      </c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</row>
    <row r="17" spans="1:51" s="53" customFormat="1" ht="13.5" customHeight="1">
      <c r="A17" s="60" t="s">
        <v>80</v>
      </c>
      <c r="B17" s="61" t="s">
        <v>200</v>
      </c>
      <c r="C17" s="62" t="s">
        <v>201</v>
      </c>
      <c r="D17" s="63">
        <v>12</v>
      </c>
      <c r="E17" s="63">
        <v>35</v>
      </c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</row>
    <row r="18" spans="1:51" s="53" customFormat="1" ht="13.5" customHeight="1">
      <c r="A18" s="60" t="s">
        <v>80</v>
      </c>
      <c r="B18" s="61" t="s">
        <v>203</v>
      </c>
      <c r="C18" s="62" t="s">
        <v>204</v>
      </c>
      <c r="D18" s="63"/>
      <c r="E18" s="63"/>
      <c r="F18" s="63"/>
      <c r="G18" s="63"/>
      <c r="H18" s="63">
        <v>1</v>
      </c>
      <c r="I18" s="63">
        <v>9</v>
      </c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</row>
    <row r="19" spans="1:51" s="53" customFormat="1" ht="13.5" customHeight="1">
      <c r="A19" s="60" t="s">
        <v>80</v>
      </c>
      <c r="B19" s="61" t="s">
        <v>206</v>
      </c>
      <c r="C19" s="62" t="s">
        <v>207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 t="s">
        <v>80</v>
      </c>
      <c r="B20" s="61" t="s">
        <v>209</v>
      </c>
      <c r="C20" s="62" t="s">
        <v>210</v>
      </c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 t="s">
        <v>80</v>
      </c>
      <c r="B21" s="61" t="s">
        <v>212</v>
      </c>
      <c r="C21" s="62" t="s">
        <v>213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>
        <v>23</v>
      </c>
      <c r="Q21" s="63">
        <v>222</v>
      </c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 t="s">
        <v>80</v>
      </c>
      <c r="B22" s="61" t="s">
        <v>219</v>
      </c>
      <c r="C22" s="62" t="s">
        <v>220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</sheetData>
  <sortState ref="A8:AY22">
    <sortCondition ref="A8:A22"/>
    <sortCondition ref="B8:B22"/>
    <sortCondition ref="C8:C22"/>
  </sortState>
  <mergeCells count="21">
    <mergeCell ref="AX4:AY5"/>
    <mergeCell ref="AH4:AI5"/>
    <mergeCell ref="AN4:AO5"/>
    <mergeCell ref="AP4:AQ5"/>
    <mergeCell ref="AV4:AW5"/>
    <mergeCell ref="X4:Y5"/>
    <mergeCell ref="Z4:AA5"/>
    <mergeCell ref="AF4:AG5"/>
    <mergeCell ref="R4:S5"/>
    <mergeCell ref="T4:U5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&amp;L収集運搬機材の状況（一部事務組合・広域連合）（平成28年度実績）</oddHeader>
  </headerFooter>
  <colBreaks count="1" manualBreakCount="1">
    <brk id="35" min="1" max="2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48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02" t="s">
        <v>1</v>
      </c>
      <c r="B2" s="102" t="s">
        <v>2</v>
      </c>
      <c r="C2" s="10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03"/>
      <c r="B3" s="103"/>
      <c r="C3" s="10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03"/>
      <c r="B4" s="103"/>
      <c r="C4" s="101"/>
      <c r="D4" s="101" t="s">
        <v>52</v>
      </c>
      <c r="E4" s="99" t="s">
        <v>39</v>
      </c>
      <c r="F4" s="99" t="s">
        <v>40</v>
      </c>
      <c r="G4" s="99" t="s">
        <v>41</v>
      </c>
      <c r="H4" s="101" t="s">
        <v>52</v>
      </c>
      <c r="I4" s="99" t="s">
        <v>39</v>
      </c>
      <c r="J4" s="99" t="s">
        <v>40</v>
      </c>
      <c r="K4" s="99" t="s">
        <v>41</v>
      </c>
      <c r="L4" s="101" t="s">
        <v>52</v>
      </c>
      <c r="M4" s="99" t="s">
        <v>39</v>
      </c>
      <c r="N4" s="99" t="s">
        <v>40</v>
      </c>
      <c r="O4" s="99" t="s">
        <v>41</v>
      </c>
      <c r="P4" s="101" t="s">
        <v>52</v>
      </c>
      <c r="Q4" s="99" t="s">
        <v>39</v>
      </c>
      <c r="R4" s="99" t="s">
        <v>40</v>
      </c>
      <c r="S4" s="99" t="s">
        <v>41</v>
      </c>
    </row>
    <row r="5" spans="1:19" s="11" customFormat="1" ht="22.5" customHeight="1">
      <c r="A5" s="103"/>
      <c r="B5" s="103"/>
      <c r="C5" s="101"/>
      <c r="D5" s="101"/>
      <c r="E5" s="100"/>
      <c r="F5" s="100"/>
      <c r="G5" s="100"/>
      <c r="H5" s="101"/>
      <c r="I5" s="100"/>
      <c r="J5" s="100"/>
      <c r="K5" s="100"/>
      <c r="L5" s="101"/>
      <c r="M5" s="100"/>
      <c r="N5" s="100"/>
      <c r="O5" s="100"/>
      <c r="P5" s="101"/>
      <c r="Q5" s="100"/>
      <c r="R5" s="100"/>
      <c r="S5" s="100"/>
    </row>
    <row r="6" spans="1:19" s="11" customFormat="1" ht="13.5" customHeight="1">
      <c r="A6" s="103"/>
      <c r="B6" s="103"/>
      <c r="C6" s="10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 t="shared" ref="D7:D48" si="0">SUM(E7:G7)</f>
        <v>370</v>
      </c>
      <c r="E7" s="71">
        <f>SUM(E$8:E$48)</f>
        <v>225</v>
      </c>
      <c r="F7" s="71">
        <f>SUM(F$8:F$48)</f>
        <v>98</v>
      </c>
      <c r="G7" s="71">
        <f>SUM(G$8:G$48)</f>
        <v>47</v>
      </c>
      <c r="H7" s="71">
        <f t="shared" ref="H7:H48" si="1">SUM(I7:K7)</f>
        <v>523</v>
      </c>
      <c r="I7" s="71">
        <f>SUM(I$8:I$48)</f>
        <v>502</v>
      </c>
      <c r="J7" s="71">
        <f>SUM(J$8:J$48)</f>
        <v>21</v>
      </c>
      <c r="K7" s="71">
        <f>SUM(K$8:K$48)</f>
        <v>0</v>
      </c>
      <c r="L7" s="71">
        <f t="shared" ref="L7:L48" si="2">SUM(M7:O7)</f>
        <v>86</v>
      </c>
      <c r="M7" s="71">
        <f>SUM(M$8:M$48)</f>
        <v>53</v>
      </c>
      <c r="N7" s="71">
        <f>SUM(N$8:N$48)</f>
        <v>29</v>
      </c>
      <c r="O7" s="71">
        <f>SUM(O$8:O$48)</f>
        <v>4</v>
      </c>
      <c r="P7" s="71">
        <f t="shared" ref="P7:P48" si="3">SUM(Q7:S7)</f>
        <v>200</v>
      </c>
      <c r="Q7" s="71">
        <f>SUM(Q$8:Q$48)</f>
        <v>200</v>
      </c>
      <c r="R7" s="71">
        <f>SUM(R$8:R$48)</f>
        <v>0</v>
      </c>
      <c r="S7" s="71">
        <f>SUM(S$8:S$48)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 t="shared" si="0"/>
        <v>7</v>
      </c>
      <c r="E8" s="63">
        <v>2</v>
      </c>
      <c r="F8" s="63">
        <v>4</v>
      </c>
      <c r="G8" s="63">
        <v>1</v>
      </c>
      <c r="H8" s="63">
        <f t="shared" si="1"/>
        <v>23</v>
      </c>
      <c r="I8" s="63">
        <v>23</v>
      </c>
      <c r="J8" s="63"/>
      <c r="K8" s="63"/>
      <c r="L8" s="63">
        <f t="shared" si="2"/>
        <v>2</v>
      </c>
      <c r="M8" s="63">
        <v>1</v>
      </c>
      <c r="N8" s="63">
        <v>1</v>
      </c>
      <c r="O8" s="63"/>
      <c r="P8" s="63">
        <f t="shared" si="3"/>
        <v>11</v>
      </c>
      <c r="Q8" s="63">
        <v>11</v>
      </c>
      <c r="R8" s="63"/>
      <c r="S8" s="63"/>
    </row>
    <row r="9" spans="1:19" s="10" customFormat="1" ht="13.5" customHeight="1">
      <c r="A9" s="60" t="s">
        <v>80</v>
      </c>
      <c r="B9" s="61" t="s">
        <v>92</v>
      </c>
      <c r="C9" s="62" t="s">
        <v>93</v>
      </c>
      <c r="D9" s="63">
        <f t="shared" si="0"/>
        <v>29</v>
      </c>
      <c r="E9" s="63">
        <v>22</v>
      </c>
      <c r="F9" s="63">
        <v>6</v>
      </c>
      <c r="G9" s="63">
        <v>1</v>
      </c>
      <c r="H9" s="63">
        <f t="shared" si="1"/>
        <v>44</v>
      </c>
      <c r="I9" s="63">
        <v>36</v>
      </c>
      <c r="J9" s="63">
        <v>8</v>
      </c>
      <c r="K9" s="63"/>
      <c r="L9" s="63">
        <f t="shared" si="2"/>
        <v>10</v>
      </c>
      <c r="M9" s="63">
        <v>2</v>
      </c>
      <c r="N9" s="63">
        <v>8</v>
      </c>
      <c r="O9" s="63"/>
      <c r="P9" s="63">
        <f t="shared" si="3"/>
        <v>21</v>
      </c>
      <c r="Q9" s="63">
        <v>21</v>
      </c>
      <c r="R9" s="63"/>
      <c r="S9" s="63"/>
    </row>
    <row r="10" spans="1:19" s="10" customFormat="1" ht="13.5" customHeight="1">
      <c r="A10" s="60" t="s">
        <v>80</v>
      </c>
      <c r="B10" s="61" t="s">
        <v>94</v>
      </c>
      <c r="C10" s="62" t="s">
        <v>95</v>
      </c>
      <c r="D10" s="63">
        <f t="shared" si="0"/>
        <v>37</v>
      </c>
      <c r="E10" s="63">
        <v>34</v>
      </c>
      <c r="F10" s="63"/>
      <c r="G10" s="63">
        <v>3</v>
      </c>
      <c r="H10" s="63">
        <f t="shared" si="1"/>
        <v>12</v>
      </c>
      <c r="I10" s="63">
        <v>12</v>
      </c>
      <c r="J10" s="63"/>
      <c r="K10" s="63"/>
      <c r="L10" s="63">
        <f t="shared" si="2"/>
        <v>1</v>
      </c>
      <c r="M10" s="63">
        <v>1</v>
      </c>
      <c r="N10" s="63"/>
      <c r="O10" s="63"/>
      <c r="P10" s="63">
        <f t="shared" si="3"/>
        <v>6</v>
      </c>
      <c r="Q10" s="63">
        <v>6</v>
      </c>
      <c r="R10" s="63"/>
      <c r="S10" s="63"/>
    </row>
    <row r="11" spans="1:19" s="10" customFormat="1" ht="13.5" customHeight="1">
      <c r="A11" s="60" t="s">
        <v>80</v>
      </c>
      <c r="B11" s="61" t="s">
        <v>96</v>
      </c>
      <c r="C11" s="62" t="s">
        <v>97</v>
      </c>
      <c r="D11" s="63">
        <f t="shared" si="0"/>
        <v>23</v>
      </c>
      <c r="E11" s="63">
        <v>11</v>
      </c>
      <c r="F11" s="63">
        <v>9</v>
      </c>
      <c r="G11" s="63">
        <v>3</v>
      </c>
      <c r="H11" s="63">
        <f t="shared" si="1"/>
        <v>14</v>
      </c>
      <c r="I11" s="63">
        <v>13</v>
      </c>
      <c r="J11" s="63">
        <v>1</v>
      </c>
      <c r="K11" s="63"/>
      <c r="L11" s="63">
        <f t="shared" si="2"/>
        <v>2</v>
      </c>
      <c r="M11" s="63">
        <v>2</v>
      </c>
      <c r="N11" s="63"/>
      <c r="O11" s="63"/>
      <c r="P11" s="63">
        <f t="shared" si="3"/>
        <v>7</v>
      </c>
      <c r="Q11" s="63">
        <v>7</v>
      </c>
      <c r="R11" s="63"/>
      <c r="S11" s="63"/>
    </row>
    <row r="12" spans="1:19" s="10" customFormat="1" ht="13.5" customHeight="1">
      <c r="A12" s="60" t="s">
        <v>80</v>
      </c>
      <c r="B12" s="61" t="s">
        <v>98</v>
      </c>
      <c r="C12" s="62" t="s">
        <v>99</v>
      </c>
      <c r="D12" s="63">
        <f t="shared" si="0"/>
        <v>12</v>
      </c>
      <c r="E12" s="63">
        <v>5</v>
      </c>
      <c r="F12" s="63">
        <v>5</v>
      </c>
      <c r="G12" s="63">
        <v>2</v>
      </c>
      <c r="H12" s="63">
        <f t="shared" si="1"/>
        <v>6</v>
      </c>
      <c r="I12" s="63">
        <v>6</v>
      </c>
      <c r="J12" s="63"/>
      <c r="K12" s="63"/>
      <c r="L12" s="63">
        <f t="shared" si="2"/>
        <v>2</v>
      </c>
      <c r="M12" s="63">
        <v>1</v>
      </c>
      <c r="N12" s="63">
        <v>1</v>
      </c>
      <c r="O12" s="63"/>
      <c r="P12" s="63">
        <f t="shared" si="3"/>
        <v>6</v>
      </c>
      <c r="Q12" s="63">
        <v>6</v>
      </c>
      <c r="R12" s="63"/>
      <c r="S12" s="63"/>
    </row>
    <row r="13" spans="1:19" s="10" customFormat="1" ht="13.5" customHeight="1">
      <c r="A13" s="60" t="s">
        <v>80</v>
      </c>
      <c r="B13" s="61" t="s">
        <v>100</v>
      </c>
      <c r="C13" s="62" t="s">
        <v>101</v>
      </c>
      <c r="D13" s="63">
        <f t="shared" si="0"/>
        <v>8</v>
      </c>
      <c r="E13" s="63">
        <v>5</v>
      </c>
      <c r="F13" s="63">
        <v>2</v>
      </c>
      <c r="G13" s="63">
        <v>1</v>
      </c>
      <c r="H13" s="63">
        <f t="shared" si="1"/>
        <v>13</v>
      </c>
      <c r="I13" s="63">
        <v>12</v>
      </c>
      <c r="J13" s="63">
        <v>1</v>
      </c>
      <c r="K13" s="63"/>
      <c r="L13" s="63">
        <f t="shared" si="2"/>
        <v>3</v>
      </c>
      <c r="M13" s="63"/>
      <c r="N13" s="63">
        <v>1</v>
      </c>
      <c r="O13" s="63">
        <v>2</v>
      </c>
      <c r="P13" s="63">
        <f t="shared" si="3"/>
        <v>4</v>
      </c>
      <c r="Q13" s="63">
        <v>4</v>
      </c>
      <c r="R13" s="63"/>
      <c r="S13" s="63"/>
    </row>
    <row r="14" spans="1:19" s="10" customFormat="1" ht="13.5" customHeight="1">
      <c r="A14" s="60" t="s">
        <v>80</v>
      </c>
      <c r="B14" s="61" t="s">
        <v>102</v>
      </c>
      <c r="C14" s="62" t="s">
        <v>103</v>
      </c>
      <c r="D14" s="63">
        <f t="shared" si="0"/>
        <v>7</v>
      </c>
      <c r="E14" s="63">
        <v>4</v>
      </c>
      <c r="F14" s="63">
        <v>2</v>
      </c>
      <c r="G14" s="63">
        <v>1</v>
      </c>
      <c r="H14" s="63">
        <f t="shared" si="1"/>
        <v>8</v>
      </c>
      <c r="I14" s="63">
        <v>8</v>
      </c>
      <c r="J14" s="63"/>
      <c r="K14" s="63"/>
      <c r="L14" s="63">
        <f t="shared" si="2"/>
        <v>1</v>
      </c>
      <c r="M14" s="63">
        <v>1</v>
      </c>
      <c r="N14" s="63"/>
      <c r="O14" s="63"/>
      <c r="P14" s="63">
        <f t="shared" si="3"/>
        <v>1</v>
      </c>
      <c r="Q14" s="63">
        <v>1</v>
      </c>
      <c r="R14" s="63"/>
      <c r="S14" s="63"/>
    </row>
    <row r="15" spans="1:19" s="10" customFormat="1" ht="13.5" customHeight="1">
      <c r="A15" s="60" t="s">
        <v>80</v>
      </c>
      <c r="B15" s="61" t="s">
        <v>104</v>
      </c>
      <c r="C15" s="62" t="s">
        <v>105</v>
      </c>
      <c r="D15" s="63">
        <f t="shared" si="0"/>
        <v>6</v>
      </c>
      <c r="E15" s="63">
        <v>6</v>
      </c>
      <c r="F15" s="63"/>
      <c r="G15" s="63"/>
      <c r="H15" s="63">
        <f t="shared" si="1"/>
        <v>10</v>
      </c>
      <c r="I15" s="63">
        <v>10</v>
      </c>
      <c r="J15" s="63"/>
      <c r="K15" s="63"/>
      <c r="L15" s="63">
        <f t="shared" si="2"/>
        <v>2</v>
      </c>
      <c r="M15" s="63">
        <v>1</v>
      </c>
      <c r="N15" s="63">
        <v>1</v>
      </c>
      <c r="O15" s="63"/>
      <c r="P15" s="63">
        <f t="shared" si="3"/>
        <v>4</v>
      </c>
      <c r="Q15" s="63">
        <v>4</v>
      </c>
      <c r="R15" s="63"/>
      <c r="S15" s="63"/>
    </row>
    <row r="16" spans="1:19" s="10" customFormat="1" ht="13.5" customHeight="1">
      <c r="A16" s="60" t="s">
        <v>80</v>
      </c>
      <c r="B16" s="61" t="s">
        <v>106</v>
      </c>
      <c r="C16" s="62" t="s">
        <v>107</v>
      </c>
      <c r="D16" s="63">
        <f t="shared" si="0"/>
        <v>4</v>
      </c>
      <c r="E16" s="63">
        <v>1</v>
      </c>
      <c r="F16" s="63">
        <v>2</v>
      </c>
      <c r="G16" s="63">
        <v>1</v>
      </c>
      <c r="H16" s="63">
        <f t="shared" si="1"/>
        <v>23</v>
      </c>
      <c r="I16" s="63">
        <v>21</v>
      </c>
      <c r="J16" s="63">
        <v>2</v>
      </c>
      <c r="K16" s="63"/>
      <c r="L16" s="63">
        <f t="shared" si="2"/>
        <v>0</v>
      </c>
      <c r="M16" s="63"/>
      <c r="N16" s="63"/>
      <c r="O16" s="63"/>
      <c r="P16" s="63">
        <f t="shared" si="3"/>
        <v>6</v>
      </c>
      <c r="Q16" s="63">
        <v>6</v>
      </c>
      <c r="R16" s="63"/>
      <c r="S16" s="63"/>
    </row>
    <row r="17" spans="1:19" s="10" customFormat="1" ht="13.5" customHeight="1">
      <c r="A17" s="60" t="s">
        <v>80</v>
      </c>
      <c r="B17" s="61" t="s">
        <v>108</v>
      </c>
      <c r="C17" s="62" t="s">
        <v>109</v>
      </c>
      <c r="D17" s="63">
        <f t="shared" si="0"/>
        <v>10</v>
      </c>
      <c r="E17" s="63">
        <v>8</v>
      </c>
      <c r="F17" s="63">
        <v>1</v>
      </c>
      <c r="G17" s="63">
        <v>1</v>
      </c>
      <c r="H17" s="63">
        <f t="shared" si="1"/>
        <v>22</v>
      </c>
      <c r="I17" s="63">
        <v>22</v>
      </c>
      <c r="J17" s="63"/>
      <c r="K17" s="63"/>
      <c r="L17" s="63">
        <f t="shared" si="2"/>
        <v>1</v>
      </c>
      <c r="M17" s="63">
        <v>1</v>
      </c>
      <c r="N17" s="63"/>
      <c r="O17" s="63"/>
      <c r="P17" s="63">
        <f t="shared" si="3"/>
        <v>1</v>
      </c>
      <c r="Q17" s="63">
        <v>1</v>
      </c>
      <c r="R17" s="63"/>
      <c r="S17" s="63"/>
    </row>
    <row r="18" spans="1:19" s="10" customFormat="1" ht="13.5" customHeight="1">
      <c r="A18" s="60" t="s">
        <v>80</v>
      </c>
      <c r="B18" s="61" t="s">
        <v>110</v>
      </c>
      <c r="C18" s="62" t="s">
        <v>111</v>
      </c>
      <c r="D18" s="63">
        <f t="shared" si="0"/>
        <v>30</v>
      </c>
      <c r="E18" s="63">
        <v>18</v>
      </c>
      <c r="F18" s="63">
        <v>10</v>
      </c>
      <c r="G18" s="63">
        <v>2</v>
      </c>
      <c r="H18" s="63">
        <f t="shared" si="1"/>
        <v>18</v>
      </c>
      <c r="I18" s="63">
        <v>18</v>
      </c>
      <c r="J18" s="63"/>
      <c r="K18" s="63"/>
      <c r="L18" s="63">
        <f t="shared" si="2"/>
        <v>11</v>
      </c>
      <c r="M18" s="63">
        <v>8</v>
      </c>
      <c r="N18" s="63">
        <v>2</v>
      </c>
      <c r="O18" s="63">
        <v>1</v>
      </c>
      <c r="P18" s="63">
        <f t="shared" si="3"/>
        <v>10</v>
      </c>
      <c r="Q18" s="63">
        <v>10</v>
      </c>
      <c r="R18" s="63"/>
      <c r="S18" s="63"/>
    </row>
    <row r="19" spans="1:19" s="10" customFormat="1" ht="13.5" customHeight="1">
      <c r="A19" s="60" t="s">
        <v>80</v>
      </c>
      <c r="B19" s="61" t="s">
        <v>112</v>
      </c>
      <c r="C19" s="62" t="s">
        <v>113</v>
      </c>
      <c r="D19" s="63">
        <f t="shared" si="0"/>
        <v>2</v>
      </c>
      <c r="E19" s="63"/>
      <c r="F19" s="63">
        <v>2</v>
      </c>
      <c r="G19" s="63"/>
      <c r="H19" s="63">
        <f t="shared" si="1"/>
        <v>23</v>
      </c>
      <c r="I19" s="63">
        <v>19</v>
      </c>
      <c r="J19" s="63">
        <v>4</v>
      </c>
      <c r="K19" s="63"/>
      <c r="L19" s="63">
        <f t="shared" si="2"/>
        <v>0</v>
      </c>
      <c r="M19" s="63"/>
      <c r="N19" s="63"/>
      <c r="O19" s="63"/>
      <c r="P19" s="63">
        <f t="shared" si="3"/>
        <v>5</v>
      </c>
      <c r="Q19" s="63">
        <v>5</v>
      </c>
      <c r="R19" s="63"/>
      <c r="S19" s="63"/>
    </row>
    <row r="20" spans="1:19" s="10" customFormat="1" ht="13.5" customHeight="1">
      <c r="A20" s="60" t="s">
        <v>80</v>
      </c>
      <c r="B20" s="61" t="s">
        <v>114</v>
      </c>
      <c r="C20" s="62" t="s">
        <v>115</v>
      </c>
      <c r="D20" s="63">
        <f t="shared" si="0"/>
        <v>0</v>
      </c>
      <c r="E20" s="63"/>
      <c r="F20" s="63"/>
      <c r="G20" s="63"/>
      <c r="H20" s="63">
        <f t="shared" si="1"/>
        <v>0</v>
      </c>
      <c r="I20" s="63"/>
      <c r="J20" s="63"/>
      <c r="K20" s="63"/>
      <c r="L20" s="63">
        <f t="shared" si="2"/>
        <v>1</v>
      </c>
      <c r="M20" s="63">
        <v>1</v>
      </c>
      <c r="N20" s="63"/>
      <c r="O20" s="63"/>
      <c r="P20" s="63">
        <f t="shared" si="3"/>
        <v>1</v>
      </c>
      <c r="Q20" s="63">
        <v>1</v>
      </c>
      <c r="R20" s="63"/>
      <c r="S20" s="63"/>
    </row>
    <row r="21" spans="1:19" s="10" customFormat="1" ht="13.5" customHeight="1">
      <c r="A21" s="60" t="s">
        <v>80</v>
      </c>
      <c r="B21" s="61" t="s">
        <v>116</v>
      </c>
      <c r="C21" s="62" t="s">
        <v>117</v>
      </c>
      <c r="D21" s="63">
        <f t="shared" si="0"/>
        <v>13</v>
      </c>
      <c r="E21" s="63">
        <v>6</v>
      </c>
      <c r="F21" s="63">
        <v>6</v>
      </c>
      <c r="G21" s="63">
        <v>1</v>
      </c>
      <c r="H21" s="63">
        <f t="shared" si="1"/>
        <v>9</v>
      </c>
      <c r="I21" s="63">
        <v>9</v>
      </c>
      <c r="J21" s="63"/>
      <c r="K21" s="63"/>
      <c r="L21" s="63">
        <f t="shared" si="2"/>
        <v>2</v>
      </c>
      <c r="M21" s="63">
        <v>1</v>
      </c>
      <c r="N21" s="63">
        <v>1</v>
      </c>
      <c r="O21" s="63"/>
      <c r="P21" s="63">
        <f t="shared" si="3"/>
        <v>1</v>
      </c>
      <c r="Q21" s="63">
        <v>1</v>
      </c>
      <c r="R21" s="63"/>
      <c r="S21" s="63"/>
    </row>
    <row r="22" spans="1:19" s="10" customFormat="1" ht="13.5" customHeight="1">
      <c r="A22" s="60" t="s">
        <v>80</v>
      </c>
      <c r="B22" s="61" t="s">
        <v>118</v>
      </c>
      <c r="C22" s="62" t="s">
        <v>119</v>
      </c>
      <c r="D22" s="63">
        <f t="shared" si="0"/>
        <v>10</v>
      </c>
      <c r="E22" s="63">
        <v>6</v>
      </c>
      <c r="F22" s="63">
        <v>2</v>
      </c>
      <c r="G22" s="63">
        <v>2</v>
      </c>
      <c r="H22" s="63">
        <f t="shared" si="1"/>
        <v>9</v>
      </c>
      <c r="I22" s="63">
        <v>9</v>
      </c>
      <c r="J22" s="63"/>
      <c r="K22" s="63"/>
      <c r="L22" s="63">
        <f t="shared" si="2"/>
        <v>1</v>
      </c>
      <c r="M22" s="63"/>
      <c r="N22" s="63">
        <v>1</v>
      </c>
      <c r="O22" s="63"/>
      <c r="P22" s="63">
        <f t="shared" si="3"/>
        <v>0</v>
      </c>
      <c r="Q22" s="63"/>
      <c r="R22" s="63"/>
      <c r="S22" s="63"/>
    </row>
    <row r="23" spans="1:19" s="10" customFormat="1" ht="13.5" customHeight="1">
      <c r="A23" s="60" t="s">
        <v>80</v>
      </c>
      <c r="B23" s="61" t="s">
        <v>120</v>
      </c>
      <c r="C23" s="62" t="s">
        <v>121</v>
      </c>
      <c r="D23" s="63">
        <f t="shared" si="0"/>
        <v>7</v>
      </c>
      <c r="E23" s="63">
        <v>4</v>
      </c>
      <c r="F23" s="63">
        <v>2</v>
      </c>
      <c r="G23" s="63">
        <v>1</v>
      </c>
      <c r="H23" s="63">
        <f t="shared" si="1"/>
        <v>3</v>
      </c>
      <c r="I23" s="63">
        <v>3</v>
      </c>
      <c r="J23" s="63"/>
      <c r="K23" s="63"/>
      <c r="L23" s="63">
        <f t="shared" si="2"/>
        <v>2</v>
      </c>
      <c r="M23" s="63">
        <v>1</v>
      </c>
      <c r="N23" s="63">
        <v>1</v>
      </c>
      <c r="O23" s="63"/>
      <c r="P23" s="63">
        <f t="shared" si="3"/>
        <v>2</v>
      </c>
      <c r="Q23" s="63">
        <v>2</v>
      </c>
      <c r="R23" s="63"/>
      <c r="S23" s="63"/>
    </row>
    <row r="24" spans="1:19" s="10" customFormat="1" ht="13.5" customHeight="1">
      <c r="A24" s="60" t="s">
        <v>80</v>
      </c>
      <c r="B24" s="61" t="s">
        <v>122</v>
      </c>
      <c r="C24" s="62" t="s">
        <v>123</v>
      </c>
      <c r="D24" s="63">
        <f t="shared" si="0"/>
        <v>4</v>
      </c>
      <c r="E24" s="63">
        <v>4</v>
      </c>
      <c r="F24" s="63"/>
      <c r="G24" s="63"/>
      <c r="H24" s="63">
        <f t="shared" si="1"/>
        <v>14</v>
      </c>
      <c r="I24" s="63">
        <v>14</v>
      </c>
      <c r="J24" s="63"/>
      <c r="K24" s="63"/>
      <c r="L24" s="63">
        <f t="shared" si="2"/>
        <v>1</v>
      </c>
      <c r="M24" s="63">
        <v>1</v>
      </c>
      <c r="N24" s="63"/>
      <c r="O24" s="63"/>
      <c r="P24" s="63">
        <f t="shared" si="3"/>
        <v>1</v>
      </c>
      <c r="Q24" s="63">
        <v>1</v>
      </c>
      <c r="R24" s="63"/>
      <c r="S24" s="63"/>
    </row>
    <row r="25" spans="1:19" s="10" customFormat="1" ht="13.5" customHeight="1">
      <c r="A25" s="60" t="s">
        <v>80</v>
      </c>
      <c r="B25" s="61" t="s">
        <v>124</v>
      </c>
      <c r="C25" s="62" t="s">
        <v>125</v>
      </c>
      <c r="D25" s="63">
        <f t="shared" si="0"/>
        <v>11</v>
      </c>
      <c r="E25" s="63">
        <v>7</v>
      </c>
      <c r="F25" s="63">
        <v>2</v>
      </c>
      <c r="G25" s="63">
        <v>2</v>
      </c>
      <c r="H25" s="63">
        <f t="shared" si="1"/>
        <v>5</v>
      </c>
      <c r="I25" s="63">
        <v>5</v>
      </c>
      <c r="J25" s="63"/>
      <c r="K25" s="63"/>
      <c r="L25" s="63">
        <f t="shared" si="2"/>
        <v>2</v>
      </c>
      <c r="M25" s="63">
        <v>2</v>
      </c>
      <c r="N25" s="63"/>
      <c r="O25" s="63"/>
      <c r="P25" s="63">
        <f t="shared" si="3"/>
        <v>6</v>
      </c>
      <c r="Q25" s="63">
        <v>6</v>
      </c>
      <c r="R25" s="63"/>
      <c r="S25" s="63"/>
    </row>
    <row r="26" spans="1:19" s="10" customFormat="1" ht="13.5" customHeight="1">
      <c r="A26" s="60" t="s">
        <v>80</v>
      </c>
      <c r="B26" s="61" t="s">
        <v>126</v>
      </c>
      <c r="C26" s="62" t="s">
        <v>127</v>
      </c>
      <c r="D26" s="63">
        <f t="shared" si="0"/>
        <v>8</v>
      </c>
      <c r="E26" s="63">
        <v>6</v>
      </c>
      <c r="F26" s="63">
        <v>1</v>
      </c>
      <c r="G26" s="63">
        <v>1</v>
      </c>
      <c r="H26" s="63">
        <f t="shared" si="1"/>
        <v>5</v>
      </c>
      <c r="I26" s="63">
        <v>3</v>
      </c>
      <c r="J26" s="63">
        <v>2</v>
      </c>
      <c r="K26" s="63"/>
      <c r="L26" s="63">
        <f t="shared" si="2"/>
        <v>3</v>
      </c>
      <c r="M26" s="63">
        <v>2</v>
      </c>
      <c r="N26" s="63">
        <v>1</v>
      </c>
      <c r="O26" s="63"/>
      <c r="P26" s="63">
        <f t="shared" si="3"/>
        <v>7</v>
      </c>
      <c r="Q26" s="63">
        <v>7</v>
      </c>
      <c r="R26" s="63"/>
      <c r="S26" s="63"/>
    </row>
    <row r="27" spans="1:19" s="10" customFormat="1" ht="13.5" customHeight="1">
      <c r="A27" s="60" t="s">
        <v>80</v>
      </c>
      <c r="B27" s="61" t="s">
        <v>128</v>
      </c>
      <c r="C27" s="62" t="s">
        <v>129</v>
      </c>
      <c r="D27" s="63">
        <f t="shared" si="0"/>
        <v>29</v>
      </c>
      <c r="E27" s="63">
        <v>13</v>
      </c>
      <c r="F27" s="63">
        <v>11</v>
      </c>
      <c r="G27" s="63">
        <v>5</v>
      </c>
      <c r="H27" s="63">
        <f t="shared" si="1"/>
        <v>18</v>
      </c>
      <c r="I27" s="63">
        <v>18</v>
      </c>
      <c r="J27" s="63"/>
      <c r="K27" s="63"/>
      <c r="L27" s="63">
        <f t="shared" si="2"/>
        <v>9</v>
      </c>
      <c r="M27" s="63">
        <v>8</v>
      </c>
      <c r="N27" s="63">
        <v>1</v>
      </c>
      <c r="O27" s="63"/>
      <c r="P27" s="63">
        <f t="shared" si="3"/>
        <v>13</v>
      </c>
      <c r="Q27" s="63">
        <v>13</v>
      </c>
      <c r="R27" s="63"/>
      <c r="S27" s="63"/>
    </row>
    <row r="28" spans="1:19" s="10" customFormat="1" ht="13.5" customHeight="1">
      <c r="A28" s="60" t="s">
        <v>80</v>
      </c>
      <c r="B28" s="61" t="s">
        <v>130</v>
      </c>
      <c r="C28" s="62" t="s">
        <v>131</v>
      </c>
      <c r="D28" s="63">
        <f t="shared" si="0"/>
        <v>7</v>
      </c>
      <c r="E28" s="63">
        <v>2</v>
      </c>
      <c r="F28" s="63">
        <v>3</v>
      </c>
      <c r="G28" s="63">
        <v>2</v>
      </c>
      <c r="H28" s="63">
        <f t="shared" si="1"/>
        <v>11</v>
      </c>
      <c r="I28" s="63">
        <v>11</v>
      </c>
      <c r="J28" s="63"/>
      <c r="K28" s="63"/>
      <c r="L28" s="63">
        <f t="shared" si="2"/>
        <v>0</v>
      </c>
      <c r="M28" s="63"/>
      <c r="N28" s="63"/>
      <c r="O28" s="63"/>
      <c r="P28" s="63">
        <f t="shared" si="3"/>
        <v>9</v>
      </c>
      <c r="Q28" s="63">
        <v>9</v>
      </c>
      <c r="R28" s="63"/>
      <c r="S28" s="63"/>
    </row>
    <row r="29" spans="1:19" s="10" customFormat="1" ht="13.5" customHeight="1">
      <c r="A29" s="60" t="s">
        <v>80</v>
      </c>
      <c r="B29" s="61" t="s">
        <v>132</v>
      </c>
      <c r="C29" s="62" t="s">
        <v>133</v>
      </c>
      <c r="D29" s="63">
        <f t="shared" si="0"/>
        <v>2</v>
      </c>
      <c r="E29" s="63">
        <v>1</v>
      </c>
      <c r="F29" s="63">
        <v>1</v>
      </c>
      <c r="G29" s="63"/>
      <c r="H29" s="63">
        <f t="shared" si="1"/>
        <v>4</v>
      </c>
      <c r="I29" s="63">
        <v>4</v>
      </c>
      <c r="J29" s="63"/>
      <c r="K29" s="63"/>
      <c r="L29" s="63">
        <f t="shared" si="2"/>
        <v>1</v>
      </c>
      <c r="M29" s="63"/>
      <c r="N29" s="63">
        <v>1</v>
      </c>
      <c r="O29" s="63"/>
      <c r="P29" s="63">
        <f t="shared" si="3"/>
        <v>0</v>
      </c>
      <c r="Q29" s="63"/>
      <c r="R29" s="63"/>
      <c r="S29" s="63"/>
    </row>
    <row r="30" spans="1:19" s="10" customFormat="1" ht="13.5" customHeight="1">
      <c r="A30" s="60" t="s">
        <v>80</v>
      </c>
      <c r="B30" s="61" t="s">
        <v>134</v>
      </c>
      <c r="C30" s="62" t="s">
        <v>135</v>
      </c>
      <c r="D30" s="63">
        <f t="shared" si="0"/>
        <v>9</v>
      </c>
      <c r="E30" s="63">
        <v>4</v>
      </c>
      <c r="F30" s="63">
        <v>4</v>
      </c>
      <c r="G30" s="63">
        <v>1</v>
      </c>
      <c r="H30" s="63">
        <f t="shared" si="1"/>
        <v>15</v>
      </c>
      <c r="I30" s="63">
        <v>15</v>
      </c>
      <c r="J30" s="63"/>
      <c r="K30" s="63"/>
      <c r="L30" s="63">
        <f t="shared" si="2"/>
        <v>7</v>
      </c>
      <c r="M30" s="63">
        <v>4</v>
      </c>
      <c r="N30" s="63">
        <v>3</v>
      </c>
      <c r="O30" s="63"/>
      <c r="P30" s="63">
        <f t="shared" si="3"/>
        <v>4</v>
      </c>
      <c r="Q30" s="63">
        <v>4</v>
      </c>
      <c r="R30" s="63"/>
      <c r="S30" s="63"/>
    </row>
    <row r="31" spans="1:19" s="10" customFormat="1" ht="13.5" customHeight="1">
      <c r="A31" s="60" t="s">
        <v>80</v>
      </c>
      <c r="B31" s="61" t="s">
        <v>136</v>
      </c>
      <c r="C31" s="62" t="s">
        <v>137</v>
      </c>
      <c r="D31" s="63">
        <f t="shared" si="0"/>
        <v>10</v>
      </c>
      <c r="E31" s="63">
        <v>6</v>
      </c>
      <c r="F31" s="63">
        <v>3</v>
      </c>
      <c r="G31" s="63">
        <v>1</v>
      </c>
      <c r="H31" s="63">
        <f t="shared" si="1"/>
        <v>18</v>
      </c>
      <c r="I31" s="63">
        <v>15</v>
      </c>
      <c r="J31" s="63">
        <v>3</v>
      </c>
      <c r="K31" s="63"/>
      <c r="L31" s="63">
        <f t="shared" si="2"/>
        <v>1</v>
      </c>
      <c r="M31" s="63"/>
      <c r="N31" s="63">
        <v>1</v>
      </c>
      <c r="O31" s="63"/>
      <c r="P31" s="63">
        <f t="shared" si="3"/>
        <v>8</v>
      </c>
      <c r="Q31" s="63">
        <v>8</v>
      </c>
      <c r="R31" s="63"/>
      <c r="S31" s="63"/>
    </row>
    <row r="32" spans="1:19" s="10" customFormat="1" ht="13.5" customHeight="1">
      <c r="A32" s="60" t="s">
        <v>80</v>
      </c>
      <c r="B32" s="61" t="s">
        <v>138</v>
      </c>
      <c r="C32" s="62" t="s">
        <v>139</v>
      </c>
      <c r="D32" s="63">
        <f t="shared" si="0"/>
        <v>0</v>
      </c>
      <c r="E32" s="63"/>
      <c r="F32" s="63"/>
      <c r="G32" s="63"/>
      <c r="H32" s="63">
        <f t="shared" si="1"/>
        <v>0</v>
      </c>
      <c r="I32" s="63"/>
      <c r="J32" s="63"/>
      <c r="K32" s="63"/>
      <c r="L32" s="63">
        <f t="shared" si="2"/>
        <v>0</v>
      </c>
      <c r="M32" s="63"/>
      <c r="N32" s="63"/>
      <c r="O32" s="63"/>
      <c r="P32" s="63">
        <f t="shared" si="3"/>
        <v>0</v>
      </c>
      <c r="Q32" s="63"/>
      <c r="R32" s="63"/>
      <c r="S32" s="63"/>
    </row>
    <row r="33" spans="1:19" s="10" customFormat="1" ht="13.5" customHeight="1">
      <c r="A33" s="60" t="s">
        <v>80</v>
      </c>
      <c r="B33" s="61" t="s">
        <v>140</v>
      </c>
      <c r="C33" s="62" t="s">
        <v>141</v>
      </c>
      <c r="D33" s="63">
        <f t="shared" si="0"/>
        <v>8</v>
      </c>
      <c r="E33" s="63">
        <v>6</v>
      </c>
      <c r="F33" s="63">
        <v>1</v>
      </c>
      <c r="G33" s="63">
        <v>1</v>
      </c>
      <c r="H33" s="63">
        <f t="shared" si="1"/>
        <v>10</v>
      </c>
      <c r="I33" s="63">
        <v>10</v>
      </c>
      <c r="J33" s="63"/>
      <c r="K33" s="63"/>
      <c r="L33" s="63">
        <f t="shared" si="2"/>
        <v>0</v>
      </c>
      <c r="M33" s="63"/>
      <c r="N33" s="63"/>
      <c r="O33" s="63"/>
      <c r="P33" s="63">
        <f t="shared" si="3"/>
        <v>7</v>
      </c>
      <c r="Q33" s="63">
        <v>7</v>
      </c>
      <c r="R33" s="63"/>
      <c r="S33" s="63"/>
    </row>
    <row r="34" spans="1:19" s="10" customFormat="1" ht="13.5" customHeight="1">
      <c r="A34" s="60" t="s">
        <v>80</v>
      </c>
      <c r="B34" s="61" t="s">
        <v>142</v>
      </c>
      <c r="C34" s="62" t="s">
        <v>143</v>
      </c>
      <c r="D34" s="63">
        <f t="shared" si="0"/>
        <v>10</v>
      </c>
      <c r="E34" s="63">
        <v>8</v>
      </c>
      <c r="F34" s="63"/>
      <c r="G34" s="63">
        <v>2</v>
      </c>
      <c r="H34" s="63">
        <f t="shared" si="1"/>
        <v>26</v>
      </c>
      <c r="I34" s="63">
        <v>26</v>
      </c>
      <c r="J34" s="63"/>
      <c r="K34" s="63"/>
      <c r="L34" s="63">
        <f t="shared" si="2"/>
        <v>4</v>
      </c>
      <c r="M34" s="63">
        <v>2</v>
      </c>
      <c r="N34" s="63">
        <v>1</v>
      </c>
      <c r="O34" s="63">
        <v>1</v>
      </c>
      <c r="P34" s="63">
        <f t="shared" si="3"/>
        <v>13</v>
      </c>
      <c r="Q34" s="63">
        <v>13</v>
      </c>
      <c r="R34" s="63"/>
      <c r="S34" s="63"/>
    </row>
    <row r="35" spans="1:19" s="10" customFormat="1" ht="13.5" customHeight="1">
      <c r="A35" s="60" t="s">
        <v>80</v>
      </c>
      <c r="B35" s="61" t="s">
        <v>144</v>
      </c>
      <c r="C35" s="62" t="s">
        <v>145</v>
      </c>
      <c r="D35" s="63">
        <f t="shared" si="0"/>
        <v>19</v>
      </c>
      <c r="E35" s="63">
        <v>10</v>
      </c>
      <c r="F35" s="63">
        <v>8</v>
      </c>
      <c r="G35" s="63">
        <v>1</v>
      </c>
      <c r="H35" s="63">
        <f t="shared" si="1"/>
        <v>9</v>
      </c>
      <c r="I35" s="63">
        <v>9</v>
      </c>
      <c r="J35" s="63"/>
      <c r="K35" s="63"/>
      <c r="L35" s="63">
        <f t="shared" si="2"/>
        <v>2</v>
      </c>
      <c r="M35" s="63">
        <v>2</v>
      </c>
      <c r="N35" s="63"/>
      <c r="O35" s="63"/>
      <c r="P35" s="63">
        <f t="shared" si="3"/>
        <v>1</v>
      </c>
      <c r="Q35" s="63">
        <v>1</v>
      </c>
      <c r="R35" s="63"/>
      <c r="S35" s="63"/>
    </row>
    <row r="36" spans="1:19" s="10" customFormat="1" ht="13.5" customHeight="1">
      <c r="A36" s="60" t="s">
        <v>80</v>
      </c>
      <c r="B36" s="61" t="s">
        <v>146</v>
      </c>
      <c r="C36" s="62" t="s">
        <v>147</v>
      </c>
      <c r="D36" s="63">
        <f t="shared" si="0"/>
        <v>1</v>
      </c>
      <c r="E36" s="63"/>
      <c r="F36" s="63"/>
      <c r="G36" s="63">
        <v>1</v>
      </c>
      <c r="H36" s="63">
        <f t="shared" si="1"/>
        <v>37</v>
      </c>
      <c r="I36" s="63">
        <v>37</v>
      </c>
      <c r="J36" s="63"/>
      <c r="K36" s="63"/>
      <c r="L36" s="63">
        <f t="shared" si="2"/>
        <v>0</v>
      </c>
      <c r="M36" s="63"/>
      <c r="N36" s="63"/>
      <c r="O36" s="63"/>
      <c r="P36" s="63">
        <f t="shared" si="3"/>
        <v>0</v>
      </c>
      <c r="Q36" s="63"/>
      <c r="R36" s="63"/>
      <c r="S36" s="63"/>
    </row>
    <row r="37" spans="1:19" s="10" customFormat="1" ht="13.5" customHeight="1">
      <c r="A37" s="60" t="s">
        <v>80</v>
      </c>
      <c r="B37" s="61" t="s">
        <v>148</v>
      </c>
      <c r="C37" s="62" t="s">
        <v>149</v>
      </c>
      <c r="D37" s="63">
        <f t="shared" si="0"/>
        <v>3</v>
      </c>
      <c r="E37" s="63">
        <v>3</v>
      </c>
      <c r="F37" s="63"/>
      <c r="G37" s="63"/>
      <c r="H37" s="63">
        <f t="shared" si="1"/>
        <v>4</v>
      </c>
      <c r="I37" s="63">
        <v>4</v>
      </c>
      <c r="J37" s="63"/>
      <c r="K37" s="63"/>
      <c r="L37" s="63">
        <f t="shared" si="2"/>
        <v>2</v>
      </c>
      <c r="M37" s="63">
        <v>1</v>
      </c>
      <c r="N37" s="63">
        <v>1</v>
      </c>
      <c r="O37" s="63"/>
      <c r="P37" s="63">
        <f t="shared" si="3"/>
        <v>1</v>
      </c>
      <c r="Q37" s="63">
        <v>1</v>
      </c>
      <c r="R37" s="63"/>
      <c r="S37" s="63"/>
    </row>
    <row r="38" spans="1:19" s="10" customFormat="1" ht="13.5" customHeight="1">
      <c r="A38" s="60" t="s">
        <v>80</v>
      </c>
      <c r="B38" s="61" t="s">
        <v>150</v>
      </c>
      <c r="C38" s="62" t="s">
        <v>151</v>
      </c>
      <c r="D38" s="63">
        <f t="shared" si="0"/>
        <v>0</v>
      </c>
      <c r="E38" s="63"/>
      <c r="F38" s="63"/>
      <c r="G38" s="63"/>
      <c r="H38" s="63">
        <f t="shared" si="1"/>
        <v>0</v>
      </c>
      <c r="I38" s="63"/>
      <c r="J38" s="63"/>
      <c r="K38" s="63"/>
      <c r="L38" s="63">
        <f t="shared" si="2"/>
        <v>0</v>
      </c>
      <c r="M38" s="63"/>
      <c r="N38" s="63"/>
      <c r="O38" s="63"/>
      <c r="P38" s="63">
        <f t="shared" si="3"/>
        <v>0</v>
      </c>
      <c r="Q38" s="63"/>
      <c r="R38" s="63"/>
      <c r="S38" s="63"/>
    </row>
    <row r="39" spans="1:19" s="10" customFormat="1" ht="13.5" customHeight="1">
      <c r="A39" s="60" t="s">
        <v>80</v>
      </c>
      <c r="B39" s="61" t="s">
        <v>152</v>
      </c>
      <c r="C39" s="62" t="s">
        <v>153</v>
      </c>
      <c r="D39" s="63">
        <f t="shared" si="0"/>
        <v>6</v>
      </c>
      <c r="E39" s="63">
        <v>2</v>
      </c>
      <c r="F39" s="63">
        <v>3</v>
      </c>
      <c r="G39" s="63">
        <v>1</v>
      </c>
      <c r="H39" s="63">
        <f t="shared" si="1"/>
        <v>3</v>
      </c>
      <c r="I39" s="63">
        <v>3</v>
      </c>
      <c r="J39" s="63"/>
      <c r="K39" s="63"/>
      <c r="L39" s="63">
        <f t="shared" si="2"/>
        <v>2</v>
      </c>
      <c r="M39" s="63">
        <v>2</v>
      </c>
      <c r="N39" s="63"/>
      <c r="O39" s="63"/>
      <c r="P39" s="63">
        <f t="shared" si="3"/>
        <v>3</v>
      </c>
      <c r="Q39" s="63">
        <v>3</v>
      </c>
      <c r="R39" s="63"/>
      <c r="S39" s="63"/>
    </row>
    <row r="40" spans="1:19" s="10" customFormat="1" ht="13.5" customHeight="1">
      <c r="A40" s="60" t="s">
        <v>80</v>
      </c>
      <c r="B40" s="61" t="s">
        <v>154</v>
      </c>
      <c r="C40" s="62" t="s">
        <v>155</v>
      </c>
      <c r="D40" s="63">
        <f t="shared" si="0"/>
        <v>7</v>
      </c>
      <c r="E40" s="63">
        <v>2</v>
      </c>
      <c r="F40" s="63">
        <v>4</v>
      </c>
      <c r="G40" s="63">
        <v>1</v>
      </c>
      <c r="H40" s="63">
        <f t="shared" si="1"/>
        <v>5</v>
      </c>
      <c r="I40" s="63">
        <v>5</v>
      </c>
      <c r="J40" s="63"/>
      <c r="K40" s="63"/>
      <c r="L40" s="63">
        <f t="shared" si="2"/>
        <v>1</v>
      </c>
      <c r="M40" s="63">
        <v>1</v>
      </c>
      <c r="N40" s="63"/>
      <c r="O40" s="63"/>
      <c r="P40" s="63">
        <f t="shared" si="3"/>
        <v>5</v>
      </c>
      <c r="Q40" s="63">
        <v>5</v>
      </c>
      <c r="R40" s="63"/>
      <c r="S40" s="63"/>
    </row>
    <row r="41" spans="1:19" s="10" customFormat="1" ht="13.5" customHeight="1">
      <c r="A41" s="60" t="s">
        <v>80</v>
      </c>
      <c r="B41" s="61" t="s">
        <v>156</v>
      </c>
      <c r="C41" s="62" t="s">
        <v>157</v>
      </c>
      <c r="D41" s="63">
        <f t="shared" si="0"/>
        <v>11</v>
      </c>
      <c r="E41" s="63">
        <v>11</v>
      </c>
      <c r="F41" s="63"/>
      <c r="G41" s="63"/>
      <c r="H41" s="63">
        <f t="shared" si="1"/>
        <v>0</v>
      </c>
      <c r="I41" s="63"/>
      <c r="J41" s="63"/>
      <c r="K41" s="63"/>
      <c r="L41" s="63">
        <f t="shared" si="2"/>
        <v>1</v>
      </c>
      <c r="M41" s="63">
        <v>1</v>
      </c>
      <c r="N41" s="63"/>
      <c r="O41" s="63"/>
      <c r="P41" s="63">
        <f t="shared" si="3"/>
        <v>4</v>
      </c>
      <c r="Q41" s="63">
        <v>4</v>
      </c>
      <c r="R41" s="63"/>
      <c r="S41" s="63"/>
    </row>
    <row r="42" spans="1:19" s="10" customFormat="1" ht="13.5" customHeight="1">
      <c r="A42" s="60" t="s">
        <v>80</v>
      </c>
      <c r="B42" s="61" t="s">
        <v>158</v>
      </c>
      <c r="C42" s="62" t="s">
        <v>159</v>
      </c>
      <c r="D42" s="63">
        <f t="shared" si="0"/>
        <v>4</v>
      </c>
      <c r="E42" s="63">
        <v>3</v>
      </c>
      <c r="F42" s="63">
        <v>1</v>
      </c>
      <c r="G42" s="63"/>
      <c r="H42" s="63">
        <f t="shared" si="1"/>
        <v>8</v>
      </c>
      <c r="I42" s="63">
        <v>8</v>
      </c>
      <c r="J42" s="63"/>
      <c r="K42" s="63"/>
      <c r="L42" s="63">
        <f t="shared" si="2"/>
        <v>2</v>
      </c>
      <c r="M42" s="63">
        <v>1</v>
      </c>
      <c r="N42" s="63">
        <v>1</v>
      </c>
      <c r="O42" s="63"/>
      <c r="P42" s="63">
        <f t="shared" si="3"/>
        <v>4</v>
      </c>
      <c r="Q42" s="63">
        <v>4</v>
      </c>
      <c r="R42" s="63"/>
      <c r="S42" s="63"/>
    </row>
    <row r="43" spans="1:19" s="10" customFormat="1" ht="13.5" customHeight="1">
      <c r="A43" s="60" t="s">
        <v>80</v>
      </c>
      <c r="B43" s="61" t="s">
        <v>160</v>
      </c>
      <c r="C43" s="62" t="s">
        <v>161</v>
      </c>
      <c r="D43" s="63">
        <f t="shared" si="0"/>
        <v>0</v>
      </c>
      <c r="E43" s="63"/>
      <c r="F43" s="63"/>
      <c r="G43" s="63"/>
      <c r="H43" s="63">
        <f t="shared" si="1"/>
        <v>14</v>
      </c>
      <c r="I43" s="63">
        <v>14</v>
      </c>
      <c r="J43" s="63"/>
      <c r="K43" s="63"/>
      <c r="L43" s="63">
        <f t="shared" si="2"/>
        <v>1</v>
      </c>
      <c r="M43" s="63">
        <v>1</v>
      </c>
      <c r="N43" s="63"/>
      <c r="O43" s="63"/>
      <c r="P43" s="63">
        <f t="shared" si="3"/>
        <v>5</v>
      </c>
      <c r="Q43" s="63">
        <v>5</v>
      </c>
      <c r="R43" s="63"/>
      <c r="S43" s="63"/>
    </row>
    <row r="44" spans="1:19" s="10" customFormat="1" ht="13.5" customHeight="1">
      <c r="A44" s="60" t="s">
        <v>80</v>
      </c>
      <c r="B44" s="61" t="s">
        <v>162</v>
      </c>
      <c r="C44" s="62" t="s">
        <v>163</v>
      </c>
      <c r="D44" s="63">
        <f t="shared" si="0"/>
        <v>0</v>
      </c>
      <c r="E44" s="63"/>
      <c r="F44" s="63"/>
      <c r="G44" s="63"/>
      <c r="H44" s="63">
        <f t="shared" si="1"/>
        <v>32</v>
      </c>
      <c r="I44" s="63">
        <v>32</v>
      </c>
      <c r="J44" s="63"/>
      <c r="K44" s="63"/>
      <c r="L44" s="63">
        <f t="shared" si="2"/>
        <v>0</v>
      </c>
      <c r="M44" s="63"/>
      <c r="N44" s="63"/>
      <c r="O44" s="63"/>
      <c r="P44" s="63">
        <f t="shared" si="3"/>
        <v>0</v>
      </c>
      <c r="Q44" s="63"/>
      <c r="R44" s="63"/>
      <c r="S44" s="63"/>
    </row>
    <row r="45" spans="1:19" s="10" customFormat="1" ht="13.5" customHeight="1">
      <c r="A45" s="60" t="s">
        <v>80</v>
      </c>
      <c r="B45" s="61" t="s">
        <v>164</v>
      </c>
      <c r="C45" s="62" t="s">
        <v>165</v>
      </c>
      <c r="D45" s="63">
        <f t="shared" si="0"/>
        <v>5</v>
      </c>
      <c r="E45" s="63">
        <v>1</v>
      </c>
      <c r="F45" s="63"/>
      <c r="G45" s="63">
        <v>4</v>
      </c>
      <c r="H45" s="63">
        <f t="shared" si="1"/>
        <v>18</v>
      </c>
      <c r="I45" s="63">
        <v>18</v>
      </c>
      <c r="J45" s="63"/>
      <c r="K45" s="63"/>
      <c r="L45" s="63">
        <f t="shared" si="2"/>
        <v>2</v>
      </c>
      <c r="M45" s="63">
        <v>1</v>
      </c>
      <c r="N45" s="63">
        <v>1</v>
      </c>
      <c r="O45" s="63"/>
      <c r="P45" s="63">
        <f t="shared" si="3"/>
        <v>8</v>
      </c>
      <c r="Q45" s="63">
        <v>8</v>
      </c>
      <c r="R45" s="63"/>
      <c r="S45" s="63"/>
    </row>
    <row r="46" spans="1:19" s="10" customFormat="1" ht="13.5" customHeight="1">
      <c r="A46" s="60" t="s">
        <v>80</v>
      </c>
      <c r="B46" s="61" t="s">
        <v>166</v>
      </c>
      <c r="C46" s="62" t="s">
        <v>167</v>
      </c>
      <c r="D46" s="63">
        <f t="shared" si="0"/>
        <v>3</v>
      </c>
      <c r="E46" s="63">
        <v>1</v>
      </c>
      <c r="F46" s="63">
        <v>1</v>
      </c>
      <c r="G46" s="63">
        <v>1</v>
      </c>
      <c r="H46" s="63">
        <f t="shared" si="1"/>
        <v>22</v>
      </c>
      <c r="I46" s="63">
        <v>22</v>
      </c>
      <c r="J46" s="63"/>
      <c r="K46" s="63"/>
      <c r="L46" s="63">
        <f t="shared" si="2"/>
        <v>3</v>
      </c>
      <c r="M46" s="63">
        <v>2</v>
      </c>
      <c r="N46" s="63">
        <v>1</v>
      </c>
      <c r="O46" s="63"/>
      <c r="P46" s="63">
        <f t="shared" si="3"/>
        <v>10</v>
      </c>
      <c r="Q46" s="63">
        <v>10</v>
      </c>
      <c r="R46" s="63"/>
      <c r="S46" s="63"/>
    </row>
    <row r="47" spans="1:19" s="10" customFormat="1" ht="13.5" customHeight="1">
      <c r="A47" s="60" t="s">
        <v>80</v>
      </c>
      <c r="B47" s="61" t="s">
        <v>168</v>
      </c>
      <c r="C47" s="62" t="s">
        <v>169</v>
      </c>
      <c r="D47" s="63">
        <f t="shared" si="0"/>
        <v>4</v>
      </c>
      <c r="E47" s="63">
        <v>1</v>
      </c>
      <c r="F47" s="63">
        <v>2</v>
      </c>
      <c r="G47" s="63">
        <v>1</v>
      </c>
      <c r="H47" s="63">
        <f t="shared" si="1"/>
        <v>2</v>
      </c>
      <c r="I47" s="63">
        <v>2</v>
      </c>
      <c r="J47" s="63"/>
      <c r="K47" s="63"/>
      <c r="L47" s="63">
        <f t="shared" si="2"/>
        <v>0</v>
      </c>
      <c r="M47" s="63"/>
      <c r="N47" s="63"/>
      <c r="O47" s="63"/>
      <c r="P47" s="63">
        <f t="shared" si="3"/>
        <v>3</v>
      </c>
      <c r="Q47" s="63">
        <v>3</v>
      </c>
      <c r="R47" s="63"/>
      <c r="S47" s="63"/>
    </row>
    <row r="48" spans="1:19" s="10" customFormat="1" ht="13.5" customHeight="1">
      <c r="A48" s="60" t="s">
        <v>80</v>
      </c>
      <c r="B48" s="61" t="s">
        <v>170</v>
      </c>
      <c r="C48" s="62" t="s">
        <v>171</v>
      </c>
      <c r="D48" s="63">
        <f t="shared" si="0"/>
        <v>4</v>
      </c>
      <c r="E48" s="63">
        <v>2</v>
      </c>
      <c r="F48" s="63"/>
      <c r="G48" s="63">
        <v>2</v>
      </c>
      <c r="H48" s="63">
        <f t="shared" si="1"/>
        <v>6</v>
      </c>
      <c r="I48" s="63">
        <v>6</v>
      </c>
      <c r="J48" s="63"/>
      <c r="K48" s="63"/>
      <c r="L48" s="63">
        <f t="shared" si="2"/>
        <v>1</v>
      </c>
      <c r="M48" s="63">
        <v>1</v>
      </c>
      <c r="N48" s="63"/>
      <c r="O48" s="63"/>
      <c r="P48" s="63">
        <f t="shared" si="3"/>
        <v>2</v>
      </c>
      <c r="Q48" s="63">
        <v>2</v>
      </c>
      <c r="R48" s="63"/>
      <c r="S48" s="63"/>
    </row>
  </sheetData>
  <sortState ref="A8:S49">
    <sortCondition ref="A8:A49"/>
    <sortCondition ref="B8:B49"/>
    <sortCondition ref="C8:C49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&amp;L委託・許可件数（市区町村）（平成28年度実績）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22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02" t="s">
        <v>1</v>
      </c>
      <c r="B2" s="102" t="s">
        <v>2</v>
      </c>
      <c r="C2" s="10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03"/>
      <c r="B3" s="103"/>
      <c r="C3" s="10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03"/>
      <c r="B4" s="103"/>
      <c r="C4" s="101"/>
      <c r="D4" s="101" t="s">
        <v>52</v>
      </c>
      <c r="E4" s="99" t="s">
        <v>39</v>
      </c>
      <c r="F4" s="99" t="s">
        <v>40</v>
      </c>
      <c r="G4" s="99" t="s">
        <v>41</v>
      </c>
      <c r="H4" s="101" t="s">
        <v>52</v>
      </c>
      <c r="I4" s="99" t="s">
        <v>39</v>
      </c>
      <c r="J4" s="99" t="s">
        <v>40</v>
      </c>
      <c r="K4" s="99" t="s">
        <v>41</v>
      </c>
      <c r="L4" s="101" t="s">
        <v>52</v>
      </c>
      <c r="M4" s="99" t="s">
        <v>39</v>
      </c>
      <c r="N4" s="99" t="s">
        <v>40</v>
      </c>
      <c r="O4" s="99" t="s">
        <v>41</v>
      </c>
      <c r="P4" s="101" t="s">
        <v>52</v>
      </c>
      <c r="Q4" s="99" t="s">
        <v>39</v>
      </c>
      <c r="R4" s="99" t="s">
        <v>40</v>
      </c>
      <c r="S4" s="99" t="s">
        <v>41</v>
      </c>
    </row>
    <row r="5" spans="1:19" s="11" customFormat="1" ht="22.5" customHeight="1">
      <c r="A5" s="103"/>
      <c r="B5" s="103"/>
      <c r="C5" s="101"/>
      <c r="D5" s="101"/>
      <c r="E5" s="100"/>
      <c r="F5" s="100"/>
      <c r="G5" s="100"/>
      <c r="H5" s="101"/>
      <c r="I5" s="100"/>
      <c r="J5" s="100"/>
      <c r="K5" s="100"/>
      <c r="L5" s="101"/>
      <c r="M5" s="100"/>
      <c r="N5" s="100"/>
      <c r="O5" s="100"/>
      <c r="P5" s="101"/>
      <c r="Q5" s="100"/>
      <c r="R5" s="100"/>
      <c r="S5" s="100"/>
    </row>
    <row r="6" spans="1:19" s="45" customFormat="1" ht="13.5" customHeight="1">
      <c r="A6" s="103"/>
      <c r="B6" s="103"/>
      <c r="C6" s="10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 t="shared" ref="D7:D22" si="0">SUM(E7:G7)</f>
        <v>81</v>
      </c>
      <c r="E7" s="71">
        <f>SUM(E$8:E$22)</f>
        <v>17</v>
      </c>
      <c r="F7" s="71">
        <f>SUM(F$8:F$22)</f>
        <v>48</v>
      </c>
      <c r="G7" s="71">
        <f>SUM(G$8:G$22)</f>
        <v>16</v>
      </c>
      <c r="H7" s="71">
        <f t="shared" ref="H7:H22" si="1">SUM(I7:K7)</f>
        <v>38</v>
      </c>
      <c r="I7" s="71">
        <f>SUM(I$8:I$22)</f>
        <v>38</v>
      </c>
      <c r="J7" s="71">
        <f>SUM(J$8:J$22)</f>
        <v>0</v>
      </c>
      <c r="K7" s="71">
        <f>SUM(K$8:K$22)</f>
        <v>0</v>
      </c>
      <c r="L7" s="71">
        <f t="shared" ref="L7:L22" si="2">SUM(M7:O7)</f>
        <v>11</v>
      </c>
      <c r="M7" s="71">
        <f>SUM(M$8:M$22)</f>
        <v>4</v>
      </c>
      <c r="N7" s="71">
        <f>SUM(N$8:N$22)</f>
        <v>6</v>
      </c>
      <c r="O7" s="71">
        <f>SUM(O$8:O$22)</f>
        <v>1</v>
      </c>
      <c r="P7" s="71">
        <f t="shared" ref="P7:P22" si="3">SUM(Q7:S7)</f>
        <v>3</v>
      </c>
      <c r="Q7" s="71">
        <f>SUM(Q$8:Q$22)</f>
        <v>3</v>
      </c>
      <c r="R7" s="71">
        <f>SUM(R$8:R$22)</f>
        <v>0</v>
      </c>
      <c r="S7" s="71">
        <f>SUM(S$8:S$22)</f>
        <v>0</v>
      </c>
    </row>
    <row r="8" spans="1:19" s="10" customFormat="1" ht="13.5" customHeight="1">
      <c r="A8" s="60" t="s">
        <v>80</v>
      </c>
      <c r="B8" s="61" t="s">
        <v>172</v>
      </c>
      <c r="C8" s="62" t="s">
        <v>173</v>
      </c>
      <c r="D8" s="63">
        <f t="shared" si="0"/>
        <v>0</v>
      </c>
      <c r="E8" s="63"/>
      <c r="F8" s="63"/>
      <c r="G8" s="63"/>
      <c r="H8" s="63">
        <f t="shared" si="1"/>
        <v>0</v>
      </c>
      <c r="I8" s="63"/>
      <c r="J8" s="63"/>
      <c r="K8" s="63"/>
      <c r="L8" s="63">
        <f t="shared" si="2"/>
        <v>1</v>
      </c>
      <c r="M8" s="63"/>
      <c r="N8" s="63">
        <v>1</v>
      </c>
      <c r="O8" s="63"/>
      <c r="P8" s="63">
        <f t="shared" si="3"/>
        <v>0</v>
      </c>
      <c r="Q8" s="63"/>
      <c r="R8" s="63"/>
      <c r="S8" s="63"/>
    </row>
    <row r="9" spans="1:19" s="10" customFormat="1" ht="13.5" customHeight="1">
      <c r="A9" s="60" t="s">
        <v>80</v>
      </c>
      <c r="B9" s="61" t="s">
        <v>176</v>
      </c>
      <c r="C9" s="62" t="s">
        <v>177</v>
      </c>
      <c r="D9" s="63">
        <f t="shared" si="0"/>
        <v>4</v>
      </c>
      <c r="E9" s="63">
        <v>2</v>
      </c>
      <c r="F9" s="63">
        <v>1</v>
      </c>
      <c r="G9" s="63">
        <v>1</v>
      </c>
      <c r="H9" s="63">
        <f t="shared" si="1"/>
        <v>0</v>
      </c>
      <c r="I9" s="63"/>
      <c r="J9" s="63"/>
      <c r="K9" s="63"/>
      <c r="L9" s="63">
        <f t="shared" si="2"/>
        <v>3</v>
      </c>
      <c r="M9" s="63">
        <v>2</v>
      </c>
      <c r="N9" s="63">
        <v>1</v>
      </c>
      <c r="O9" s="63"/>
      <c r="P9" s="63">
        <f t="shared" si="3"/>
        <v>3</v>
      </c>
      <c r="Q9" s="63">
        <v>3</v>
      </c>
      <c r="R9" s="63"/>
      <c r="S9" s="63"/>
    </row>
    <row r="10" spans="1:19" s="10" customFormat="1" ht="13.5" customHeight="1">
      <c r="A10" s="60" t="s">
        <v>80</v>
      </c>
      <c r="B10" s="61" t="s">
        <v>179</v>
      </c>
      <c r="C10" s="62" t="s">
        <v>180</v>
      </c>
      <c r="D10" s="63">
        <f t="shared" si="0"/>
        <v>14</v>
      </c>
      <c r="E10" s="63">
        <v>2</v>
      </c>
      <c r="F10" s="63">
        <v>11</v>
      </c>
      <c r="G10" s="63">
        <v>1</v>
      </c>
      <c r="H10" s="63">
        <f t="shared" si="1"/>
        <v>8</v>
      </c>
      <c r="I10" s="63">
        <v>8</v>
      </c>
      <c r="J10" s="63"/>
      <c r="K10" s="63"/>
      <c r="L10" s="63">
        <f t="shared" si="2"/>
        <v>0</v>
      </c>
      <c r="M10" s="63"/>
      <c r="N10" s="63"/>
      <c r="O10" s="63"/>
      <c r="P10" s="63">
        <f t="shared" si="3"/>
        <v>0</v>
      </c>
      <c r="Q10" s="63"/>
      <c r="R10" s="63"/>
      <c r="S10" s="63"/>
    </row>
    <row r="11" spans="1:19" s="10" customFormat="1" ht="13.5" customHeight="1">
      <c r="A11" s="60" t="s">
        <v>80</v>
      </c>
      <c r="B11" s="61" t="s">
        <v>182</v>
      </c>
      <c r="C11" s="62" t="s">
        <v>183</v>
      </c>
      <c r="D11" s="63">
        <f t="shared" si="0"/>
        <v>0</v>
      </c>
      <c r="E11" s="63"/>
      <c r="F11" s="63"/>
      <c r="G11" s="63"/>
      <c r="H11" s="63">
        <f t="shared" si="1"/>
        <v>0</v>
      </c>
      <c r="I11" s="63"/>
      <c r="J11" s="63"/>
      <c r="K11" s="63"/>
      <c r="L11" s="63">
        <f t="shared" si="2"/>
        <v>5</v>
      </c>
      <c r="M11" s="63">
        <v>2</v>
      </c>
      <c r="N11" s="63">
        <v>3</v>
      </c>
      <c r="O11" s="63"/>
      <c r="P11" s="63">
        <f t="shared" si="3"/>
        <v>0</v>
      </c>
      <c r="Q11" s="63"/>
      <c r="R11" s="63"/>
      <c r="S11" s="63"/>
    </row>
    <row r="12" spans="1:19" s="10" customFormat="1" ht="13.5" customHeight="1">
      <c r="A12" s="60" t="s">
        <v>80</v>
      </c>
      <c r="B12" s="61" t="s">
        <v>185</v>
      </c>
      <c r="C12" s="62" t="s">
        <v>186</v>
      </c>
      <c r="D12" s="63">
        <f t="shared" si="0"/>
        <v>0</v>
      </c>
      <c r="E12" s="63"/>
      <c r="F12" s="63"/>
      <c r="G12" s="63"/>
      <c r="H12" s="63">
        <f t="shared" si="1"/>
        <v>0</v>
      </c>
      <c r="I12" s="63"/>
      <c r="J12" s="63"/>
      <c r="K12" s="63"/>
      <c r="L12" s="63">
        <f t="shared" si="2"/>
        <v>0</v>
      </c>
      <c r="M12" s="63"/>
      <c r="N12" s="63"/>
      <c r="O12" s="63"/>
      <c r="P12" s="63">
        <f t="shared" si="3"/>
        <v>0</v>
      </c>
      <c r="Q12" s="63"/>
      <c r="R12" s="63"/>
      <c r="S12" s="63"/>
    </row>
    <row r="13" spans="1:19" s="10" customFormat="1" ht="13.5" customHeight="1">
      <c r="A13" s="60" t="s">
        <v>80</v>
      </c>
      <c r="B13" s="61" t="s">
        <v>188</v>
      </c>
      <c r="C13" s="62" t="s">
        <v>189</v>
      </c>
      <c r="D13" s="63">
        <f t="shared" si="0"/>
        <v>1</v>
      </c>
      <c r="E13" s="63"/>
      <c r="F13" s="63"/>
      <c r="G13" s="63">
        <v>1</v>
      </c>
      <c r="H13" s="63">
        <f t="shared" si="1"/>
        <v>0</v>
      </c>
      <c r="I13" s="63"/>
      <c r="J13" s="63"/>
      <c r="K13" s="63"/>
      <c r="L13" s="63">
        <f t="shared" si="2"/>
        <v>0</v>
      </c>
      <c r="M13" s="63"/>
      <c r="N13" s="63"/>
      <c r="O13" s="63"/>
      <c r="P13" s="63">
        <f t="shared" si="3"/>
        <v>0</v>
      </c>
      <c r="Q13" s="63"/>
      <c r="R13" s="63"/>
      <c r="S13" s="63"/>
    </row>
    <row r="14" spans="1:19" s="10" customFormat="1" ht="13.5" customHeight="1">
      <c r="A14" s="60" t="s">
        <v>80</v>
      </c>
      <c r="B14" s="61" t="s">
        <v>191</v>
      </c>
      <c r="C14" s="62" t="s">
        <v>192</v>
      </c>
      <c r="D14" s="63">
        <f t="shared" si="0"/>
        <v>4</v>
      </c>
      <c r="E14" s="63"/>
      <c r="F14" s="63">
        <v>3</v>
      </c>
      <c r="G14" s="63">
        <v>1</v>
      </c>
      <c r="H14" s="63">
        <f t="shared" si="1"/>
        <v>0</v>
      </c>
      <c r="I14" s="63"/>
      <c r="J14" s="63"/>
      <c r="K14" s="63"/>
      <c r="L14" s="63">
        <f t="shared" si="2"/>
        <v>2</v>
      </c>
      <c r="M14" s="63"/>
      <c r="N14" s="63">
        <v>1</v>
      </c>
      <c r="O14" s="63">
        <v>1</v>
      </c>
      <c r="P14" s="63">
        <f t="shared" si="3"/>
        <v>0</v>
      </c>
      <c r="Q14" s="63"/>
      <c r="R14" s="63"/>
      <c r="S14" s="63"/>
    </row>
    <row r="15" spans="1:19" s="10" customFormat="1" ht="13.5" customHeight="1">
      <c r="A15" s="60" t="s">
        <v>80</v>
      </c>
      <c r="B15" s="61" t="s">
        <v>194</v>
      </c>
      <c r="C15" s="62" t="s">
        <v>195</v>
      </c>
      <c r="D15" s="63">
        <f t="shared" si="0"/>
        <v>3</v>
      </c>
      <c r="E15" s="63"/>
      <c r="F15" s="63">
        <v>2</v>
      </c>
      <c r="G15" s="63">
        <v>1</v>
      </c>
      <c r="H15" s="63">
        <f t="shared" si="1"/>
        <v>0</v>
      </c>
      <c r="I15" s="63"/>
      <c r="J15" s="63"/>
      <c r="K15" s="63"/>
      <c r="L15" s="63">
        <f t="shared" si="2"/>
        <v>0</v>
      </c>
      <c r="M15" s="63"/>
      <c r="N15" s="63"/>
      <c r="O15" s="63"/>
      <c r="P15" s="63">
        <f t="shared" si="3"/>
        <v>0</v>
      </c>
      <c r="Q15" s="63"/>
      <c r="R15" s="63"/>
      <c r="S15" s="63"/>
    </row>
    <row r="16" spans="1:19" s="10" customFormat="1" ht="13.5" customHeight="1">
      <c r="A16" s="60" t="s">
        <v>80</v>
      </c>
      <c r="B16" s="61" t="s">
        <v>197</v>
      </c>
      <c r="C16" s="62" t="s">
        <v>198</v>
      </c>
      <c r="D16" s="63">
        <f t="shared" si="0"/>
        <v>14</v>
      </c>
      <c r="E16" s="63">
        <v>6</v>
      </c>
      <c r="F16" s="63">
        <v>8</v>
      </c>
      <c r="G16" s="63"/>
      <c r="H16" s="63">
        <f t="shared" si="1"/>
        <v>30</v>
      </c>
      <c r="I16" s="63">
        <v>30</v>
      </c>
      <c r="J16" s="63"/>
      <c r="K16" s="63"/>
      <c r="L16" s="63">
        <f t="shared" si="2"/>
        <v>0</v>
      </c>
      <c r="M16" s="63"/>
      <c r="N16" s="63"/>
      <c r="O16" s="63"/>
      <c r="P16" s="63">
        <f t="shared" si="3"/>
        <v>0</v>
      </c>
      <c r="Q16" s="63"/>
      <c r="R16" s="63"/>
      <c r="S16" s="63"/>
    </row>
    <row r="17" spans="1:19" s="10" customFormat="1" ht="13.5" customHeight="1">
      <c r="A17" s="60" t="s">
        <v>80</v>
      </c>
      <c r="B17" s="61" t="s">
        <v>200</v>
      </c>
      <c r="C17" s="62" t="s">
        <v>201</v>
      </c>
      <c r="D17" s="63">
        <f t="shared" si="0"/>
        <v>9</v>
      </c>
      <c r="E17" s="63">
        <v>1</v>
      </c>
      <c r="F17" s="63">
        <v>2</v>
      </c>
      <c r="G17" s="63">
        <v>6</v>
      </c>
      <c r="H17" s="63">
        <f t="shared" si="1"/>
        <v>0</v>
      </c>
      <c r="I17" s="63"/>
      <c r="J17" s="63"/>
      <c r="K17" s="63"/>
      <c r="L17" s="63">
        <f t="shared" si="2"/>
        <v>0</v>
      </c>
      <c r="M17" s="63"/>
      <c r="N17" s="63"/>
      <c r="O17" s="63"/>
      <c r="P17" s="63">
        <f t="shared" si="3"/>
        <v>0</v>
      </c>
      <c r="Q17" s="63"/>
      <c r="R17" s="63"/>
      <c r="S17" s="63"/>
    </row>
    <row r="18" spans="1:19" s="10" customFormat="1" ht="13.5" customHeight="1">
      <c r="A18" s="60" t="s">
        <v>80</v>
      </c>
      <c r="B18" s="61" t="s">
        <v>203</v>
      </c>
      <c r="C18" s="62" t="s">
        <v>204</v>
      </c>
      <c r="D18" s="63">
        <f t="shared" si="0"/>
        <v>2</v>
      </c>
      <c r="E18" s="63"/>
      <c r="F18" s="63"/>
      <c r="G18" s="63">
        <v>2</v>
      </c>
      <c r="H18" s="63">
        <f t="shared" si="1"/>
        <v>0</v>
      </c>
      <c r="I18" s="63"/>
      <c r="J18" s="63"/>
      <c r="K18" s="63"/>
      <c r="L18" s="63">
        <f t="shared" si="2"/>
        <v>0</v>
      </c>
      <c r="M18" s="63"/>
      <c r="N18" s="63"/>
      <c r="O18" s="63"/>
      <c r="P18" s="63">
        <f t="shared" si="3"/>
        <v>0</v>
      </c>
      <c r="Q18" s="63"/>
      <c r="R18" s="63"/>
      <c r="S18" s="63"/>
    </row>
    <row r="19" spans="1:19" s="10" customFormat="1" ht="13.5" customHeight="1">
      <c r="A19" s="60" t="s">
        <v>80</v>
      </c>
      <c r="B19" s="61" t="s">
        <v>206</v>
      </c>
      <c r="C19" s="62" t="s">
        <v>207</v>
      </c>
      <c r="D19" s="63">
        <f t="shared" si="0"/>
        <v>1</v>
      </c>
      <c r="E19" s="63"/>
      <c r="F19" s="63">
        <v>1</v>
      </c>
      <c r="G19" s="63"/>
      <c r="H19" s="63">
        <f t="shared" si="1"/>
        <v>0</v>
      </c>
      <c r="I19" s="63"/>
      <c r="J19" s="63"/>
      <c r="K19" s="63"/>
      <c r="L19" s="63">
        <f t="shared" si="2"/>
        <v>0</v>
      </c>
      <c r="M19" s="63"/>
      <c r="N19" s="63"/>
      <c r="O19" s="63"/>
      <c r="P19" s="63">
        <f t="shared" si="3"/>
        <v>0</v>
      </c>
      <c r="Q19" s="63"/>
      <c r="R19" s="63"/>
      <c r="S19" s="63"/>
    </row>
    <row r="20" spans="1:19" s="10" customFormat="1" ht="13.5" customHeight="1">
      <c r="A20" s="60" t="s">
        <v>80</v>
      </c>
      <c r="B20" s="61" t="s">
        <v>209</v>
      </c>
      <c r="C20" s="62" t="s">
        <v>210</v>
      </c>
      <c r="D20" s="63">
        <f t="shared" si="0"/>
        <v>4</v>
      </c>
      <c r="E20" s="63"/>
      <c r="F20" s="63">
        <v>4</v>
      </c>
      <c r="G20" s="63"/>
      <c r="H20" s="63">
        <f t="shared" si="1"/>
        <v>0</v>
      </c>
      <c r="I20" s="63"/>
      <c r="J20" s="63"/>
      <c r="K20" s="63"/>
      <c r="L20" s="63">
        <f t="shared" si="2"/>
        <v>0</v>
      </c>
      <c r="M20" s="63"/>
      <c r="N20" s="63"/>
      <c r="O20" s="63"/>
      <c r="P20" s="63">
        <f t="shared" si="3"/>
        <v>0</v>
      </c>
      <c r="Q20" s="63"/>
      <c r="R20" s="63"/>
      <c r="S20" s="63"/>
    </row>
    <row r="21" spans="1:19" s="10" customFormat="1" ht="13.5" customHeight="1">
      <c r="A21" s="60" t="s">
        <v>80</v>
      </c>
      <c r="B21" s="61" t="s">
        <v>212</v>
      </c>
      <c r="C21" s="62" t="s">
        <v>213</v>
      </c>
      <c r="D21" s="63">
        <f t="shared" si="0"/>
        <v>18</v>
      </c>
      <c r="E21" s="63">
        <v>2</v>
      </c>
      <c r="F21" s="63">
        <v>15</v>
      </c>
      <c r="G21" s="63">
        <v>1</v>
      </c>
      <c r="H21" s="63">
        <f t="shared" si="1"/>
        <v>0</v>
      </c>
      <c r="I21" s="63"/>
      <c r="J21" s="63"/>
      <c r="K21" s="63"/>
      <c r="L21" s="63">
        <f t="shared" si="2"/>
        <v>0</v>
      </c>
      <c r="M21" s="63"/>
      <c r="N21" s="63"/>
      <c r="O21" s="63"/>
      <c r="P21" s="63">
        <f t="shared" si="3"/>
        <v>0</v>
      </c>
      <c r="Q21" s="63"/>
      <c r="R21" s="63"/>
      <c r="S21" s="63"/>
    </row>
    <row r="22" spans="1:19" s="10" customFormat="1" ht="13.5" customHeight="1">
      <c r="A22" s="60" t="s">
        <v>80</v>
      </c>
      <c r="B22" s="61" t="s">
        <v>219</v>
      </c>
      <c r="C22" s="62" t="s">
        <v>220</v>
      </c>
      <c r="D22" s="63">
        <f t="shared" si="0"/>
        <v>7</v>
      </c>
      <c r="E22" s="63">
        <v>4</v>
      </c>
      <c r="F22" s="63">
        <v>1</v>
      </c>
      <c r="G22" s="63">
        <v>2</v>
      </c>
      <c r="H22" s="63">
        <f t="shared" si="1"/>
        <v>0</v>
      </c>
      <c r="I22" s="63"/>
      <c r="J22" s="63"/>
      <c r="K22" s="63"/>
      <c r="L22" s="63">
        <f t="shared" si="2"/>
        <v>0</v>
      </c>
      <c r="M22" s="63"/>
      <c r="N22" s="63"/>
      <c r="O22" s="63"/>
      <c r="P22" s="63">
        <f t="shared" si="3"/>
        <v>0</v>
      </c>
      <c r="Q22" s="63"/>
      <c r="R22" s="63"/>
      <c r="S22" s="63"/>
    </row>
  </sheetData>
  <sortState ref="A8:S22">
    <sortCondition ref="A8:A22"/>
    <sortCondition ref="B8:B22"/>
    <sortCondition ref="C8:C2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&amp;L委託・許可件数（一部事務組合・広域連合）（平成28年度実績）</oddHeader>
  </headerFooter>
  <colBreaks count="1" manualBreakCount="1">
    <brk id="11" min="1" max="2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8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02" t="s">
        <v>1</v>
      </c>
      <c r="B2" s="102" t="s">
        <v>2</v>
      </c>
      <c r="C2" s="10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03"/>
      <c r="B3" s="103"/>
      <c r="C3" s="101"/>
      <c r="D3" s="101" t="s">
        <v>52</v>
      </c>
      <c r="E3" s="121" t="s">
        <v>36</v>
      </c>
      <c r="F3" s="121" t="s">
        <v>37</v>
      </c>
      <c r="G3" s="101" t="s">
        <v>52</v>
      </c>
      <c r="H3" s="102" t="s">
        <v>39</v>
      </c>
      <c r="I3" s="102" t="s">
        <v>40</v>
      </c>
      <c r="J3" s="102" t="s">
        <v>41</v>
      </c>
    </row>
    <row r="4" spans="1:10" s="11" customFormat="1" ht="18.75" customHeight="1">
      <c r="A4" s="103"/>
      <c r="B4" s="103"/>
      <c r="C4" s="101"/>
      <c r="D4" s="101"/>
      <c r="E4" s="101"/>
      <c r="F4" s="101"/>
      <c r="G4" s="101"/>
      <c r="H4" s="100"/>
      <c r="I4" s="100"/>
      <c r="J4" s="100"/>
    </row>
    <row r="5" spans="1:10" s="11" customFormat="1" ht="22.5" customHeight="1">
      <c r="A5" s="103"/>
      <c r="B5" s="103"/>
      <c r="C5" s="10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03"/>
      <c r="B6" s="103"/>
      <c r="C6" s="10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兵庫県</v>
      </c>
      <c r="B7" s="70" t="str">
        <f>組合状況!B7</f>
        <v>28000</v>
      </c>
      <c r="C7" s="69" t="s">
        <v>52</v>
      </c>
      <c r="D7" s="71">
        <f>SUM(D$8:D$48)</f>
        <v>502</v>
      </c>
      <c r="E7" s="71">
        <f>SUM(E$8:E$48)</f>
        <v>402</v>
      </c>
      <c r="F7" s="71">
        <f>SUM(F$8:F$48)</f>
        <v>148</v>
      </c>
      <c r="G7" s="71">
        <f>SUM(G$8:G$48)</f>
        <v>6098</v>
      </c>
      <c r="H7" s="71">
        <f>SUM(H$8:H$48)</f>
        <v>5499</v>
      </c>
      <c r="I7" s="71">
        <f>SUM(I$8:I$48)</f>
        <v>613</v>
      </c>
      <c r="J7" s="71">
        <f>SUM(J$8:J$48)</f>
        <v>31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33</v>
      </c>
      <c r="E8" s="63">
        <v>23</v>
      </c>
      <c r="F8" s="63">
        <v>11</v>
      </c>
      <c r="G8" s="63">
        <v>690</v>
      </c>
      <c r="H8" s="63">
        <v>690</v>
      </c>
      <c r="I8" s="63"/>
      <c r="J8" s="63"/>
    </row>
    <row r="9" spans="1:10" s="10" customFormat="1" ht="13.5" customHeight="1">
      <c r="A9" s="60" t="s">
        <v>80</v>
      </c>
      <c r="B9" s="61" t="s">
        <v>92</v>
      </c>
      <c r="C9" s="62" t="s">
        <v>93</v>
      </c>
      <c r="D9" s="63">
        <v>47</v>
      </c>
      <c r="E9" s="63">
        <v>39</v>
      </c>
      <c r="F9" s="63">
        <v>22</v>
      </c>
      <c r="G9" s="63">
        <v>801</v>
      </c>
      <c r="H9" s="63">
        <v>544</v>
      </c>
      <c r="I9" s="63">
        <v>271</v>
      </c>
      <c r="J9" s="63"/>
    </row>
    <row r="10" spans="1:10" s="10" customFormat="1" ht="13.5" customHeight="1">
      <c r="A10" s="60" t="s">
        <v>80</v>
      </c>
      <c r="B10" s="61" t="s">
        <v>94</v>
      </c>
      <c r="C10" s="62" t="s">
        <v>95</v>
      </c>
      <c r="D10" s="63">
        <v>17</v>
      </c>
      <c r="E10" s="63">
        <v>13</v>
      </c>
      <c r="F10" s="63">
        <v>7</v>
      </c>
      <c r="G10" s="63">
        <v>451</v>
      </c>
      <c r="H10" s="63">
        <v>451</v>
      </c>
      <c r="I10" s="63"/>
      <c r="J10" s="63"/>
    </row>
    <row r="11" spans="1:10" s="10" customFormat="1" ht="13.5" customHeight="1">
      <c r="A11" s="60" t="s">
        <v>80</v>
      </c>
      <c r="B11" s="61" t="s">
        <v>96</v>
      </c>
      <c r="C11" s="62" t="s">
        <v>97</v>
      </c>
      <c r="D11" s="63">
        <v>27</v>
      </c>
      <c r="E11" s="63">
        <v>18</v>
      </c>
      <c r="F11" s="63">
        <v>9</v>
      </c>
      <c r="G11" s="63">
        <v>411</v>
      </c>
      <c r="H11" s="63">
        <v>352</v>
      </c>
      <c r="I11" s="63">
        <v>54</v>
      </c>
      <c r="J11" s="63">
        <v>5</v>
      </c>
    </row>
    <row r="12" spans="1:10" s="10" customFormat="1" ht="13.5" customHeight="1">
      <c r="A12" s="60" t="s">
        <v>80</v>
      </c>
      <c r="B12" s="61" t="s">
        <v>98</v>
      </c>
      <c r="C12" s="62" t="s">
        <v>99</v>
      </c>
      <c r="D12" s="63">
        <v>22</v>
      </c>
      <c r="E12" s="63">
        <v>16</v>
      </c>
      <c r="F12" s="63">
        <v>6</v>
      </c>
      <c r="G12" s="63">
        <v>212</v>
      </c>
      <c r="H12" s="63">
        <v>155</v>
      </c>
      <c r="I12" s="63">
        <v>57</v>
      </c>
      <c r="J12" s="63"/>
    </row>
    <row r="13" spans="1:10" s="10" customFormat="1" ht="13.5" customHeight="1">
      <c r="A13" s="60" t="s">
        <v>80</v>
      </c>
      <c r="B13" s="61" t="s">
        <v>100</v>
      </c>
      <c r="C13" s="62" t="s">
        <v>101</v>
      </c>
      <c r="D13" s="63">
        <v>10</v>
      </c>
      <c r="E13" s="63">
        <v>9</v>
      </c>
      <c r="F13" s="63">
        <v>3</v>
      </c>
      <c r="G13" s="63">
        <v>80</v>
      </c>
      <c r="H13" s="63">
        <v>76</v>
      </c>
      <c r="I13" s="63">
        <v>4</v>
      </c>
      <c r="J13" s="63"/>
    </row>
    <row r="14" spans="1:10" s="10" customFormat="1" ht="13.5" customHeight="1">
      <c r="A14" s="60" t="s">
        <v>80</v>
      </c>
      <c r="B14" s="61" t="s">
        <v>102</v>
      </c>
      <c r="C14" s="62" t="s">
        <v>103</v>
      </c>
      <c r="D14" s="63">
        <v>9</v>
      </c>
      <c r="E14" s="63">
        <v>8</v>
      </c>
      <c r="F14" s="63">
        <v>1</v>
      </c>
      <c r="G14" s="63">
        <v>105</v>
      </c>
      <c r="H14" s="63">
        <v>74</v>
      </c>
      <c r="I14" s="63">
        <v>31</v>
      </c>
      <c r="J14" s="63"/>
    </row>
    <row r="15" spans="1:10" s="10" customFormat="1" ht="13.5" customHeight="1">
      <c r="A15" s="60" t="s">
        <v>80</v>
      </c>
      <c r="B15" s="61" t="s">
        <v>104</v>
      </c>
      <c r="C15" s="62" t="s">
        <v>105</v>
      </c>
      <c r="D15" s="63">
        <v>7</v>
      </c>
      <c r="E15" s="63">
        <v>7</v>
      </c>
      <c r="F15" s="63"/>
      <c r="G15" s="63">
        <v>146</v>
      </c>
      <c r="H15" s="63">
        <v>146</v>
      </c>
      <c r="I15" s="63"/>
      <c r="J15" s="63"/>
    </row>
    <row r="16" spans="1:10" s="10" customFormat="1" ht="13.5" customHeight="1">
      <c r="A16" s="60" t="s">
        <v>80</v>
      </c>
      <c r="B16" s="61" t="s">
        <v>106</v>
      </c>
      <c r="C16" s="62" t="s">
        <v>107</v>
      </c>
      <c r="D16" s="63">
        <v>14</v>
      </c>
      <c r="E16" s="63">
        <v>14</v>
      </c>
      <c r="F16" s="63">
        <v>2</v>
      </c>
      <c r="G16" s="63">
        <v>97</v>
      </c>
      <c r="H16" s="63">
        <v>97</v>
      </c>
      <c r="I16" s="63">
        <v>21</v>
      </c>
      <c r="J16" s="63"/>
    </row>
    <row r="17" spans="1:10" s="10" customFormat="1" ht="13.5" customHeight="1">
      <c r="A17" s="60" t="s">
        <v>80</v>
      </c>
      <c r="B17" s="61" t="s">
        <v>108</v>
      </c>
      <c r="C17" s="62" t="s">
        <v>109</v>
      </c>
      <c r="D17" s="63">
        <v>19</v>
      </c>
      <c r="E17" s="63">
        <v>18</v>
      </c>
      <c r="F17" s="63">
        <v>1</v>
      </c>
      <c r="G17" s="63">
        <v>214</v>
      </c>
      <c r="H17" s="63">
        <v>214</v>
      </c>
      <c r="I17" s="63"/>
      <c r="J17" s="63"/>
    </row>
    <row r="18" spans="1:10" s="10" customFormat="1" ht="13.5" customHeight="1">
      <c r="A18" s="60" t="s">
        <v>80</v>
      </c>
      <c r="B18" s="61" t="s">
        <v>110</v>
      </c>
      <c r="C18" s="62" t="s">
        <v>111</v>
      </c>
      <c r="D18" s="63">
        <v>21</v>
      </c>
      <c r="E18" s="63">
        <v>11</v>
      </c>
      <c r="F18" s="63">
        <v>10</v>
      </c>
      <c r="G18" s="63">
        <v>251</v>
      </c>
      <c r="H18" s="63">
        <v>189</v>
      </c>
      <c r="I18" s="63">
        <v>61</v>
      </c>
      <c r="J18" s="63">
        <v>1</v>
      </c>
    </row>
    <row r="19" spans="1:10" s="10" customFormat="1" ht="13.5" customHeight="1">
      <c r="A19" s="60" t="s">
        <v>80</v>
      </c>
      <c r="B19" s="61" t="s">
        <v>112</v>
      </c>
      <c r="C19" s="62" t="s">
        <v>113</v>
      </c>
      <c r="D19" s="63">
        <v>11</v>
      </c>
      <c r="E19" s="63">
        <v>11</v>
      </c>
      <c r="F19" s="63">
        <v>1</v>
      </c>
      <c r="G19" s="63">
        <v>121</v>
      </c>
      <c r="H19" s="63">
        <v>107</v>
      </c>
      <c r="I19" s="63">
        <v>24</v>
      </c>
      <c r="J19" s="63"/>
    </row>
    <row r="20" spans="1:10" s="10" customFormat="1" ht="13.5" customHeight="1">
      <c r="A20" s="60" t="s">
        <v>80</v>
      </c>
      <c r="B20" s="61" t="s">
        <v>114</v>
      </c>
      <c r="C20" s="62" t="s">
        <v>115</v>
      </c>
      <c r="D20" s="63">
        <v>10</v>
      </c>
      <c r="E20" s="63">
        <v>7</v>
      </c>
      <c r="F20" s="63">
        <v>4</v>
      </c>
      <c r="G20" s="63">
        <v>49</v>
      </c>
      <c r="H20" s="63">
        <v>49</v>
      </c>
      <c r="I20" s="63"/>
      <c r="J20" s="63"/>
    </row>
    <row r="21" spans="1:10" s="10" customFormat="1" ht="13.5" customHeight="1">
      <c r="A21" s="60" t="s">
        <v>80</v>
      </c>
      <c r="B21" s="61" t="s">
        <v>116</v>
      </c>
      <c r="C21" s="62" t="s">
        <v>117</v>
      </c>
      <c r="D21" s="63">
        <v>16</v>
      </c>
      <c r="E21" s="63">
        <v>14</v>
      </c>
      <c r="F21" s="63">
        <v>2</v>
      </c>
      <c r="G21" s="63">
        <v>281</v>
      </c>
      <c r="H21" s="63">
        <v>232</v>
      </c>
      <c r="I21" s="63">
        <v>48</v>
      </c>
      <c r="J21" s="63">
        <v>1</v>
      </c>
    </row>
    <row r="22" spans="1:10" s="10" customFormat="1" ht="13.5" customHeight="1">
      <c r="A22" s="60" t="s">
        <v>80</v>
      </c>
      <c r="B22" s="61" t="s">
        <v>118</v>
      </c>
      <c r="C22" s="62" t="s">
        <v>119</v>
      </c>
      <c r="D22" s="63">
        <v>6</v>
      </c>
      <c r="E22" s="63">
        <v>5</v>
      </c>
      <c r="F22" s="63">
        <v>3</v>
      </c>
      <c r="G22" s="63">
        <v>55</v>
      </c>
      <c r="H22" s="63">
        <v>55</v>
      </c>
      <c r="I22" s="63"/>
      <c r="J22" s="63"/>
    </row>
    <row r="23" spans="1:10" s="10" customFormat="1" ht="13.5" customHeight="1">
      <c r="A23" s="60" t="s">
        <v>80</v>
      </c>
      <c r="B23" s="61" t="s">
        <v>120</v>
      </c>
      <c r="C23" s="62" t="s">
        <v>121</v>
      </c>
      <c r="D23" s="63">
        <v>6</v>
      </c>
      <c r="E23" s="63">
        <v>4</v>
      </c>
      <c r="F23" s="63">
        <v>2</v>
      </c>
      <c r="G23" s="63">
        <v>71</v>
      </c>
      <c r="H23" s="63">
        <v>71</v>
      </c>
      <c r="I23" s="63"/>
      <c r="J23" s="63"/>
    </row>
    <row r="24" spans="1:10" s="10" customFormat="1" ht="13.5" customHeight="1">
      <c r="A24" s="60" t="s">
        <v>80</v>
      </c>
      <c r="B24" s="61" t="s">
        <v>122</v>
      </c>
      <c r="C24" s="62" t="s">
        <v>123</v>
      </c>
      <c r="D24" s="63">
        <v>12</v>
      </c>
      <c r="E24" s="63">
        <v>11</v>
      </c>
      <c r="F24" s="63">
        <v>1</v>
      </c>
      <c r="G24" s="63">
        <v>129</v>
      </c>
      <c r="H24" s="63">
        <v>129</v>
      </c>
      <c r="I24" s="63"/>
      <c r="J24" s="63"/>
    </row>
    <row r="25" spans="1:10" s="10" customFormat="1" ht="13.5" customHeight="1">
      <c r="A25" s="60" t="s">
        <v>80</v>
      </c>
      <c r="B25" s="61" t="s">
        <v>124</v>
      </c>
      <c r="C25" s="62" t="s">
        <v>125</v>
      </c>
      <c r="D25" s="63">
        <v>4</v>
      </c>
      <c r="E25" s="63">
        <v>4</v>
      </c>
      <c r="F25" s="63">
        <v>4</v>
      </c>
      <c r="G25" s="63">
        <v>26</v>
      </c>
      <c r="H25" s="63">
        <v>26</v>
      </c>
      <c r="I25" s="63"/>
      <c r="J25" s="63"/>
    </row>
    <row r="26" spans="1:10" s="10" customFormat="1" ht="13.5" customHeight="1">
      <c r="A26" s="60" t="s">
        <v>80</v>
      </c>
      <c r="B26" s="61" t="s">
        <v>126</v>
      </c>
      <c r="C26" s="62" t="s">
        <v>127</v>
      </c>
      <c r="D26" s="63">
        <v>14</v>
      </c>
      <c r="E26" s="63">
        <v>7</v>
      </c>
      <c r="F26" s="63">
        <v>7</v>
      </c>
      <c r="G26" s="63">
        <v>206</v>
      </c>
      <c r="H26" s="63">
        <v>184</v>
      </c>
      <c r="I26" s="63">
        <v>22</v>
      </c>
      <c r="J26" s="63"/>
    </row>
    <row r="27" spans="1:10" s="10" customFormat="1" ht="13.5" customHeight="1">
      <c r="A27" s="60" t="s">
        <v>80</v>
      </c>
      <c r="B27" s="61" t="s">
        <v>128</v>
      </c>
      <c r="C27" s="62" t="s">
        <v>129</v>
      </c>
      <c r="D27" s="63">
        <v>10</v>
      </c>
      <c r="E27" s="63">
        <v>10</v>
      </c>
      <c r="F27" s="63">
        <v>4</v>
      </c>
      <c r="G27" s="63">
        <v>62</v>
      </c>
      <c r="H27" s="63">
        <v>62</v>
      </c>
      <c r="I27" s="63"/>
      <c r="J27" s="63"/>
    </row>
    <row r="28" spans="1:10" s="10" customFormat="1" ht="13.5" customHeight="1">
      <c r="A28" s="60" t="s">
        <v>80</v>
      </c>
      <c r="B28" s="61" t="s">
        <v>130</v>
      </c>
      <c r="C28" s="62" t="s">
        <v>131</v>
      </c>
      <c r="D28" s="63">
        <v>6</v>
      </c>
      <c r="E28" s="63">
        <v>6</v>
      </c>
      <c r="F28" s="63">
        <v>3</v>
      </c>
      <c r="G28" s="63">
        <v>64</v>
      </c>
      <c r="H28" s="63">
        <v>64</v>
      </c>
      <c r="I28" s="63"/>
      <c r="J28" s="63"/>
    </row>
    <row r="29" spans="1:10" s="10" customFormat="1" ht="13.5" customHeight="1">
      <c r="A29" s="60" t="s">
        <v>80</v>
      </c>
      <c r="B29" s="61" t="s">
        <v>132</v>
      </c>
      <c r="C29" s="62" t="s">
        <v>133</v>
      </c>
      <c r="D29" s="63">
        <v>16</v>
      </c>
      <c r="E29" s="63">
        <v>16</v>
      </c>
      <c r="F29" s="63"/>
      <c r="G29" s="63">
        <v>100</v>
      </c>
      <c r="H29" s="63">
        <v>100</v>
      </c>
      <c r="I29" s="63"/>
      <c r="J29" s="63"/>
    </row>
    <row r="30" spans="1:10" s="10" customFormat="1" ht="13.5" customHeight="1">
      <c r="A30" s="60" t="s">
        <v>80</v>
      </c>
      <c r="B30" s="61" t="s">
        <v>134</v>
      </c>
      <c r="C30" s="62" t="s">
        <v>135</v>
      </c>
      <c r="D30" s="63">
        <v>13</v>
      </c>
      <c r="E30" s="63">
        <v>13</v>
      </c>
      <c r="F30" s="63">
        <v>4</v>
      </c>
      <c r="G30" s="63">
        <v>99</v>
      </c>
      <c r="H30" s="63">
        <v>99</v>
      </c>
      <c r="I30" s="63"/>
      <c r="J30" s="63"/>
    </row>
    <row r="31" spans="1:10" s="10" customFormat="1" ht="13.5" customHeight="1">
      <c r="A31" s="60" t="s">
        <v>80</v>
      </c>
      <c r="B31" s="61" t="s">
        <v>136</v>
      </c>
      <c r="C31" s="62" t="s">
        <v>137</v>
      </c>
      <c r="D31" s="63">
        <v>23</v>
      </c>
      <c r="E31" s="63">
        <v>15</v>
      </c>
      <c r="F31" s="63">
        <v>8</v>
      </c>
      <c r="G31" s="63">
        <v>170</v>
      </c>
      <c r="H31" s="63">
        <v>155</v>
      </c>
      <c r="I31" s="63">
        <v>15</v>
      </c>
      <c r="J31" s="63"/>
    </row>
    <row r="32" spans="1:10" s="10" customFormat="1" ht="13.5" customHeight="1">
      <c r="A32" s="60" t="s">
        <v>80</v>
      </c>
      <c r="B32" s="61" t="s">
        <v>138</v>
      </c>
      <c r="C32" s="62" t="s">
        <v>139</v>
      </c>
      <c r="D32" s="63">
        <v>14</v>
      </c>
      <c r="E32" s="63">
        <v>14</v>
      </c>
      <c r="F32" s="63"/>
      <c r="G32" s="63">
        <v>125</v>
      </c>
      <c r="H32" s="63">
        <v>125</v>
      </c>
      <c r="I32" s="63"/>
      <c r="J32" s="63"/>
    </row>
    <row r="33" spans="1:10" s="10" customFormat="1" ht="13.5" customHeight="1">
      <c r="A33" s="60" t="s">
        <v>80</v>
      </c>
      <c r="B33" s="61" t="s">
        <v>140</v>
      </c>
      <c r="C33" s="62" t="s">
        <v>141</v>
      </c>
      <c r="D33" s="63">
        <v>10</v>
      </c>
      <c r="E33" s="63">
        <v>6</v>
      </c>
      <c r="F33" s="63">
        <v>4</v>
      </c>
      <c r="G33" s="63">
        <v>36</v>
      </c>
      <c r="H33" s="63">
        <v>36</v>
      </c>
      <c r="I33" s="63"/>
      <c r="J33" s="63"/>
    </row>
    <row r="34" spans="1:10" s="10" customFormat="1" ht="13.5" customHeight="1">
      <c r="A34" s="60" t="s">
        <v>80</v>
      </c>
      <c r="B34" s="61" t="s">
        <v>142</v>
      </c>
      <c r="C34" s="62" t="s">
        <v>143</v>
      </c>
      <c r="D34" s="63">
        <v>39</v>
      </c>
      <c r="E34" s="63">
        <v>26</v>
      </c>
      <c r="F34" s="63">
        <v>13</v>
      </c>
      <c r="G34" s="63">
        <v>416</v>
      </c>
      <c r="H34" s="63">
        <v>411</v>
      </c>
      <c r="I34" s="63"/>
      <c r="J34" s="63">
        <v>5</v>
      </c>
    </row>
    <row r="35" spans="1:10" s="10" customFormat="1" ht="13.5" customHeight="1">
      <c r="A35" s="60" t="s">
        <v>80</v>
      </c>
      <c r="B35" s="61" t="s">
        <v>144</v>
      </c>
      <c r="C35" s="62" t="s">
        <v>145</v>
      </c>
      <c r="D35" s="63">
        <v>3</v>
      </c>
      <c r="E35" s="63">
        <v>3</v>
      </c>
      <c r="F35" s="63">
        <v>2</v>
      </c>
      <c r="G35" s="63">
        <v>56</v>
      </c>
      <c r="H35" s="63">
        <v>56</v>
      </c>
      <c r="I35" s="63"/>
      <c r="J35" s="63"/>
    </row>
    <row r="36" spans="1:10" s="10" customFormat="1" ht="13.5" customHeight="1">
      <c r="A36" s="60" t="s">
        <v>80</v>
      </c>
      <c r="B36" s="61" t="s">
        <v>146</v>
      </c>
      <c r="C36" s="62" t="s">
        <v>147</v>
      </c>
      <c r="D36" s="63">
        <v>14</v>
      </c>
      <c r="E36" s="63">
        <v>13</v>
      </c>
      <c r="F36" s="63">
        <v>2</v>
      </c>
      <c r="G36" s="63">
        <v>216</v>
      </c>
      <c r="H36" s="63">
        <v>216</v>
      </c>
      <c r="I36" s="63"/>
      <c r="J36" s="63"/>
    </row>
    <row r="37" spans="1:10" s="10" customFormat="1" ht="13.5" customHeight="1">
      <c r="A37" s="60" t="s">
        <v>80</v>
      </c>
      <c r="B37" s="61" t="s">
        <v>148</v>
      </c>
      <c r="C37" s="62" t="s">
        <v>149</v>
      </c>
      <c r="D37" s="63">
        <v>5</v>
      </c>
      <c r="E37" s="63">
        <v>4</v>
      </c>
      <c r="F37" s="63">
        <v>1</v>
      </c>
      <c r="G37" s="63">
        <v>12</v>
      </c>
      <c r="H37" s="63">
        <v>12</v>
      </c>
      <c r="I37" s="63"/>
      <c r="J37" s="63"/>
    </row>
    <row r="38" spans="1:10" s="10" customFormat="1" ht="13.5" customHeight="1">
      <c r="A38" s="60" t="s">
        <v>80</v>
      </c>
      <c r="B38" s="61" t="s">
        <v>150</v>
      </c>
      <c r="C38" s="62" t="s">
        <v>151</v>
      </c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 t="s">
        <v>80</v>
      </c>
      <c r="B39" s="61" t="s">
        <v>152</v>
      </c>
      <c r="C39" s="62" t="s">
        <v>153</v>
      </c>
      <c r="D39" s="63">
        <v>3</v>
      </c>
      <c r="E39" s="63">
        <v>3</v>
      </c>
      <c r="F39" s="63">
        <v>2</v>
      </c>
      <c r="G39" s="63">
        <v>21</v>
      </c>
      <c r="H39" s="63">
        <v>21</v>
      </c>
      <c r="I39" s="63"/>
      <c r="J39" s="63"/>
    </row>
    <row r="40" spans="1:10" s="10" customFormat="1" ht="13.5" customHeight="1">
      <c r="A40" s="60" t="s">
        <v>80</v>
      </c>
      <c r="B40" s="61" t="s">
        <v>154</v>
      </c>
      <c r="C40" s="62" t="s">
        <v>155</v>
      </c>
      <c r="D40" s="63">
        <v>3</v>
      </c>
      <c r="E40" s="63">
        <v>2</v>
      </c>
      <c r="F40" s="63">
        <v>1</v>
      </c>
      <c r="G40" s="63">
        <v>23</v>
      </c>
      <c r="H40" s="63">
        <v>23</v>
      </c>
      <c r="I40" s="63"/>
      <c r="J40" s="63"/>
    </row>
    <row r="41" spans="1:10" s="10" customFormat="1" ht="13.5" customHeight="1">
      <c r="A41" s="60" t="s">
        <v>80</v>
      </c>
      <c r="B41" s="61" t="s">
        <v>156</v>
      </c>
      <c r="C41" s="62" t="s">
        <v>157</v>
      </c>
      <c r="D41" s="63">
        <v>1</v>
      </c>
      <c r="E41" s="63">
        <v>1</v>
      </c>
      <c r="F41" s="63"/>
      <c r="G41" s="63">
        <v>3</v>
      </c>
      <c r="H41" s="63">
        <v>3</v>
      </c>
      <c r="I41" s="63"/>
      <c r="J41" s="63"/>
    </row>
    <row r="42" spans="1:10" s="10" customFormat="1" ht="13.5" customHeight="1">
      <c r="A42" s="60" t="s">
        <v>80</v>
      </c>
      <c r="B42" s="61" t="s">
        <v>158</v>
      </c>
      <c r="C42" s="62" t="s">
        <v>159</v>
      </c>
      <c r="D42" s="63">
        <v>4</v>
      </c>
      <c r="E42" s="63">
        <v>4</v>
      </c>
      <c r="F42" s="63"/>
      <c r="G42" s="63">
        <v>10</v>
      </c>
      <c r="H42" s="63">
        <v>10</v>
      </c>
      <c r="I42" s="63"/>
      <c r="J42" s="63"/>
    </row>
    <row r="43" spans="1:10" s="10" customFormat="1" ht="13.5" customHeight="1">
      <c r="A43" s="60" t="s">
        <v>80</v>
      </c>
      <c r="B43" s="61" t="s">
        <v>160</v>
      </c>
      <c r="C43" s="62" t="s">
        <v>161</v>
      </c>
      <c r="D43" s="63">
        <v>1</v>
      </c>
      <c r="E43" s="63">
        <v>1</v>
      </c>
      <c r="F43" s="63"/>
      <c r="G43" s="63">
        <v>6</v>
      </c>
      <c r="H43" s="63">
        <v>6</v>
      </c>
      <c r="I43" s="63"/>
      <c r="J43" s="63"/>
    </row>
    <row r="44" spans="1:10" s="10" customFormat="1" ht="13.5" customHeight="1">
      <c r="A44" s="60" t="s">
        <v>80</v>
      </c>
      <c r="B44" s="61" t="s">
        <v>162</v>
      </c>
      <c r="C44" s="62" t="s">
        <v>163</v>
      </c>
      <c r="D44" s="63">
        <v>6</v>
      </c>
      <c r="E44" s="63">
        <v>6</v>
      </c>
      <c r="F44" s="63">
        <v>1</v>
      </c>
      <c r="G44" s="63">
        <v>100</v>
      </c>
      <c r="H44" s="63">
        <v>100</v>
      </c>
      <c r="I44" s="63"/>
      <c r="J44" s="63"/>
    </row>
    <row r="45" spans="1:10" s="10" customFormat="1" ht="13.5" customHeight="1">
      <c r="A45" s="60" t="s">
        <v>80</v>
      </c>
      <c r="B45" s="61" t="s">
        <v>164</v>
      </c>
      <c r="C45" s="62" t="s">
        <v>165</v>
      </c>
      <c r="D45" s="63">
        <v>5</v>
      </c>
      <c r="E45" s="63">
        <v>4</v>
      </c>
      <c r="F45" s="63">
        <v>2</v>
      </c>
      <c r="G45" s="63">
        <v>66</v>
      </c>
      <c r="H45" s="63">
        <v>66</v>
      </c>
      <c r="I45" s="63"/>
      <c r="J45" s="63"/>
    </row>
    <row r="46" spans="1:10" s="10" customFormat="1" ht="13.5" customHeight="1">
      <c r="A46" s="60" t="s">
        <v>80</v>
      </c>
      <c r="B46" s="61" t="s">
        <v>166</v>
      </c>
      <c r="C46" s="62" t="s">
        <v>167</v>
      </c>
      <c r="D46" s="63">
        <v>9</v>
      </c>
      <c r="E46" s="63">
        <v>7</v>
      </c>
      <c r="F46" s="63">
        <v>2</v>
      </c>
      <c r="G46" s="63">
        <v>52</v>
      </c>
      <c r="H46" s="63">
        <v>52</v>
      </c>
      <c r="I46" s="63"/>
      <c r="J46" s="63"/>
    </row>
    <row r="47" spans="1:10" s="10" customFormat="1" ht="13.5" customHeight="1">
      <c r="A47" s="60" t="s">
        <v>80</v>
      </c>
      <c r="B47" s="61" t="s">
        <v>168</v>
      </c>
      <c r="C47" s="62" t="s">
        <v>169</v>
      </c>
      <c r="D47" s="63">
        <v>4</v>
      </c>
      <c r="E47" s="63">
        <v>3</v>
      </c>
      <c r="F47" s="63">
        <v>1</v>
      </c>
      <c r="G47" s="63">
        <v>10</v>
      </c>
      <c r="H47" s="63">
        <v>10</v>
      </c>
      <c r="I47" s="63"/>
      <c r="J47" s="63"/>
    </row>
    <row r="48" spans="1:10" s="10" customFormat="1" ht="13.5" customHeight="1">
      <c r="A48" s="60" t="s">
        <v>80</v>
      </c>
      <c r="B48" s="61" t="s">
        <v>170</v>
      </c>
      <c r="C48" s="62" t="s">
        <v>171</v>
      </c>
      <c r="D48" s="63">
        <v>8</v>
      </c>
      <c r="E48" s="63">
        <v>6</v>
      </c>
      <c r="F48" s="63">
        <v>2</v>
      </c>
      <c r="G48" s="63">
        <v>55</v>
      </c>
      <c r="H48" s="63">
        <v>31</v>
      </c>
      <c r="I48" s="63">
        <v>5</v>
      </c>
      <c r="J48" s="63">
        <v>19</v>
      </c>
    </row>
  </sheetData>
  <sortState ref="A8:J49">
    <sortCondition ref="A8:A49"/>
    <sortCondition ref="B8:B49"/>
    <sortCondition ref="C8:C49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&amp;L処理業者と従業員数（平成28年度実績）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由佳</dc:creator>
  <cp:lastModifiedBy>田中 優希</cp:lastModifiedBy>
  <cp:lastPrinted>2016-10-26T02:57:45Z</cp:lastPrinted>
  <dcterms:created xsi:type="dcterms:W3CDTF">2008-01-06T09:25:24Z</dcterms:created>
  <dcterms:modified xsi:type="dcterms:W3CDTF">2018-10-25T01:13:16Z</dcterms:modified>
</cp:coreProperties>
</file>