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61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組合状況!$A$6:$CD$49</definedName>
    <definedName name="_xlnm.Print_Area" localSheetId="5">'委託許可件数（市町村）'!$2:$7</definedName>
    <definedName name="_xlnm.Print_Area" localSheetId="6">'委託許可件数（組合）'!$2:$7</definedName>
    <definedName name="_xlnm.Print_Area" localSheetId="3">'収集運搬機材（市町村）'!$2:$7</definedName>
    <definedName name="_xlnm.Print_Area" localSheetId="4">'収集運搬機材（組合）'!$2:$7</definedName>
    <definedName name="_xlnm.Print_Area" localSheetId="7">処理業者と従業員数!$2:$7</definedName>
    <definedName name="_xlnm.Print_Area" localSheetId="0">組合状況!$2:$7</definedName>
    <definedName name="_xlnm.Print_Area" localSheetId="1">'廃棄物処理従事職員数（市町村）'!$2:$7</definedName>
    <definedName name="_xlnm.Print_Area" localSheetId="2">'廃棄物処理従事職員数（組合）'!$2:$7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P16" i="7" l="1"/>
  <c r="P15" i="7"/>
  <c r="P14" i="7"/>
  <c r="P13" i="7"/>
  <c r="P12" i="7"/>
  <c r="P11" i="7"/>
  <c r="P10" i="7"/>
  <c r="P9" i="7"/>
  <c r="P8" i="7"/>
  <c r="L16" i="7"/>
  <c r="L15" i="7"/>
  <c r="L14" i="7"/>
  <c r="L13" i="7"/>
  <c r="L12" i="7"/>
  <c r="L11" i="7"/>
  <c r="L10" i="7"/>
  <c r="L9" i="7"/>
  <c r="L8" i="7"/>
  <c r="H16" i="7"/>
  <c r="H15" i="7"/>
  <c r="H14" i="7"/>
  <c r="H13" i="7"/>
  <c r="H12" i="7"/>
  <c r="H11" i="7"/>
  <c r="H10" i="7"/>
  <c r="H9" i="7"/>
  <c r="H8" i="7"/>
  <c r="D16" i="7"/>
  <c r="D15" i="7"/>
  <c r="D14" i="7"/>
  <c r="D13" i="7"/>
  <c r="D12" i="7"/>
  <c r="D11" i="7"/>
  <c r="D10" i="7"/>
  <c r="D9" i="7"/>
  <c r="D8" i="7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E16" i="3" l="1"/>
  <c r="E15" i="3"/>
  <c r="E14" i="3"/>
  <c r="E13" i="3"/>
  <c r="E12" i="3"/>
  <c r="E11" i="3"/>
  <c r="D11" i="3"/>
  <c r="E10" i="3"/>
  <c r="E9" i="3"/>
  <c r="W9" i="3" s="1"/>
  <c r="E8" i="3"/>
  <c r="D8" i="3" s="1"/>
  <c r="Z8" i="3"/>
  <c r="W14" i="3"/>
  <c r="W12" i="3"/>
  <c r="W10" i="3"/>
  <c r="Q16" i="3"/>
  <c r="Q15" i="3"/>
  <c r="Q14" i="3"/>
  <c r="Q13" i="3"/>
  <c r="Q12" i="3"/>
  <c r="Q11" i="3"/>
  <c r="Z11" i="3" s="1"/>
  <c r="Q10" i="3"/>
  <c r="Q9" i="3"/>
  <c r="M9" i="3" s="1"/>
  <c r="Q8" i="3"/>
  <c r="N16" i="3"/>
  <c r="W16" i="3" s="1"/>
  <c r="N15" i="3"/>
  <c r="N14" i="3"/>
  <c r="N13" i="3"/>
  <c r="N12" i="3"/>
  <c r="N11" i="3"/>
  <c r="N10" i="3"/>
  <c r="N9" i="3"/>
  <c r="N8" i="3"/>
  <c r="M8" i="3" s="1"/>
  <c r="H16" i="3"/>
  <c r="D16" i="3" s="1"/>
  <c r="H15" i="3"/>
  <c r="D15" i="3" s="1"/>
  <c r="H14" i="3"/>
  <c r="D14" i="3" s="1"/>
  <c r="H13" i="3"/>
  <c r="D13" i="3" s="1"/>
  <c r="H12" i="3"/>
  <c r="D12" i="3" s="1"/>
  <c r="H11" i="3"/>
  <c r="H10" i="3"/>
  <c r="D10" i="3" s="1"/>
  <c r="H9" i="3"/>
  <c r="H8" i="3"/>
  <c r="AD49" i="2"/>
  <c r="AC49" i="2"/>
  <c r="AB49" i="2"/>
  <c r="AA49" i="2"/>
  <c r="Y49" i="2"/>
  <c r="X49" i="2"/>
  <c r="AD48" i="2"/>
  <c r="AC48" i="2"/>
  <c r="AB48" i="2"/>
  <c r="AA48" i="2"/>
  <c r="Y48" i="2"/>
  <c r="X48" i="2"/>
  <c r="AD47" i="2"/>
  <c r="AC47" i="2"/>
  <c r="AB47" i="2"/>
  <c r="AA47" i="2"/>
  <c r="Y47" i="2"/>
  <c r="X47" i="2"/>
  <c r="AD46" i="2"/>
  <c r="AC46" i="2"/>
  <c r="AB46" i="2"/>
  <c r="AA46" i="2"/>
  <c r="Y46" i="2"/>
  <c r="X46" i="2"/>
  <c r="AD45" i="2"/>
  <c r="AC45" i="2"/>
  <c r="AB45" i="2"/>
  <c r="AA45" i="2"/>
  <c r="Y45" i="2"/>
  <c r="X45" i="2"/>
  <c r="AD44" i="2"/>
  <c r="AC44" i="2"/>
  <c r="AB44" i="2"/>
  <c r="AA44" i="2"/>
  <c r="Y44" i="2"/>
  <c r="X44" i="2"/>
  <c r="AD43" i="2"/>
  <c r="AC43" i="2"/>
  <c r="AB43" i="2"/>
  <c r="AA43" i="2"/>
  <c r="Y43" i="2"/>
  <c r="X43" i="2"/>
  <c r="AD42" i="2"/>
  <c r="AC42" i="2"/>
  <c r="AB42" i="2"/>
  <c r="AA42" i="2"/>
  <c r="Y42" i="2"/>
  <c r="X42" i="2"/>
  <c r="AD41" i="2"/>
  <c r="AC41" i="2"/>
  <c r="AB41" i="2"/>
  <c r="AA41" i="2"/>
  <c r="Y41" i="2"/>
  <c r="X41" i="2"/>
  <c r="AD40" i="2"/>
  <c r="AC40" i="2"/>
  <c r="AB40" i="2"/>
  <c r="AA40" i="2"/>
  <c r="Y40" i="2"/>
  <c r="X40" i="2"/>
  <c r="AD39" i="2"/>
  <c r="AC39" i="2"/>
  <c r="AB39" i="2"/>
  <c r="AA39" i="2"/>
  <c r="Y39" i="2"/>
  <c r="X39" i="2"/>
  <c r="AD38" i="2"/>
  <c r="AC38" i="2"/>
  <c r="AB38" i="2"/>
  <c r="AA38" i="2"/>
  <c r="Y38" i="2"/>
  <c r="X38" i="2"/>
  <c r="AD37" i="2"/>
  <c r="AC37" i="2"/>
  <c r="AB37" i="2"/>
  <c r="AA37" i="2"/>
  <c r="Y37" i="2"/>
  <c r="X37" i="2"/>
  <c r="AD36" i="2"/>
  <c r="AC36" i="2"/>
  <c r="AB36" i="2"/>
  <c r="AA36" i="2"/>
  <c r="Y36" i="2"/>
  <c r="X36" i="2"/>
  <c r="AD35" i="2"/>
  <c r="AC35" i="2"/>
  <c r="AB35" i="2"/>
  <c r="AA35" i="2"/>
  <c r="Y35" i="2"/>
  <c r="X35" i="2"/>
  <c r="AD34" i="2"/>
  <c r="AC34" i="2"/>
  <c r="AB34" i="2"/>
  <c r="AA34" i="2"/>
  <c r="Y34" i="2"/>
  <c r="X34" i="2"/>
  <c r="AD33" i="2"/>
  <c r="AC33" i="2"/>
  <c r="AB33" i="2"/>
  <c r="AA33" i="2"/>
  <c r="Y33" i="2"/>
  <c r="X33" i="2"/>
  <c r="AD32" i="2"/>
  <c r="AC32" i="2"/>
  <c r="AB32" i="2"/>
  <c r="AA32" i="2"/>
  <c r="Y32" i="2"/>
  <c r="X32" i="2"/>
  <c r="W32" i="2"/>
  <c r="AD31" i="2"/>
  <c r="AC31" i="2"/>
  <c r="AB31" i="2"/>
  <c r="AA31" i="2"/>
  <c r="Y31" i="2"/>
  <c r="X31" i="2"/>
  <c r="W31" i="2"/>
  <c r="AD30" i="2"/>
  <c r="AC30" i="2"/>
  <c r="AB30" i="2"/>
  <c r="AA30" i="2"/>
  <c r="Y30" i="2"/>
  <c r="X30" i="2"/>
  <c r="AD29" i="2"/>
  <c r="AC29" i="2"/>
  <c r="AB29" i="2"/>
  <c r="AA29" i="2"/>
  <c r="Y29" i="2"/>
  <c r="X29" i="2"/>
  <c r="AD28" i="2"/>
  <c r="AC28" i="2"/>
  <c r="AB28" i="2"/>
  <c r="AA28" i="2"/>
  <c r="Y28" i="2"/>
  <c r="X28" i="2"/>
  <c r="AD27" i="2"/>
  <c r="AC27" i="2"/>
  <c r="AB27" i="2"/>
  <c r="AA27" i="2"/>
  <c r="Y27" i="2"/>
  <c r="X27" i="2"/>
  <c r="AD26" i="2"/>
  <c r="AC26" i="2"/>
  <c r="AB26" i="2"/>
  <c r="AA26" i="2"/>
  <c r="Y26" i="2"/>
  <c r="X26" i="2"/>
  <c r="AD25" i="2"/>
  <c r="AC25" i="2"/>
  <c r="AB25" i="2"/>
  <c r="AA25" i="2"/>
  <c r="Y25" i="2"/>
  <c r="X25" i="2"/>
  <c r="AD24" i="2"/>
  <c r="AC24" i="2"/>
  <c r="AB24" i="2"/>
  <c r="AA24" i="2"/>
  <c r="Y24" i="2"/>
  <c r="X24" i="2"/>
  <c r="W24" i="2"/>
  <c r="AD23" i="2"/>
  <c r="AC23" i="2"/>
  <c r="AB23" i="2"/>
  <c r="AA23" i="2"/>
  <c r="Y23" i="2"/>
  <c r="X23" i="2"/>
  <c r="AD22" i="2"/>
  <c r="AC22" i="2"/>
  <c r="AB22" i="2"/>
  <c r="AA22" i="2"/>
  <c r="Y22" i="2"/>
  <c r="X22" i="2"/>
  <c r="AD21" i="2"/>
  <c r="AC21" i="2"/>
  <c r="AB21" i="2"/>
  <c r="AA21" i="2"/>
  <c r="Y21" i="2"/>
  <c r="X21" i="2"/>
  <c r="AD20" i="2"/>
  <c r="AC20" i="2"/>
  <c r="AB20" i="2"/>
  <c r="AA20" i="2"/>
  <c r="Y20" i="2"/>
  <c r="X20" i="2"/>
  <c r="W20" i="2"/>
  <c r="AD19" i="2"/>
  <c r="AC19" i="2"/>
  <c r="AB19" i="2"/>
  <c r="AA19" i="2"/>
  <c r="Y19" i="2"/>
  <c r="X19" i="2"/>
  <c r="AD18" i="2"/>
  <c r="AC18" i="2"/>
  <c r="AB18" i="2"/>
  <c r="AA18" i="2"/>
  <c r="Y18" i="2"/>
  <c r="X18" i="2"/>
  <c r="AD17" i="2"/>
  <c r="AC17" i="2"/>
  <c r="AB17" i="2"/>
  <c r="AA17" i="2"/>
  <c r="Y17" i="2"/>
  <c r="X17" i="2"/>
  <c r="AD16" i="2"/>
  <c r="AC16" i="2"/>
  <c r="AB16" i="2"/>
  <c r="AA16" i="2"/>
  <c r="Y16" i="2"/>
  <c r="X16" i="2"/>
  <c r="AD15" i="2"/>
  <c r="AC15" i="2"/>
  <c r="AB15" i="2"/>
  <c r="AA15" i="2"/>
  <c r="Y15" i="2"/>
  <c r="X15" i="2"/>
  <c r="AD14" i="2"/>
  <c r="AC14" i="2"/>
  <c r="AB14" i="2"/>
  <c r="AA14" i="2"/>
  <c r="Y14" i="2"/>
  <c r="X14" i="2"/>
  <c r="AD13" i="2"/>
  <c r="AC13" i="2"/>
  <c r="AB13" i="2"/>
  <c r="AA13" i="2"/>
  <c r="Y13" i="2"/>
  <c r="X13" i="2"/>
  <c r="W13" i="2"/>
  <c r="AD12" i="2"/>
  <c r="AC12" i="2"/>
  <c r="AB12" i="2"/>
  <c r="AA12" i="2"/>
  <c r="Y12" i="2"/>
  <c r="X12" i="2"/>
  <c r="AD11" i="2"/>
  <c r="AC11" i="2"/>
  <c r="AB11" i="2"/>
  <c r="AA11" i="2"/>
  <c r="Z11" i="2"/>
  <c r="Y11" i="2"/>
  <c r="X11" i="2"/>
  <c r="W11" i="2"/>
  <c r="AD10" i="2"/>
  <c r="AC10" i="2"/>
  <c r="AB10" i="2"/>
  <c r="AA10" i="2"/>
  <c r="Y10" i="2"/>
  <c r="X10" i="2"/>
  <c r="W10" i="2"/>
  <c r="AD9" i="2"/>
  <c r="AC9" i="2"/>
  <c r="AB9" i="2"/>
  <c r="AA9" i="2"/>
  <c r="Y9" i="2"/>
  <c r="X9" i="2"/>
  <c r="AD8" i="2"/>
  <c r="AC8" i="2"/>
  <c r="AB8" i="2"/>
  <c r="AA8" i="2"/>
  <c r="Y8" i="2"/>
  <c r="X8" i="2"/>
  <c r="W8" i="2"/>
  <c r="Q49" i="2"/>
  <c r="Q48" i="2"/>
  <c r="Q47" i="2"/>
  <c r="M47" i="2" s="1"/>
  <c r="Q46" i="2"/>
  <c r="Q45" i="2"/>
  <c r="Q44" i="2"/>
  <c r="M44" i="2" s="1"/>
  <c r="Q43" i="2"/>
  <c r="Q42" i="2"/>
  <c r="Q41" i="2"/>
  <c r="Q40" i="2"/>
  <c r="Q39" i="2"/>
  <c r="Q38" i="2"/>
  <c r="Q37" i="2"/>
  <c r="M37" i="2" s="1"/>
  <c r="Q36" i="2"/>
  <c r="M36" i="2" s="1"/>
  <c r="Q35" i="2"/>
  <c r="Q34" i="2"/>
  <c r="Q33" i="2"/>
  <c r="M33" i="2" s="1"/>
  <c r="Q32" i="2"/>
  <c r="Z32" i="2" s="1"/>
  <c r="Q31" i="2"/>
  <c r="Q30" i="2"/>
  <c r="Q29" i="2"/>
  <c r="Z29" i="2" s="1"/>
  <c r="Q28" i="2"/>
  <c r="Q27" i="2"/>
  <c r="Z27" i="2" s="1"/>
  <c r="Q26" i="2"/>
  <c r="Q25" i="2"/>
  <c r="M25" i="2" s="1"/>
  <c r="Q24" i="2"/>
  <c r="M24" i="2" s="1"/>
  <c r="Q23" i="2"/>
  <c r="M23" i="2" s="1"/>
  <c r="Q22" i="2"/>
  <c r="Q21" i="2"/>
  <c r="Z21" i="2" s="1"/>
  <c r="Q20" i="2"/>
  <c r="M20" i="2" s="1"/>
  <c r="Q19" i="2"/>
  <c r="M19" i="2" s="1"/>
  <c r="Q18" i="2"/>
  <c r="M18" i="2" s="1"/>
  <c r="Q17" i="2"/>
  <c r="Q16" i="2"/>
  <c r="Q15" i="2"/>
  <c r="Q14" i="2"/>
  <c r="M14" i="2" s="1"/>
  <c r="Q13" i="2"/>
  <c r="M13" i="2" s="1"/>
  <c r="Q12" i="2"/>
  <c r="Q11" i="2"/>
  <c r="M11" i="2" s="1"/>
  <c r="V11" i="2" s="1"/>
  <c r="Q10" i="2"/>
  <c r="Z10" i="2" s="1"/>
  <c r="Q9" i="2"/>
  <c r="Z9" i="2" s="1"/>
  <c r="Q8" i="2"/>
  <c r="Z8" i="2" s="1"/>
  <c r="N49" i="2"/>
  <c r="N48" i="2"/>
  <c r="N47" i="2"/>
  <c r="N46" i="2"/>
  <c r="N45" i="2"/>
  <c r="N44" i="2"/>
  <c r="W44" i="2" s="1"/>
  <c r="N43" i="2"/>
  <c r="W43" i="2" s="1"/>
  <c r="N42" i="2"/>
  <c r="N41" i="2"/>
  <c r="N40" i="2"/>
  <c r="N39" i="2"/>
  <c r="N38" i="2"/>
  <c r="N37" i="2"/>
  <c r="W37" i="2" s="1"/>
  <c r="N36" i="2"/>
  <c r="N35" i="2"/>
  <c r="N34" i="2"/>
  <c r="N33" i="2"/>
  <c r="N32" i="2"/>
  <c r="N31" i="2"/>
  <c r="M31" i="2"/>
  <c r="N30" i="2"/>
  <c r="N29" i="2"/>
  <c r="N28" i="2"/>
  <c r="N27" i="2"/>
  <c r="W27" i="2" s="1"/>
  <c r="N26" i="2"/>
  <c r="N25" i="2"/>
  <c r="N24" i="2"/>
  <c r="N23" i="2"/>
  <c r="W23" i="2" s="1"/>
  <c r="N22" i="2"/>
  <c r="W22" i="2" s="1"/>
  <c r="N21" i="2"/>
  <c r="N20" i="2"/>
  <c r="N19" i="2"/>
  <c r="N18" i="2"/>
  <c r="N17" i="2"/>
  <c r="M17" i="2" s="1"/>
  <c r="N16" i="2"/>
  <c r="N15" i="2"/>
  <c r="M15" i="2" s="1"/>
  <c r="N14" i="2"/>
  <c r="N13" i="2"/>
  <c r="N12" i="2"/>
  <c r="N11" i="2"/>
  <c r="N10" i="2"/>
  <c r="M10" i="2"/>
  <c r="N9" i="2"/>
  <c r="N8" i="2"/>
  <c r="M8" i="2"/>
  <c r="V8" i="2" s="1"/>
  <c r="H49" i="2"/>
  <c r="D49" i="2" s="1"/>
  <c r="H48" i="2"/>
  <c r="H47" i="2"/>
  <c r="H46" i="2"/>
  <c r="H45" i="2"/>
  <c r="H44" i="2"/>
  <c r="H43" i="2"/>
  <c r="H42" i="2"/>
  <c r="H41" i="2"/>
  <c r="H40" i="2"/>
  <c r="H39" i="2"/>
  <c r="H38" i="2"/>
  <c r="H37" i="2"/>
  <c r="D37" i="2" s="1"/>
  <c r="H36" i="2"/>
  <c r="H35" i="2"/>
  <c r="H34" i="2"/>
  <c r="H33" i="2"/>
  <c r="D33" i="2" s="1"/>
  <c r="H32" i="2"/>
  <c r="H31" i="2"/>
  <c r="H30" i="2"/>
  <c r="H29" i="2"/>
  <c r="H28" i="2"/>
  <c r="H27" i="2"/>
  <c r="H26" i="2"/>
  <c r="H25" i="2"/>
  <c r="D25" i="2" s="1"/>
  <c r="H24" i="2"/>
  <c r="H23" i="2"/>
  <c r="D23" i="2" s="1"/>
  <c r="H22" i="2"/>
  <c r="D22" i="2" s="1"/>
  <c r="H21" i="2"/>
  <c r="H20" i="2"/>
  <c r="D20" i="2" s="1"/>
  <c r="H19" i="2"/>
  <c r="H18" i="2"/>
  <c r="H17" i="2"/>
  <c r="H16" i="2"/>
  <c r="H15" i="2"/>
  <c r="H14" i="2"/>
  <c r="H13" i="2"/>
  <c r="H12" i="2"/>
  <c r="H11" i="2"/>
  <c r="H10" i="2"/>
  <c r="D10" i="2" s="1"/>
  <c r="H9" i="2"/>
  <c r="D9" i="2" s="1"/>
  <c r="H8" i="2"/>
  <c r="E49" i="2"/>
  <c r="E48" i="2"/>
  <c r="E47" i="2"/>
  <c r="E46" i="2"/>
  <c r="E45" i="2"/>
  <c r="E44" i="2"/>
  <c r="E43" i="2"/>
  <c r="E42" i="2"/>
  <c r="W42" i="2" s="1"/>
  <c r="E41" i="2"/>
  <c r="E40" i="2"/>
  <c r="E39" i="2"/>
  <c r="E38" i="2"/>
  <c r="E37" i="2"/>
  <c r="E36" i="2"/>
  <c r="W36" i="2" s="1"/>
  <c r="E35" i="2"/>
  <c r="E34" i="2"/>
  <c r="E33" i="2"/>
  <c r="W33" i="2" s="1"/>
  <c r="E32" i="2"/>
  <c r="D32" i="2"/>
  <c r="E31" i="2"/>
  <c r="E30" i="2"/>
  <c r="W30" i="2" s="1"/>
  <c r="E29" i="2"/>
  <c r="D29" i="2"/>
  <c r="E28" i="2"/>
  <c r="E27" i="2"/>
  <c r="D27" i="2"/>
  <c r="E26" i="2"/>
  <c r="W26" i="2" s="1"/>
  <c r="E25" i="2"/>
  <c r="W25" i="2" s="1"/>
  <c r="E24" i="2"/>
  <c r="D24" i="2" s="1"/>
  <c r="E23" i="2"/>
  <c r="E22" i="2"/>
  <c r="E21" i="2"/>
  <c r="W21" i="2" s="1"/>
  <c r="D21" i="2"/>
  <c r="E20" i="2"/>
  <c r="E19" i="2"/>
  <c r="D19" i="2" s="1"/>
  <c r="E18" i="2"/>
  <c r="W18" i="2" s="1"/>
  <c r="E17" i="2"/>
  <c r="E16" i="2"/>
  <c r="E15" i="2"/>
  <c r="D15" i="2" s="1"/>
  <c r="E14" i="2"/>
  <c r="W14" i="2" s="1"/>
  <c r="E13" i="2"/>
  <c r="D13" i="2"/>
  <c r="E12" i="2"/>
  <c r="D12" i="2" s="1"/>
  <c r="E11" i="2"/>
  <c r="D11" i="2"/>
  <c r="E10" i="2"/>
  <c r="E9" i="2"/>
  <c r="E8" i="2"/>
  <c r="D8" i="2"/>
  <c r="Z24" i="2" l="1"/>
  <c r="Z36" i="2"/>
  <c r="M34" i="2"/>
  <c r="V19" i="2"/>
  <c r="Z13" i="2"/>
  <c r="M38" i="2"/>
  <c r="V13" i="2"/>
  <c r="Z14" i="2"/>
  <c r="Z26" i="2"/>
  <c r="Z34" i="2"/>
  <c r="Z38" i="2"/>
  <c r="Z42" i="2"/>
  <c r="M26" i="2"/>
  <c r="M39" i="2"/>
  <c r="M42" i="2"/>
  <c r="Z19" i="2"/>
  <c r="Z31" i="2"/>
  <c r="Z39" i="2"/>
  <c r="Z43" i="2"/>
  <c r="M27" i="2"/>
  <c r="V27" i="2" s="1"/>
  <c r="M48" i="2"/>
  <c r="Z48" i="2"/>
  <c r="Z44" i="2"/>
  <c r="M41" i="2"/>
  <c r="M40" i="2"/>
  <c r="M32" i="2"/>
  <c r="V32" i="2" s="1"/>
  <c r="Z15" i="2"/>
  <c r="M9" i="2"/>
  <c r="V9" i="2" s="1"/>
  <c r="Z47" i="2"/>
  <c r="Z46" i="2"/>
  <c r="M46" i="2"/>
  <c r="M45" i="2"/>
  <c r="Z45" i="2"/>
  <c r="Z41" i="2"/>
  <c r="Z40" i="2"/>
  <c r="Z35" i="2"/>
  <c r="M35" i="2"/>
  <c r="V33" i="2"/>
  <c r="M30" i="2"/>
  <c r="Z30" i="2"/>
  <c r="M29" i="2"/>
  <c r="V29" i="2" s="1"/>
  <c r="M28" i="2"/>
  <c r="Z28" i="2"/>
  <c r="M21" i="2"/>
  <c r="V21" i="2" s="1"/>
  <c r="V20" i="2"/>
  <c r="Z18" i="2"/>
  <c r="Z17" i="2"/>
  <c r="Z16" i="2"/>
  <c r="M16" i="2"/>
  <c r="M12" i="2"/>
  <c r="V12" i="2" s="1"/>
  <c r="Z12" i="2"/>
  <c r="V10" i="2"/>
  <c r="W38" i="2"/>
  <c r="M43" i="2"/>
  <c r="V37" i="2"/>
  <c r="W35" i="2"/>
  <c r="W34" i="2"/>
  <c r="W29" i="2"/>
  <c r="V25" i="2"/>
  <c r="V24" i="2"/>
  <c r="M22" i="2"/>
  <c r="V22" i="2" s="1"/>
  <c r="V15" i="2"/>
  <c r="W9" i="2"/>
  <c r="W12" i="2"/>
  <c r="V23" i="2"/>
  <c r="W28" i="2"/>
  <c r="W41" i="2"/>
  <c r="W46" i="2"/>
  <c r="M49" i="2"/>
  <c r="V49" i="2" s="1"/>
  <c r="W49" i="2"/>
  <c r="Z23" i="2"/>
  <c r="D17" i="2"/>
  <c r="V17" i="2" s="1"/>
  <c r="Z20" i="2"/>
  <c r="D35" i="2"/>
  <c r="Z37" i="2"/>
  <c r="D36" i="2"/>
  <c r="V36" i="2" s="1"/>
  <c r="D41" i="2"/>
  <c r="D43" i="2"/>
  <c r="D47" i="2"/>
  <c r="V47" i="2" s="1"/>
  <c r="D48" i="2"/>
  <c r="Z49" i="2"/>
  <c r="D28" i="2"/>
  <c r="D16" i="2"/>
  <c r="V16" i="2" s="1"/>
  <c r="Z25" i="2"/>
  <c r="Z22" i="2"/>
  <c r="D31" i="2"/>
  <c r="V31" i="2" s="1"/>
  <c r="D30" i="2"/>
  <c r="Z33" i="2"/>
  <c r="D39" i="2"/>
  <c r="D40" i="2"/>
  <c r="D44" i="2"/>
  <c r="V44" i="2" s="1"/>
  <c r="D45" i="2"/>
  <c r="W48" i="2"/>
  <c r="W47" i="2"/>
  <c r="D46" i="2"/>
  <c r="W45" i="2"/>
  <c r="D42" i="2"/>
  <c r="W40" i="2"/>
  <c r="W39" i="2"/>
  <c r="D38" i="2"/>
  <c r="V38" i="2" s="1"/>
  <c r="D34" i="2"/>
  <c r="D26" i="2"/>
  <c r="W19" i="2"/>
  <c r="D18" i="2"/>
  <c r="V18" i="2" s="1"/>
  <c r="W17" i="2"/>
  <c r="W16" i="2"/>
  <c r="W15" i="2"/>
  <c r="D14" i="2"/>
  <c r="V14" i="2" s="1"/>
  <c r="Z14" i="3"/>
  <c r="Z10" i="3"/>
  <c r="Z15" i="3"/>
  <c r="Z16" i="3"/>
  <c r="Z12" i="3"/>
  <c r="W15" i="3"/>
  <c r="W13" i="3"/>
  <c r="M13" i="3"/>
  <c r="V13" i="3" s="1"/>
  <c r="W11" i="3"/>
  <c r="Z9" i="3"/>
  <c r="M12" i="3"/>
  <c r="M11" i="3"/>
  <c r="Z13" i="3"/>
  <c r="M15" i="3"/>
  <c r="V15" i="3" s="1"/>
  <c r="V12" i="3"/>
  <c r="V11" i="3"/>
  <c r="V8" i="3"/>
  <c r="W8" i="3"/>
  <c r="D9" i="3"/>
  <c r="V9" i="3" s="1"/>
  <c r="M10" i="3"/>
  <c r="V10" i="3" s="1"/>
  <c r="M16" i="3"/>
  <c r="V16" i="3" s="1"/>
  <c r="M14" i="3"/>
  <c r="V14" i="3" s="1"/>
  <c r="C1" i="1"/>
  <c r="B1" i="1"/>
  <c r="V34" i="2" l="1"/>
  <c r="V42" i="2"/>
  <c r="V26" i="2"/>
  <c r="V40" i="2"/>
  <c r="V28" i="2"/>
  <c r="V43" i="2"/>
  <c r="V39" i="2"/>
  <c r="V41" i="2"/>
  <c r="V48" i="2"/>
  <c r="V46" i="2"/>
  <c r="V45" i="2"/>
  <c r="V30" i="2"/>
  <c r="V35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AB7" i="3"/>
  <c r="D7" i="7"/>
  <c r="E7" i="3"/>
  <c r="AD7" i="3"/>
  <c r="N7" i="3"/>
  <c r="AC7" i="3"/>
  <c r="AC7" i="2"/>
  <c r="AD7" i="2"/>
  <c r="P7" i="6"/>
  <c r="H7" i="6"/>
  <c r="X7" i="2"/>
  <c r="N7" i="2"/>
  <c r="AB7" i="2"/>
  <c r="E7" i="2"/>
  <c r="H7" i="2"/>
  <c r="B1" i="8"/>
  <c r="C1" i="8"/>
  <c r="B1" i="2"/>
  <c r="C1" i="2"/>
  <c r="C1" i="5"/>
  <c r="B1" i="5"/>
  <c r="B1" i="7"/>
  <c r="C1" i="7"/>
  <c r="B1" i="3"/>
  <c r="C1" i="3"/>
  <c r="B1" i="4"/>
  <c r="C1" i="4"/>
  <c r="B1" i="6"/>
  <c r="C1" i="6"/>
  <c r="H7" i="7"/>
  <c r="L7" i="7"/>
  <c r="Y7" i="3"/>
  <c r="Q7" i="2"/>
  <c r="D7" i="6"/>
  <c r="Q7" i="3"/>
  <c r="L7" i="6"/>
  <c r="H7" i="3"/>
  <c r="AA7" i="2"/>
  <c r="X7" i="3"/>
  <c r="Y7" i="2"/>
  <c r="AA7" i="3"/>
  <c r="M7" i="3" l="1"/>
  <c r="W7" i="3"/>
  <c r="Z7" i="3"/>
  <c r="D7" i="3"/>
  <c r="D7" i="2"/>
  <c r="W7" i="2"/>
  <c r="M7" i="2"/>
  <c r="Z7" i="2"/>
  <c r="V7" i="3" l="1"/>
  <c r="V7" i="2"/>
</calcChain>
</file>

<file path=xl/sharedStrings.xml><?xml version="1.0" encoding="utf-8"?>
<sst xmlns="http://schemas.openxmlformats.org/spreadsheetml/2006/main" count="1323" uniqueCount="236">
  <si>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</si>
  <si>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</si>
  <si>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</si>
  <si>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</si>
  <si>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</si>
  <si>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</si>
  <si>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</si>
  <si>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</si>
  <si>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</si>
  <si>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</si>
  <si>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</si>
  <si>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</si>
  <si>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</si>
  <si>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</si>
  <si>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</si>
  <si>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</si>
  <si>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</si>
  <si>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</si>
  <si>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</si>
  <si>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</si>
  <si>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</si>
  <si>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</si>
  <si>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</si>
  <si>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</si>
  <si>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</si>
  <si>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</si>
  <si>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</si>
  <si>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</si>
  <si>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</si>
  <si>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</si>
  <si>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</si>
  <si>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</si>
  <si>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</si>
  <si>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</si>
  <si>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</si>
  <si>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</si>
  <si>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</si>
  <si>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</si>
  <si>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</si>
  <si>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</si>
  <si>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</si>
  <si>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</si>
  <si>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</si>
  <si>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</si>
  <si>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</si>
  <si>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</si>
  <si>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</si>
  <si>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</si>
  <si>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</si>
  <si>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</si>
  <si>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</si>
  <si>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</si>
  <si>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</si>
  <si>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</si>
  <si>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</si>
  <si>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</si>
  <si>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</si>
  <si>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</si>
  <si>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</si>
  <si>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</si>
  <si>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</si>
  <si>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</si>
  <si>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</si>
  <si>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</si>
  <si>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</si>
  <si>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</si>
  <si>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</si>
  <si>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</si>
  <si>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</si>
  <si>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</si>
  <si>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</si>
  <si>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</si>
  <si>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</si>
  <si>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</si>
  <si>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</si>
  <si>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</si>
  <si>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</si>
  <si>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</si>
  <si>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</si>
  <si>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</si>
  <si>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岐阜県</t>
  </si>
  <si>
    <t>21000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</si>
  <si>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</si>
  <si>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</si>
  <si>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</si>
  <si>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</si>
  <si>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</si>
  <si>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</si>
  <si>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</si>
  <si>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</si>
  <si>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</si>
  <si>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</si>
  <si>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</si>
  <si>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</si>
  <si>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</si>
  <si>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</si>
  <si>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</si>
  <si>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</si>
  <si>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</si>
  <si>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</si>
  <si>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</si>
  <si>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</si>
  <si>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</si>
  <si>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</si>
  <si>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</si>
  <si>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</si>
  <si>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</si>
  <si>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</si>
  <si>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</si>
  <si>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</si>
  <si>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211210</t>
  </si>
  <si>
    <t>21211</t>
  </si>
  <si>
    <t>美濃加茂市</t>
  </si>
  <si>
    <t>211211</t>
  </si>
  <si>
    <t>21212</t>
  </si>
  <si>
    <t>土岐市</t>
  </si>
  <si>
    <t>211212</t>
  </si>
  <si>
    <t>21213</t>
  </si>
  <si>
    <t>各務原市</t>
  </si>
  <si>
    <t>211213</t>
  </si>
  <si>
    <t>21214</t>
  </si>
  <si>
    <t>可児市</t>
  </si>
  <si>
    <t>211214</t>
  </si>
  <si>
    <t>21215</t>
  </si>
  <si>
    <t>山県市</t>
  </si>
  <si>
    <t>211215</t>
  </si>
  <si>
    <t>21216</t>
  </si>
  <si>
    <t>瑞穂市</t>
  </si>
  <si>
    <t>211216</t>
  </si>
  <si>
    <t>21217</t>
  </si>
  <si>
    <t>飛騨市</t>
  </si>
  <si>
    <t>211217</t>
  </si>
  <si>
    <t>21218</t>
  </si>
  <si>
    <t>本巣市</t>
  </si>
  <si>
    <t>211218</t>
  </si>
  <si>
    <t>21219</t>
  </si>
  <si>
    <t>郡上市</t>
  </si>
  <si>
    <t>211219</t>
  </si>
  <si>
    <t>21220</t>
  </si>
  <si>
    <t>下呂市</t>
  </si>
  <si>
    <t>211220</t>
  </si>
  <si>
    <t>21221</t>
  </si>
  <si>
    <t>海津市</t>
  </si>
  <si>
    <t>211221</t>
  </si>
  <si>
    <t>21302</t>
  </si>
  <si>
    <t>岐南町</t>
  </si>
  <si>
    <t>211302</t>
  </si>
  <si>
    <t>21303</t>
  </si>
  <si>
    <t>笠松町</t>
  </si>
  <si>
    <t>211303</t>
  </si>
  <si>
    <t>21341</t>
  </si>
  <si>
    <t>養老町</t>
  </si>
  <si>
    <t>211341</t>
  </si>
  <si>
    <t>21361</t>
  </si>
  <si>
    <t>垂井町</t>
  </si>
  <si>
    <t>211361</t>
  </si>
  <si>
    <t>21362</t>
  </si>
  <si>
    <t>関ケ原町</t>
  </si>
  <si>
    <t>211362</t>
  </si>
  <si>
    <t>21381</t>
  </si>
  <si>
    <t>神戸町</t>
  </si>
  <si>
    <t>211381</t>
  </si>
  <si>
    <t>21382</t>
  </si>
  <si>
    <t>輪之内町</t>
  </si>
  <si>
    <t>211382</t>
  </si>
  <si>
    <t>21383</t>
  </si>
  <si>
    <t>安八町</t>
  </si>
  <si>
    <t>211383</t>
  </si>
  <si>
    <t>21401</t>
  </si>
  <si>
    <t>揖斐川町</t>
  </si>
  <si>
    <t>211401</t>
  </si>
  <si>
    <t>21403</t>
  </si>
  <si>
    <t>大野町</t>
  </si>
  <si>
    <t>211403</t>
  </si>
  <si>
    <t>21404</t>
  </si>
  <si>
    <t>池田町</t>
  </si>
  <si>
    <t>211404</t>
  </si>
  <si>
    <t>21421</t>
  </si>
  <si>
    <t>北方町</t>
  </si>
  <si>
    <t>211421</t>
  </si>
  <si>
    <t>21501</t>
  </si>
  <si>
    <t>坂祝町</t>
  </si>
  <si>
    <t>211501</t>
  </si>
  <si>
    <t>21502</t>
  </si>
  <si>
    <t>富加町</t>
  </si>
  <si>
    <t>211502</t>
  </si>
  <si>
    <t>21503</t>
  </si>
  <si>
    <t>川辺町</t>
  </si>
  <si>
    <t>211503</t>
  </si>
  <si>
    <t>21504</t>
  </si>
  <si>
    <t>七宗町</t>
  </si>
  <si>
    <t>211504</t>
  </si>
  <si>
    <t>21505</t>
  </si>
  <si>
    <t>八百津町</t>
  </si>
  <si>
    <t>211505</t>
  </si>
  <si>
    <t>21506</t>
  </si>
  <si>
    <t>白川町</t>
  </si>
  <si>
    <t>211506</t>
  </si>
  <si>
    <t>21507</t>
  </si>
  <si>
    <t>東白川村</t>
  </si>
  <si>
    <t>211507</t>
  </si>
  <si>
    <t>21521</t>
  </si>
  <si>
    <t>御嵩町</t>
  </si>
  <si>
    <t>211521</t>
  </si>
  <si>
    <t>21604</t>
  </si>
  <si>
    <t>白川村</t>
  </si>
  <si>
    <t>211604</t>
  </si>
  <si>
    <t>21821</t>
  </si>
  <si>
    <t>岐阜羽島衛生施設組合</t>
  </si>
  <si>
    <t>○</t>
  </si>
  <si>
    <t>212003</t>
    <phoneticPr fontId="2"/>
  </si>
  <si>
    <t>21822</t>
  </si>
  <si>
    <t>大垣衛生施設組合</t>
  </si>
  <si>
    <t>関ヶ原町</t>
  </si>
  <si>
    <t>212007</t>
    <phoneticPr fontId="2"/>
  </si>
  <si>
    <t>21823</t>
  </si>
  <si>
    <t>可茂衛生施設利用組合</t>
  </si>
  <si>
    <t>212002</t>
    <phoneticPr fontId="2"/>
  </si>
  <si>
    <t>21824</t>
  </si>
  <si>
    <t>南濃衛生施設利用事務組合</t>
  </si>
  <si>
    <t>212009</t>
    <phoneticPr fontId="2"/>
  </si>
  <si>
    <t>21825</t>
  </si>
  <si>
    <t>もとす広域連合衛生施設</t>
  </si>
  <si>
    <t>212001</t>
    <phoneticPr fontId="2"/>
  </si>
  <si>
    <t>21895</t>
  </si>
  <si>
    <t>西濃環境整備組合</t>
  </si>
  <si>
    <t>212006</t>
    <phoneticPr fontId="2"/>
  </si>
  <si>
    <t>21900</t>
  </si>
  <si>
    <t>岐北衛生施設利用組合</t>
  </si>
  <si>
    <t>212004</t>
    <phoneticPr fontId="2"/>
  </si>
  <si>
    <t>21907</t>
  </si>
  <si>
    <t>中濃地域広域行政事務組合</t>
  </si>
  <si>
    <t>212008</t>
    <phoneticPr fontId="2"/>
  </si>
  <si>
    <t>21917</t>
  </si>
  <si>
    <t>西南濃粗大廃棄物処理組合</t>
  </si>
  <si>
    <t>212005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</si>
</sst>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1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5" fillId="0" borderId="0" xfId="0" quotePrefix="1" applyNumberFormat="1" applyFont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C27" sqref="C27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16384" width="9" style="2"/>
  </cols>
  <sheetData>
    <row r="1" spans="1:82" ht="17.25">
      <c r="A1" s="38" t="s">
        <v>82</v>
      </c>
      <c r="B1" s="44">
        <f>COUNTA(A:A) - 3</f>
        <v>9</v>
      </c>
      <c r="C1" s="44">
        <f>SUBTOTAL(3,A:A ) - 2</f>
        <v>10</v>
      </c>
    </row>
    <row r="2" spans="1:82" s="59" customFormat="1" ht="13.5" customHeight="1">
      <c r="A2" s="79" t="s">
        <v>1</v>
      </c>
      <c r="B2" s="82" t="s">
        <v>2</v>
      </c>
      <c r="C2" s="79" t="s">
        <v>3</v>
      </c>
      <c r="D2" s="85" t="s">
        <v>4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  <c r="U2" s="79" t="s">
        <v>5</v>
      </c>
      <c r="V2" s="75" t="s">
        <v>6</v>
      </c>
      <c r="W2" s="76"/>
      <c r="X2" s="75" t="s">
        <v>7</v>
      </c>
      <c r="Y2" s="76"/>
      <c r="Z2" s="75" t="s">
        <v>8</v>
      </c>
      <c r="AA2" s="76"/>
      <c r="AB2" s="75" t="s">
        <v>9</v>
      </c>
      <c r="AC2" s="76"/>
      <c r="AD2" s="75" t="s">
        <v>10</v>
      </c>
      <c r="AE2" s="76"/>
      <c r="AF2" s="75" t="s">
        <v>11</v>
      </c>
      <c r="AG2" s="76"/>
      <c r="AH2" s="75" t="s">
        <v>12</v>
      </c>
      <c r="AI2" s="76"/>
      <c r="AJ2" s="75" t="s">
        <v>13</v>
      </c>
      <c r="AK2" s="76"/>
      <c r="AL2" s="75" t="s">
        <v>14</v>
      </c>
      <c r="AM2" s="76"/>
      <c r="AN2" s="75" t="s">
        <v>15</v>
      </c>
      <c r="AO2" s="76"/>
      <c r="AP2" s="75" t="s">
        <v>16</v>
      </c>
      <c r="AQ2" s="76"/>
      <c r="AR2" s="75" t="s">
        <v>17</v>
      </c>
      <c r="AS2" s="76"/>
      <c r="AT2" s="75" t="s">
        <v>18</v>
      </c>
      <c r="AU2" s="76"/>
      <c r="AV2" s="75" t="s">
        <v>19</v>
      </c>
      <c r="AW2" s="76"/>
      <c r="AX2" s="75" t="s">
        <v>20</v>
      </c>
      <c r="AY2" s="76"/>
      <c r="AZ2" s="75" t="s">
        <v>21</v>
      </c>
      <c r="BA2" s="76"/>
      <c r="BB2" s="75" t="s">
        <v>22</v>
      </c>
      <c r="BC2" s="76"/>
      <c r="BD2" s="75" t="s">
        <v>23</v>
      </c>
      <c r="BE2" s="76"/>
      <c r="BF2" s="75" t="s">
        <v>24</v>
      </c>
      <c r="BG2" s="76"/>
      <c r="BH2" s="75" t="s">
        <v>25</v>
      </c>
      <c r="BI2" s="76"/>
      <c r="BJ2" s="75" t="s">
        <v>26</v>
      </c>
      <c r="BK2" s="76"/>
      <c r="BL2" s="75" t="s">
        <v>27</v>
      </c>
      <c r="BM2" s="76"/>
      <c r="BN2" s="75" t="s">
        <v>28</v>
      </c>
      <c r="BO2" s="76"/>
      <c r="BP2" s="75" t="s">
        <v>29</v>
      </c>
      <c r="BQ2" s="76"/>
      <c r="BR2" s="75" t="s">
        <v>30</v>
      </c>
      <c r="BS2" s="76"/>
      <c r="BT2" s="75" t="s">
        <v>31</v>
      </c>
      <c r="BU2" s="76"/>
      <c r="BV2" s="75" t="s">
        <v>32</v>
      </c>
      <c r="BW2" s="76"/>
      <c r="BX2" s="75" t="s">
        <v>33</v>
      </c>
      <c r="BY2" s="76"/>
      <c r="BZ2" s="75" t="s">
        <v>34</v>
      </c>
      <c r="CA2" s="76"/>
      <c r="CB2" s="75" t="s">
        <v>35</v>
      </c>
      <c r="CC2" s="76"/>
    </row>
    <row r="3" spans="1:82" s="59" customFormat="1" ht="13.5" customHeight="1">
      <c r="A3" s="80"/>
      <c r="B3" s="83"/>
      <c r="C3" s="80"/>
      <c r="D3" s="85" t="s">
        <v>36</v>
      </c>
      <c r="E3" s="86"/>
      <c r="F3" s="86"/>
      <c r="G3" s="86"/>
      <c r="H3" s="86"/>
      <c r="I3" s="86"/>
      <c r="J3" s="86"/>
      <c r="K3" s="86"/>
      <c r="L3" s="87"/>
      <c r="M3" s="85" t="s">
        <v>37</v>
      </c>
      <c r="N3" s="86"/>
      <c r="O3" s="86"/>
      <c r="P3" s="86"/>
      <c r="Q3" s="86"/>
      <c r="R3" s="86"/>
      <c r="S3" s="86"/>
      <c r="T3" s="87"/>
      <c r="U3" s="80"/>
      <c r="V3" s="77"/>
      <c r="W3" s="78"/>
      <c r="X3" s="77"/>
      <c r="Y3" s="78"/>
      <c r="Z3" s="77"/>
      <c r="AA3" s="78"/>
      <c r="AB3" s="77"/>
      <c r="AC3" s="78"/>
      <c r="AD3" s="77"/>
      <c r="AE3" s="78"/>
      <c r="AF3" s="77"/>
      <c r="AG3" s="78"/>
      <c r="AH3" s="77"/>
      <c r="AI3" s="78"/>
      <c r="AJ3" s="77"/>
      <c r="AK3" s="78"/>
      <c r="AL3" s="77"/>
      <c r="AM3" s="78"/>
      <c r="AN3" s="77"/>
      <c r="AO3" s="78"/>
      <c r="AP3" s="77"/>
      <c r="AQ3" s="78"/>
      <c r="AR3" s="77"/>
      <c r="AS3" s="78"/>
      <c r="AT3" s="77"/>
      <c r="AU3" s="78"/>
      <c r="AV3" s="77"/>
      <c r="AW3" s="78"/>
      <c r="AX3" s="77"/>
      <c r="AY3" s="78"/>
      <c r="AZ3" s="77"/>
      <c r="BA3" s="78"/>
      <c r="BB3" s="77"/>
      <c r="BC3" s="78"/>
      <c r="BD3" s="77"/>
      <c r="BE3" s="78"/>
      <c r="BF3" s="77"/>
      <c r="BG3" s="78"/>
      <c r="BH3" s="77"/>
      <c r="BI3" s="78"/>
      <c r="BJ3" s="77"/>
      <c r="BK3" s="78"/>
      <c r="BL3" s="77"/>
      <c r="BM3" s="78"/>
      <c r="BN3" s="77"/>
      <c r="BO3" s="78"/>
      <c r="BP3" s="77"/>
      <c r="BQ3" s="78"/>
      <c r="BR3" s="77"/>
      <c r="BS3" s="78"/>
      <c r="BT3" s="77"/>
      <c r="BU3" s="78"/>
      <c r="BV3" s="77"/>
      <c r="BW3" s="78"/>
      <c r="BX3" s="77"/>
      <c r="BY3" s="78"/>
      <c r="BZ3" s="77"/>
      <c r="CA3" s="78"/>
      <c r="CB3" s="77"/>
      <c r="CC3" s="78"/>
    </row>
    <row r="4" spans="1:82" s="59" customFormat="1" ht="18.75" customHeight="1">
      <c r="A4" s="80"/>
      <c r="B4" s="83"/>
      <c r="C4" s="80"/>
      <c r="D4" s="88" t="s">
        <v>38</v>
      </c>
      <c r="E4" s="88" t="s">
        <v>39</v>
      </c>
      <c r="F4" s="88" t="s">
        <v>40</v>
      </c>
      <c r="G4" s="88" t="s">
        <v>41</v>
      </c>
      <c r="H4" s="88" t="s">
        <v>42</v>
      </c>
      <c r="I4" s="88" t="s">
        <v>79</v>
      </c>
      <c r="J4" s="88" t="s">
        <v>43</v>
      </c>
      <c r="K4" s="88" t="s">
        <v>44</v>
      </c>
      <c r="L4" s="88" t="s">
        <v>45</v>
      </c>
      <c r="M4" s="88" t="s">
        <v>38</v>
      </c>
      <c r="N4" s="88" t="s">
        <v>39</v>
      </c>
      <c r="O4" s="88" t="s">
        <v>40</v>
      </c>
      <c r="P4" s="88" t="s">
        <v>46</v>
      </c>
      <c r="Q4" s="88" t="s">
        <v>42</v>
      </c>
      <c r="R4" s="88" t="s">
        <v>78</v>
      </c>
      <c r="S4" s="88" t="s">
        <v>47</v>
      </c>
      <c r="T4" s="88" t="s">
        <v>45</v>
      </c>
      <c r="U4" s="80"/>
      <c r="V4" s="89" t="s">
        <v>48</v>
      </c>
      <c r="W4" s="92" t="s">
        <v>49</v>
      </c>
      <c r="X4" s="89" t="s">
        <v>48</v>
      </c>
      <c r="Y4" s="92" t="s">
        <v>49</v>
      </c>
      <c r="Z4" s="89" t="s">
        <v>48</v>
      </c>
      <c r="AA4" s="92" t="s">
        <v>49</v>
      </c>
      <c r="AB4" s="89" t="s">
        <v>48</v>
      </c>
      <c r="AC4" s="92" t="s">
        <v>49</v>
      </c>
      <c r="AD4" s="89" t="s">
        <v>48</v>
      </c>
      <c r="AE4" s="92" t="s">
        <v>49</v>
      </c>
      <c r="AF4" s="89" t="s">
        <v>48</v>
      </c>
      <c r="AG4" s="92" t="s">
        <v>49</v>
      </c>
      <c r="AH4" s="89" t="s">
        <v>48</v>
      </c>
      <c r="AI4" s="92" t="s">
        <v>49</v>
      </c>
      <c r="AJ4" s="89" t="s">
        <v>48</v>
      </c>
      <c r="AK4" s="92" t="s">
        <v>49</v>
      </c>
      <c r="AL4" s="89" t="s">
        <v>48</v>
      </c>
      <c r="AM4" s="92" t="s">
        <v>49</v>
      </c>
      <c r="AN4" s="89" t="s">
        <v>48</v>
      </c>
      <c r="AO4" s="92" t="s">
        <v>49</v>
      </c>
      <c r="AP4" s="89" t="s">
        <v>48</v>
      </c>
      <c r="AQ4" s="92" t="s">
        <v>49</v>
      </c>
      <c r="AR4" s="89" t="s">
        <v>48</v>
      </c>
      <c r="AS4" s="92" t="s">
        <v>49</v>
      </c>
      <c r="AT4" s="89" t="s">
        <v>48</v>
      </c>
      <c r="AU4" s="92" t="s">
        <v>49</v>
      </c>
      <c r="AV4" s="89" t="s">
        <v>48</v>
      </c>
      <c r="AW4" s="92" t="s">
        <v>49</v>
      </c>
      <c r="AX4" s="89" t="s">
        <v>48</v>
      </c>
      <c r="AY4" s="92" t="s">
        <v>49</v>
      </c>
      <c r="AZ4" s="89" t="s">
        <v>48</v>
      </c>
      <c r="BA4" s="92" t="s">
        <v>49</v>
      </c>
      <c r="BB4" s="89" t="s">
        <v>48</v>
      </c>
      <c r="BC4" s="92" t="s">
        <v>49</v>
      </c>
      <c r="BD4" s="89" t="s">
        <v>48</v>
      </c>
      <c r="BE4" s="92" t="s">
        <v>49</v>
      </c>
      <c r="BF4" s="89" t="s">
        <v>48</v>
      </c>
      <c r="BG4" s="92" t="s">
        <v>49</v>
      </c>
      <c r="BH4" s="89" t="s">
        <v>48</v>
      </c>
      <c r="BI4" s="92" t="s">
        <v>49</v>
      </c>
      <c r="BJ4" s="89" t="s">
        <v>48</v>
      </c>
      <c r="BK4" s="92" t="s">
        <v>49</v>
      </c>
      <c r="BL4" s="89" t="s">
        <v>48</v>
      </c>
      <c r="BM4" s="92" t="s">
        <v>49</v>
      </c>
      <c r="BN4" s="89" t="s">
        <v>48</v>
      </c>
      <c r="BO4" s="92" t="s">
        <v>49</v>
      </c>
      <c r="BP4" s="89" t="s">
        <v>48</v>
      </c>
      <c r="BQ4" s="92" t="s">
        <v>49</v>
      </c>
      <c r="BR4" s="89" t="s">
        <v>48</v>
      </c>
      <c r="BS4" s="92" t="s">
        <v>49</v>
      </c>
      <c r="BT4" s="89" t="s">
        <v>48</v>
      </c>
      <c r="BU4" s="92" t="s">
        <v>49</v>
      </c>
      <c r="BV4" s="89" t="s">
        <v>48</v>
      </c>
      <c r="BW4" s="92" t="s">
        <v>49</v>
      </c>
      <c r="BX4" s="89" t="s">
        <v>48</v>
      </c>
      <c r="BY4" s="92" t="s">
        <v>49</v>
      </c>
      <c r="BZ4" s="89" t="s">
        <v>48</v>
      </c>
      <c r="CA4" s="92" t="s">
        <v>49</v>
      </c>
      <c r="CB4" s="89" t="s">
        <v>48</v>
      </c>
      <c r="CC4" s="92" t="s">
        <v>49</v>
      </c>
    </row>
    <row r="5" spans="1:82" s="59" customFormat="1" ht="22.5" customHeight="1">
      <c r="A5" s="80"/>
      <c r="B5" s="83"/>
      <c r="C5" s="80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0"/>
      <c r="V5" s="90"/>
      <c r="W5" s="93"/>
      <c r="X5" s="90"/>
      <c r="Y5" s="93"/>
      <c r="Z5" s="90"/>
      <c r="AA5" s="93"/>
      <c r="AB5" s="90"/>
      <c r="AC5" s="93"/>
      <c r="AD5" s="90"/>
      <c r="AE5" s="93"/>
      <c r="AF5" s="90"/>
      <c r="AG5" s="93"/>
      <c r="AH5" s="90"/>
      <c r="AI5" s="93"/>
      <c r="AJ5" s="90"/>
      <c r="AK5" s="93"/>
      <c r="AL5" s="90"/>
      <c r="AM5" s="93"/>
      <c r="AN5" s="90"/>
      <c r="AO5" s="93"/>
      <c r="AP5" s="90"/>
      <c r="AQ5" s="93"/>
      <c r="AR5" s="90"/>
      <c r="AS5" s="93"/>
      <c r="AT5" s="90"/>
      <c r="AU5" s="93"/>
      <c r="AV5" s="90"/>
      <c r="AW5" s="93"/>
      <c r="AX5" s="90"/>
      <c r="AY5" s="93"/>
      <c r="AZ5" s="90"/>
      <c r="BA5" s="93"/>
      <c r="BB5" s="90"/>
      <c r="BC5" s="93"/>
      <c r="BD5" s="90"/>
      <c r="BE5" s="93"/>
      <c r="BF5" s="90"/>
      <c r="BG5" s="93"/>
      <c r="BH5" s="90"/>
      <c r="BI5" s="93"/>
      <c r="BJ5" s="90"/>
      <c r="BK5" s="93"/>
      <c r="BL5" s="90"/>
      <c r="BM5" s="93"/>
      <c r="BN5" s="90"/>
      <c r="BO5" s="93"/>
      <c r="BP5" s="90"/>
      <c r="BQ5" s="93"/>
      <c r="BR5" s="90"/>
      <c r="BS5" s="93"/>
      <c r="BT5" s="90"/>
      <c r="BU5" s="93"/>
      <c r="BV5" s="90"/>
      <c r="BW5" s="93"/>
      <c r="BX5" s="90"/>
      <c r="BY5" s="93"/>
      <c r="BZ5" s="90"/>
      <c r="CA5" s="93"/>
      <c r="CB5" s="90"/>
      <c r="CC5" s="93"/>
    </row>
    <row r="6" spans="1:82" s="59" customFormat="1" ht="13.5" customHeight="1">
      <c r="A6" s="81"/>
      <c r="B6" s="84"/>
      <c r="C6" s="81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1"/>
      <c r="V6" s="91"/>
      <c r="W6" s="94"/>
      <c r="X6" s="91"/>
      <c r="Y6" s="94"/>
      <c r="Z6" s="95"/>
      <c r="AA6" s="94"/>
      <c r="AB6" s="95"/>
      <c r="AC6" s="94"/>
      <c r="AD6" s="95"/>
      <c r="AE6" s="94"/>
      <c r="AF6" s="95"/>
      <c r="AG6" s="94"/>
      <c r="AH6" s="95"/>
      <c r="AI6" s="94"/>
      <c r="AJ6" s="95"/>
      <c r="AK6" s="94"/>
      <c r="AL6" s="95"/>
      <c r="AM6" s="94"/>
      <c r="AN6" s="95"/>
      <c r="AO6" s="94"/>
      <c r="AP6" s="95"/>
      <c r="AQ6" s="94"/>
      <c r="AR6" s="95"/>
      <c r="AS6" s="94"/>
      <c r="AT6" s="95"/>
      <c r="AU6" s="94"/>
      <c r="AV6" s="95"/>
      <c r="AW6" s="94"/>
      <c r="AX6" s="95"/>
      <c r="AY6" s="94"/>
      <c r="AZ6" s="95"/>
      <c r="BA6" s="94"/>
      <c r="BB6" s="95"/>
      <c r="BC6" s="94"/>
      <c r="BD6" s="95"/>
      <c r="BE6" s="94"/>
      <c r="BF6" s="95"/>
      <c r="BG6" s="94"/>
      <c r="BH6" s="95"/>
      <c r="BI6" s="94"/>
      <c r="BJ6" s="95"/>
      <c r="BK6" s="94"/>
      <c r="BL6" s="95"/>
      <c r="BM6" s="94"/>
      <c r="BN6" s="95"/>
      <c r="BO6" s="94"/>
      <c r="BP6" s="95"/>
      <c r="BQ6" s="94"/>
      <c r="BR6" s="95"/>
      <c r="BS6" s="94"/>
      <c r="BT6" s="95"/>
      <c r="BU6" s="94"/>
      <c r="BV6" s="95"/>
      <c r="BW6" s="94"/>
      <c r="BX6" s="95"/>
      <c r="BY6" s="94"/>
      <c r="BZ6" s="95"/>
      <c r="CA6" s="94"/>
      <c r="CB6" s="95"/>
      <c r="CC6" s="94"/>
    </row>
    <row r="7" spans="1:82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4</v>
      </c>
      <c r="E7" s="72">
        <f t="shared" si="0"/>
        <v>0</v>
      </c>
      <c r="F7" s="72">
        <f t="shared" si="0"/>
        <v>5</v>
      </c>
      <c r="G7" s="72">
        <f t="shared" si="0"/>
        <v>5</v>
      </c>
      <c r="H7" s="72">
        <f t="shared" si="0"/>
        <v>0</v>
      </c>
      <c r="I7" s="72">
        <f t="shared" si="0"/>
        <v>2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3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2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7</v>
      </c>
      <c r="AA7" s="72">
        <f t="shared" si="1"/>
        <v>7</v>
      </c>
      <c r="AB7" s="72">
        <f t="shared" si="1"/>
        <v>5</v>
      </c>
      <c r="AC7" s="72">
        <f t="shared" si="1"/>
        <v>5</v>
      </c>
      <c r="AD7" s="72">
        <f t="shared" si="1"/>
        <v>4</v>
      </c>
      <c r="AE7" s="72">
        <f t="shared" si="1"/>
        <v>4</v>
      </c>
      <c r="AF7" s="72">
        <f t="shared" si="1"/>
        <v>4</v>
      </c>
      <c r="AG7" s="72">
        <f t="shared" si="1"/>
        <v>4</v>
      </c>
      <c r="AH7" s="72">
        <f t="shared" si="1"/>
        <v>4</v>
      </c>
      <c r="AI7" s="72">
        <f t="shared" si="1"/>
        <v>4</v>
      </c>
      <c r="AJ7" s="72">
        <f t="shared" si="1"/>
        <v>4</v>
      </c>
      <c r="AK7" s="72">
        <f t="shared" si="1"/>
        <v>4</v>
      </c>
      <c r="AL7" s="72">
        <f t="shared" si="1"/>
        <v>3</v>
      </c>
      <c r="AM7" s="72">
        <f t="shared" si="1"/>
        <v>3</v>
      </c>
      <c r="AN7" s="72">
        <f t="shared" si="1"/>
        <v>2</v>
      </c>
      <c r="AO7" s="72">
        <f t="shared" si="1"/>
        <v>2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</row>
    <row r="8" spans="1:82" s="10" customFormat="1" ht="13.5" customHeight="1">
      <c r="A8" s="62" t="s">
        <v>80</v>
      </c>
      <c r="B8" s="68" t="s">
        <v>207</v>
      </c>
      <c r="C8" s="62" t="s">
        <v>208</v>
      </c>
      <c r="D8" s="62" t="s">
        <v>209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209</v>
      </c>
      <c r="P8" s="62"/>
      <c r="Q8" s="62"/>
      <c r="R8" s="62"/>
      <c r="S8" s="62"/>
      <c r="T8" s="62"/>
      <c r="U8" s="62">
        <v>4</v>
      </c>
      <c r="V8" s="68" t="s">
        <v>90</v>
      </c>
      <c r="W8" s="62" t="s">
        <v>91</v>
      </c>
      <c r="X8" s="68" t="s">
        <v>106</v>
      </c>
      <c r="Y8" s="62" t="s">
        <v>107</v>
      </c>
      <c r="Z8" s="68" t="s">
        <v>144</v>
      </c>
      <c r="AA8" s="62" t="s">
        <v>145</v>
      </c>
      <c r="AB8" s="68" t="s">
        <v>147</v>
      </c>
      <c r="AC8" s="62" t="s">
        <v>148</v>
      </c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74" t="s">
        <v>210</v>
      </c>
    </row>
    <row r="9" spans="1:82" s="10" customFormat="1" ht="13.5" customHeight="1">
      <c r="A9" s="62" t="s">
        <v>80</v>
      </c>
      <c r="B9" s="68" t="s">
        <v>211</v>
      </c>
      <c r="C9" s="62" t="s">
        <v>212</v>
      </c>
      <c r="D9" s="62" t="s">
        <v>209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209</v>
      </c>
      <c r="P9" s="62"/>
      <c r="Q9" s="62"/>
      <c r="R9" s="62"/>
      <c r="S9" s="62"/>
      <c r="T9" s="62"/>
      <c r="U9" s="62">
        <v>9</v>
      </c>
      <c r="V9" s="68" t="s">
        <v>92</v>
      </c>
      <c r="W9" s="62" t="s">
        <v>93</v>
      </c>
      <c r="X9" s="68" t="s">
        <v>153</v>
      </c>
      <c r="Y9" s="62" t="s">
        <v>154</v>
      </c>
      <c r="Z9" s="68" t="s">
        <v>156</v>
      </c>
      <c r="AA9" s="62" t="s">
        <v>213</v>
      </c>
      <c r="AB9" s="68" t="s">
        <v>159</v>
      </c>
      <c r="AC9" s="62" t="s">
        <v>160</v>
      </c>
      <c r="AD9" s="68" t="s">
        <v>162</v>
      </c>
      <c r="AE9" s="62" t="s">
        <v>163</v>
      </c>
      <c r="AF9" s="68" t="s">
        <v>165</v>
      </c>
      <c r="AG9" s="62" t="s">
        <v>166</v>
      </c>
      <c r="AH9" s="68" t="s">
        <v>168</v>
      </c>
      <c r="AI9" s="62" t="s">
        <v>169</v>
      </c>
      <c r="AJ9" s="68" t="s">
        <v>171</v>
      </c>
      <c r="AK9" s="62" t="s">
        <v>172</v>
      </c>
      <c r="AL9" s="68" t="s">
        <v>174</v>
      </c>
      <c r="AM9" s="62" t="s">
        <v>175</v>
      </c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74" t="s">
        <v>214</v>
      </c>
    </row>
    <row r="10" spans="1:82" s="10" customFormat="1" ht="13.5" customHeight="1">
      <c r="A10" s="62" t="s">
        <v>80</v>
      </c>
      <c r="B10" s="68" t="s">
        <v>215</v>
      </c>
      <c r="C10" s="62" t="s">
        <v>216</v>
      </c>
      <c r="D10" s="62"/>
      <c r="E10" s="62"/>
      <c r="F10" s="62" t="s">
        <v>209</v>
      </c>
      <c r="G10" s="62" t="s">
        <v>209</v>
      </c>
      <c r="H10" s="62"/>
      <c r="I10" s="62"/>
      <c r="J10" s="62" t="s">
        <v>209</v>
      </c>
      <c r="K10" s="62"/>
      <c r="L10" s="62"/>
      <c r="M10" s="62"/>
      <c r="N10" s="62"/>
      <c r="O10" s="62" t="s">
        <v>209</v>
      </c>
      <c r="P10" s="62" t="s">
        <v>209</v>
      </c>
      <c r="Q10" s="62"/>
      <c r="R10" s="62"/>
      <c r="S10" s="62"/>
      <c r="T10" s="62"/>
      <c r="U10" s="62">
        <v>10</v>
      </c>
      <c r="V10" s="68" t="s">
        <v>111</v>
      </c>
      <c r="W10" s="62" t="s">
        <v>112</v>
      </c>
      <c r="X10" s="68" t="s">
        <v>120</v>
      </c>
      <c r="Y10" s="62" t="s">
        <v>121</v>
      </c>
      <c r="Z10" s="68" t="s">
        <v>180</v>
      </c>
      <c r="AA10" s="62" t="s">
        <v>181</v>
      </c>
      <c r="AB10" s="68" t="s">
        <v>183</v>
      </c>
      <c r="AC10" s="62" t="s">
        <v>184</v>
      </c>
      <c r="AD10" s="68" t="s">
        <v>186</v>
      </c>
      <c r="AE10" s="62" t="s">
        <v>187</v>
      </c>
      <c r="AF10" s="68" t="s">
        <v>189</v>
      </c>
      <c r="AG10" s="62" t="s">
        <v>190</v>
      </c>
      <c r="AH10" s="68" t="s">
        <v>192</v>
      </c>
      <c r="AI10" s="62" t="s">
        <v>193</v>
      </c>
      <c r="AJ10" s="68" t="s">
        <v>195</v>
      </c>
      <c r="AK10" s="62" t="s">
        <v>196</v>
      </c>
      <c r="AL10" s="68" t="s">
        <v>198</v>
      </c>
      <c r="AM10" s="62" t="s">
        <v>199</v>
      </c>
      <c r="AN10" s="68" t="s">
        <v>201</v>
      </c>
      <c r="AO10" s="62" t="s">
        <v>202</v>
      </c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74" t="s">
        <v>217</v>
      </c>
    </row>
    <row r="11" spans="1:82" s="10" customFormat="1" ht="13.5" customHeight="1">
      <c r="A11" s="62" t="s">
        <v>80</v>
      </c>
      <c r="B11" s="68" t="s">
        <v>218</v>
      </c>
      <c r="C11" s="62" t="s">
        <v>219</v>
      </c>
      <c r="D11" s="62"/>
      <c r="E11" s="62"/>
      <c r="F11" s="62" t="s">
        <v>209</v>
      </c>
      <c r="G11" s="62" t="s">
        <v>209</v>
      </c>
      <c r="H11" s="62"/>
      <c r="I11" s="62" t="s">
        <v>209</v>
      </c>
      <c r="J11" s="62" t="s">
        <v>209</v>
      </c>
      <c r="K11" s="62"/>
      <c r="L11" s="62"/>
      <c r="M11" s="62"/>
      <c r="N11" s="62"/>
      <c r="O11" s="62" t="s">
        <v>209</v>
      </c>
      <c r="P11" s="62"/>
      <c r="Q11" s="62"/>
      <c r="R11" s="62" t="s">
        <v>209</v>
      </c>
      <c r="S11" s="62"/>
      <c r="T11" s="62"/>
      <c r="U11" s="62">
        <v>3</v>
      </c>
      <c r="V11" s="68" t="s">
        <v>141</v>
      </c>
      <c r="W11" s="62" t="s">
        <v>142</v>
      </c>
      <c r="X11" s="68" t="s">
        <v>150</v>
      </c>
      <c r="Y11" s="62" t="s">
        <v>151</v>
      </c>
      <c r="Z11" s="68" t="s">
        <v>156</v>
      </c>
      <c r="AA11" s="62" t="s">
        <v>157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74" t="s">
        <v>220</v>
      </c>
    </row>
    <row r="12" spans="1:82" s="10" customFormat="1" ht="13.5" customHeight="1">
      <c r="A12" s="62" t="s">
        <v>80</v>
      </c>
      <c r="B12" s="68" t="s">
        <v>221</v>
      </c>
      <c r="C12" s="62" t="s">
        <v>222</v>
      </c>
      <c r="D12" s="62" t="s">
        <v>209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209</v>
      </c>
      <c r="P12" s="62"/>
      <c r="Q12" s="62"/>
      <c r="R12" s="62"/>
      <c r="S12" s="62"/>
      <c r="T12" s="62"/>
      <c r="U12" s="62">
        <v>3</v>
      </c>
      <c r="V12" s="68" t="s">
        <v>126</v>
      </c>
      <c r="W12" s="62" t="s">
        <v>127</v>
      </c>
      <c r="X12" s="68" t="s">
        <v>132</v>
      </c>
      <c r="Y12" s="62" t="s">
        <v>133</v>
      </c>
      <c r="Z12" s="68" t="s">
        <v>177</v>
      </c>
      <c r="AA12" s="62" t="s">
        <v>178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74" t="s">
        <v>223</v>
      </c>
    </row>
    <row r="13" spans="1:82" s="10" customFormat="1" ht="13.5" customHeight="1">
      <c r="A13" s="62" t="s">
        <v>80</v>
      </c>
      <c r="B13" s="68" t="s">
        <v>224</v>
      </c>
      <c r="C13" s="62" t="s">
        <v>225</v>
      </c>
      <c r="D13" s="62"/>
      <c r="E13" s="62"/>
      <c r="F13" s="62" t="s">
        <v>209</v>
      </c>
      <c r="G13" s="62" t="s">
        <v>209</v>
      </c>
      <c r="H13" s="62"/>
      <c r="I13" s="62"/>
      <c r="J13" s="62"/>
      <c r="K13" s="62"/>
      <c r="L13" s="62"/>
      <c r="M13" s="62" t="s">
        <v>209</v>
      </c>
      <c r="N13" s="62"/>
      <c r="O13" s="62"/>
      <c r="P13" s="62"/>
      <c r="Q13" s="62"/>
      <c r="R13" s="62"/>
      <c r="S13" s="62"/>
      <c r="T13" s="62"/>
      <c r="U13" s="62">
        <v>10</v>
      </c>
      <c r="V13" s="68" t="s">
        <v>92</v>
      </c>
      <c r="W13" s="62" t="s">
        <v>93</v>
      </c>
      <c r="X13" s="68" t="s">
        <v>126</v>
      </c>
      <c r="Y13" s="62" t="s">
        <v>127</v>
      </c>
      <c r="Z13" s="68" t="s">
        <v>132</v>
      </c>
      <c r="AA13" s="62" t="s">
        <v>133</v>
      </c>
      <c r="AB13" s="68" t="s">
        <v>159</v>
      </c>
      <c r="AC13" s="62" t="s">
        <v>160</v>
      </c>
      <c r="AD13" s="68" t="s">
        <v>162</v>
      </c>
      <c r="AE13" s="62" t="s">
        <v>163</v>
      </c>
      <c r="AF13" s="68" t="s">
        <v>165</v>
      </c>
      <c r="AG13" s="62" t="s">
        <v>166</v>
      </c>
      <c r="AH13" s="68" t="s">
        <v>168</v>
      </c>
      <c r="AI13" s="62" t="s">
        <v>169</v>
      </c>
      <c r="AJ13" s="68" t="s">
        <v>171</v>
      </c>
      <c r="AK13" s="62" t="s">
        <v>172</v>
      </c>
      <c r="AL13" s="68" t="s">
        <v>174</v>
      </c>
      <c r="AM13" s="62" t="s">
        <v>175</v>
      </c>
      <c r="AN13" s="68" t="s">
        <v>177</v>
      </c>
      <c r="AO13" s="62" t="s">
        <v>178</v>
      </c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74" t="s">
        <v>226</v>
      </c>
    </row>
    <row r="14" spans="1:82" s="10" customFormat="1" ht="13.5" customHeight="1">
      <c r="A14" s="62" t="s">
        <v>80</v>
      </c>
      <c r="B14" s="68" t="s">
        <v>227</v>
      </c>
      <c r="C14" s="62" t="s">
        <v>228</v>
      </c>
      <c r="D14" s="62" t="s">
        <v>209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209</v>
      </c>
      <c r="P14" s="62"/>
      <c r="Q14" s="62"/>
      <c r="R14" s="62" t="s">
        <v>209</v>
      </c>
      <c r="S14" s="62"/>
      <c r="T14" s="62"/>
      <c r="U14" s="62">
        <v>2</v>
      </c>
      <c r="V14" s="68" t="s">
        <v>123</v>
      </c>
      <c r="W14" s="62" t="s">
        <v>124</v>
      </c>
      <c r="X14" s="68" t="s">
        <v>98</v>
      </c>
      <c r="Y14" s="62" t="s">
        <v>99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74" t="s">
        <v>229</v>
      </c>
    </row>
    <row r="15" spans="1:82" s="10" customFormat="1" ht="13.5" customHeight="1">
      <c r="A15" s="62" t="s">
        <v>80</v>
      </c>
      <c r="B15" s="68" t="s">
        <v>230</v>
      </c>
      <c r="C15" s="62" t="s">
        <v>231</v>
      </c>
      <c r="D15" s="62"/>
      <c r="E15" s="62"/>
      <c r="F15" s="62" t="s">
        <v>209</v>
      </c>
      <c r="G15" s="62" t="s">
        <v>209</v>
      </c>
      <c r="H15" s="62"/>
      <c r="I15" s="62" t="s">
        <v>209</v>
      </c>
      <c r="J15" s="62" t="s">
        <v>209</v>
      </c>
      <c r="K15" s="62" t="s">
        <v>209</v>
      </c>
      <c r="L15" s="62"/>
      <c r="M15" s="62" t="s">
        <v>209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98</v>
      </c>
      <c r="W15" s="62" t="s">
        <v>99</v>
      </c>
      <c r="X15" s="68" t="s">
        <v>102</v>
      </c>
      <c r="Y15" s="62" t="s">
        <v>103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74" t="s">
        <v>232</v>
      </c>
    </row>
    <row r="16" spans="1:82" s="10" customFormat="1" ht="13.5" customHeight="1">
      <c r="A16" s="62" t="s">
        <v>80</v>
      </c>
      <c r="B16" s="68" t="s">
        <v>233</v>
      </c>
      <c r="C16" s="62" t="s">
        <v>234</v>
      </c>
      <c r="D16" s="62"/>
      <c r="E16" s="62"/>
      <c r="F16" s="62" t="s">
        <v>209</v>
      </c>
      <c r="G16" s="62" t="s">
        <v>209</v>
      </c>
      <c r="H16" s="62"/>
      <c r="I16" s="62"/>
      <c r="J16" s="62"/>
      <c r="K16" s="62"/>
      <c r="L16" s="62"/>
      <c r="M16" s="62" t="s">
        <v>209</v>
      </c>
      <c r="N16" s="62"/>
      <c r="O16" s="62"/>
      <c r="P16" s="62"/>
      <c r="Q16" s="62"/>
      <c r="R16" s="62"/>
      <c r="S16" s="62"/>
      <c r="T16" s="62"/>
      <c r="U16" s="62">
        <v>8</v>
      </c>
      <c r="V16" s="68" t="s">
        <v>92</v>
      </c>
      <c r="W16" s="62" t="s">
        <v>93</v>
      </c>
      <c r="X16" s="68" t="s">
        <v>141</v>
      </c>
      <c r="Y16" s="62" t="s">
        <v>142</v>
      </c>
      <c r="Z16" s="68" t="s">
        <v>150</v>
      </c>
      <c r="AA16" s="62" t="s">
        <v>151</v>
      </c>
      <c r="AB16" s="68" t="s">
        <v>153</v>
      </c>
      <c r="AC16" s="62" t="s">
        <v>154</v>
      </c>
      <c r="AD16" s="68" t="s">
        <v>156</v>
      </c>
      <c r="AE16" s="62" t="s">
        <v>213</v>
      </c>
      <c r="AF16" s="68" t="s">
        <v>159</v>
      </c>
      <c r="AG16" s="62" t="s">
        <v>160</v>
      </c>
      <c r="AH16" s="68" t="s">
        <v>162</v>
      </c>
      <c r="AI16" s="62" t="s">
        <v>163</v>
      </c>
      <c r="AJ16" s="68" t="s">
        <v>165</v>
      </c>
      <c r="AK16" s="62" t="s">
        <v>166</v>
      </c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74" t="s">
        <v>235</v>
      </c>
    </row>
    <row r="17" spans="1:82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74" t="s">
        <v>110</v>
      </c>
    </row>
    <row r="18" spans="1:82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74" t="s">
        <v>113</v>
      </c>
    </row>
    <row r="19" spans="1:82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74" t="s">
        <v>116</v>
      </c>
    </row>
    <row r="20" spans="1:82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74" t="s">
        <v>119</v>
      </c>
    </row>
    <row r="21" spans="1:82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74" t="s">
        <v>122</v>
      </c>
    </row>
    <row r="22" spans="1:82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74" t="s">
        <v>125</v>
      </c>
    </row>
    <row r="23" spans="1:82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74" t="s">
        <v>128</v>
      </c>
    </row>
    <row r="24" spans="1:82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74" t="s">
        <v>131</v>
      </c>
    </row>
    <row r="25" spans="1:82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74" t="s">
        <v>134</v>
      </c>
    </row>
    <row r="26" spans="1:82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74" t="s">
        <v>137</v>
      </c>
    </row>
    <row r="27" spans="1:82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74" t="s">
        <v>140</v>
      </c>
    </row>
    <row r="28" spans="1:82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74" t="s">
        <v>143</v>
      </c>
    </row>
    <row r="29" spans="1:82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74" t="s">
        <v>146</v>
      </c>
    </row>
    <row r="30" spans="1:82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74" t="s">
        <v>149</v>
      </c>
    </row>
    <row r="31" spans="1:82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74" t="s">
        <v>152</v>
      </c>
    </row>
    <row r="32" spans="1:82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74" t="s">
        <v>155</v>
      </c>
    </row>
    <row r="33" spans="1:82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74" t="s">
        <v>158</v>
      </c>
    </row>
    <row r="34" spans="1:82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74" t="s">
        <v>161</v>
      </c>
    </row>
    <row r="35" spans="1:82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74" t="s">
        <v>164</v>
      </c>
    </row>
    <row r="36" spans="1:82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74" t="s">
        <v>167</v>
      </c>
    </row>
    <row r="37" spans="1:82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74" t="s">
        <v>170</v>
      </c>
    </row>
    <row r="38" spans="1:82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74" t="s">
        <v>173</v>
      </c>
    </row>
    <row r="39" spans="1:82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74" t="s">
        <v>176</v>
      </c>
    </row>
    <row r="40" spans="1:82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74" t="s">
        <v>179</v>
      </c>
    </row>
    <row r="41" spans="1:82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74" t="s">
        <v>182</v>
      </c>
    </row>
    <row r="42" spans="1:82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74" t="s">
        <v>185</v>
      </c>
    </row>
    <row r="43" spans="1:82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74" t="s">
        <v>188</v>
      </c>
    </row>
    <row r="44" spans="1:82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74" t="s">
        <v>191</v>
      </c>
    </row>
    <row r="45" spans="1:82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74" t="s">
        <v>194</v>
      </c>
    </row>
    <row r="46" spans="1:82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74" t="s">
        <v>197</v>
      </c>
    </row>
    <row r="47" spans="1:82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74" t="s">
        <v>200</v>
      </c>
    </row>
    <row r="48" spans="1:82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74" t="s">
        <v>203</v>
      </c>
    </row>
    <row r="49" spans="1:82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74" t="s">
        <v>206</v>
      </c>
    </row>
    <row r="50" spans="1:82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</row>
    <row r="51" spans="1:82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</row>
    <row r="52" spans="1:82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</row>
    <row r="53" spans="1:82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</row>
    <row r="54" spans="1:82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</row>
    <row r="55" spans="1:82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</row>
    <row r="56" spans="1:82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</row>
    <row r="57" spans="1:82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</row>
    <row r="58" spans="1:82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</row>
    <row r="59" spans="1:82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</row>
    <row r="60" spans="1:82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</row>
    <row r="61" spans="1:82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</row>
    <row r="62" spans="1:82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</row>
    <row r="63" spans="1:82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</row>
    <row r="64" spans="1:82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</row>
    <row r="65" spans="1:81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</row>
    <row r="66" spans="1:81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</row>
    <row r="67" spans="1:81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</row>
    <row r="68" spans="1:81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</row>
    <row r="69" spans="1:81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</row>
    <row r="70" spans="1:81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</row>
    <row r="71" spans="1:81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</row>
    <row r="72" spans="1:81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</row>
    <row r="73" spans="1:81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</row>
    <row r="74" spans="1:81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</row>
    <row r="75" spans="1:81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</row>
    <row r="76" spans="1:81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</row>
    <row r="77" spans="1:81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</row>
    <row r="78" spans="1:81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</row>
    <row r="79" spans="1:81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</row>
    <row r="80" spans="1:81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</row>
    <row r="81" spans="1:81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</row>
    <row r="82" spans="1:81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</row>
    <row r="83" spans="1:81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</row>
    <row r="84" spans="1:81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</row>
    <row r="85" spans="1:81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</row>
    <row r="86" spans="1:81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</row>
    <row r="87" spans="1:81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</row>
    <row r="88" spans="1:81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</row>
    <row r="89" spans="1:81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</row>
    <row r="90" spans="1:81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</row>
    <row r="91" spans="1:81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</row>
    <row r="92" spans="1:81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</row>
    <row r="93" spans="1:81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</row>
    <row r="94" spans="1:81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</row>
    <row r="95" spans="1:81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</row>
    <row r="96" spans="1:81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</row>
    <row r="97" spans="1:81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</row>
    <row r="98" spans="1:81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</row>
    <row r="99" spans="1:81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</row>
    <row r="100" spans="1:81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</row>
    <row r="101" spans="1:81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</row>
    <row r="102" spans="1:81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</row>
    <row r="103" spans="1:81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</row>
    <row r="104" spans="1:81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</row>
    <row r="105" spans="1:81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</row>
    <row r="106" spans="1:81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</row>
    <row r="107" spans="1:81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</row>
    <row r="108" spans="1:81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</row>
    <row r="109" spans="1:81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</row>
    <row r="110" spans="1:81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</row>
    <row r="111" spans="1:81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</row>
    <row r="112" spans="1:81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</row>
    <row r="113" spans="1:81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</row>
    <row r="114" spans="1:81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</row>
    <row r="115" spans="1:81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</row>
    <row r="116" spans="1:81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</row>
    <row r="117" spans="1:81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</row>
    <row r="118" spans="1:81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</row>
    <row r="119" spans="1:81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</row>
    <row r="120" spans="1:81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</row>
    <row r="121" spans="1:81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</row>
    <row r="122" spans="1:81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</row>
    <row r="123" spans="1:81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</row>
    <row r="124" spans="1:81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</row>
    <row r="125" spans="1:81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</row>
    <row r="126" spans="1:81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</row>
    <row r="127" spans="1:81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</row>
    <row r="128" spans="1:81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</row>
    <row r="129" spans="1:81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</row>
    <row r="130" spans="1:81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</row>
    <row r="131" spans="1:81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</row>
    <row r="132" spans="1:81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</row>
    <row r="133" spans="1:81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</row>
    <row r="134" spans="1:81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</row>
    <row r="135" spans="1:81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</row>
    <row r="136" spans="1:81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</row>
    <row r="137" spans="1:81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</row>
    <row r="138" spans="1:81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</row>
    <row r="139" spans="1:81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</row>
    <row r="140" spans="1:81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</row>
    <row r="141" spans="1:81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</row>
    <row r="142" spans="1:81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</row>
    <row r="143" spans="1:81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</row>
    <row r="144" spans="1:81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</row>
    <row r="145" spans="1:81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</row>
    <row r="146" spans="1:81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</row>
    <row r="147" spans="1:81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</row>
    <row r="148" spans="1:81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</row>
    <row r="149" spans="1:81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</row>
    <row r="150" spans="1:81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</row>
    <row r="151" spans="1:81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</row>
    <row r="152" spans="1:81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</row>
    <row r="153" spans="1:81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</row>
    <row r="154" spans="1:81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</row>
    <row r="155" spans="1:81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</row>
    <row r="156" spans="1:81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</row>
    <row r="157" spans="1:81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</row>
    <row r="158" spans="1:81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</row>
    <row r="159" spans="1:81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</row>
    <row r="160" spans="1:81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</row>
    <row r="161" spans="1:81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</row>
    <row r="162" spans="1:81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</row>
    <row r="163" spans="1:81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</row>
    <row r="164" spans="1:81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</row>
    <row r="165" spans="1:81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</row>
    <row r="166" spans="1:81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</row>
    <row r="167" spans="1:81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</row>
    <row r="168" spans="1:81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</row>
    <row r="169" spans="1:81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</row>
    <row r="170" spans="1:81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</row>
    <row r="171" spans="1:81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</row>
    <row r="172" spans="1:81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</row>
    <row r="173" spans="1:81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</row>
    <row r="174" spans="1:81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</row>
    <row r="175" spans="1:81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</row>
    <row r="176" spans="1:81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</row>
    <row r="177" spans="1:81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</row>
    <row r="178" spans="1:81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</row>
    <row r="179" spans="1:81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</row>
    <row r="180" spans="1:81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</row>
    <row r="181" spans="1:81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</row>
    <row r="182" spans="1:81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</row>
    <row r="183" spans="1:81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</row>
    <row r="184" spans="1:81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</row>
    <row r="185" spans="1:81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</row>
    <row r="186" spans="1:81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</row>
    <row r="187" spans="1:81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</row>
    <row r="188" spans="1:81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</row>
    <row r="189" spans="1:81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</row>
    <row r="190" spans="1:81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</row>
    <row r="191" spans="1:81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</row>
    <row r="192" spans="1:81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</row>
    <row r="193" spans="1:81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</row>
    <row r="194" spans="1:81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</row>
    <row r="195" spans="1:81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</row>
    <row r="196" spans="1:81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</row>
    <row r="197" spans="1:81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</row>
    <row r="198" spans="1:81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</row>
    <row r="199" spans="1:81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</row>
    <row r="200" spans="1:81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</row>
    <row r="201" spans="1:81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</row>
    <row r="202" spans="1:81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</row>
    <row r="203" spans="1:81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</row>
    <row r="204" spans="1:81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</row>
    <row r="205" spans="1:81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</row>
    <row r="206" spans="1:81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</row>
    <row r="207" spans="1:81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</row>
    <row r="208" spans="1:81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</row>
    <row r="209" spans="1:81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</row>
    <row r="210" spans="1:81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</row>
    <row r="211" spans="1:81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</row>
    <row r="212" spans="1:81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</row>
    <row r="213" spans="1:81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</row>
    <row r="214" spans="1:81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</row>
    <row r="215" spans="1:81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</row>
    <row r="216" spans="1:81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</row>
    <row r="217" spans="1:81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</row>
    <row r="218" spans="1:81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</row>
    <row r="219" spans="1:81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</row>
    <row r="220" spans="1:81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</row>
    <row r="221" spans="1:81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</row>
    <row r="222" spans="1:81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</row>
    <row r="223" spans="1:81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</row>
    <row r="224" spans="1:81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</row>
    <row r="225" spans="1:81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</row>
    <row r="226" spans="1:81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</row>
    <row r="227" spans="1:81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</row>
    <row r="228" spans="1:81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</row>
    <row r="229" spans="1:81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</row>
    <row r="230" spans="1:81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</row>
    <row r="231" spans="1:81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</row>
    <row r="232" spans="1:81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</row>
    <row r="233" spans="1:81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</row>
    <row r="234" spans="1:81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</row>
    <row r="235" spans="1:81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</row>
    <row r="236" spans="1:81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</row>
    <row r="237" spans="1:81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</row>
    <row r="238" spans="1:81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</row>
    <row r="239" spans="1:81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</row>
    <row r="240" spans="1:81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</row>
    <row r="241" spans="1:81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</row>
    <row r="242" spans="1:81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</row>
    <row r="243" spans="1:81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</row>
    <row r="244" spans="1:81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</row>
    <row r="245" spans="1:81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</row>
    <row r="246" spans="1:81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</row>
    <row r="247" spans="1:81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</row>
    <row r="248" spans="1:81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</row>
    <row r="249" spans="1:81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</row>
    <row r="250" spans="1:81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</row>
    <row r="251" spans="1:81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</row>
    <row r="252" spans="1:81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</row>
    <row r="253" spans="1:81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</row>
    <row r="254" spans="1:81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</row>
    <row r="255" spans="1:81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</row>
    <row r="256" spans="1:81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</row>
    <row r="257" spans="1:81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</row>
    <row r="258" spans="1:81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</row>
    <row r="259" spans="1:81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</row>
    <row r="260" spans="1:81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</row>
    <row r="261" spans="1:81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</row>
    <row r="262" spans="1:81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</row>
    <row r="263" spans="1:81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</row>
    <row r="264" spans="1:81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</row>
    <row r="265" spans="1:81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</row>
    <row r="266" spans="1:81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</row>
    <row r="267" spans="1:81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</row>
    <row r="268" spans="1:81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</row>
    <row r="269" spans="1:81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</row>
    <row r="270" spans="1:81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</row>
    <row r="271" spans="1:81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</row>
    <row r="272" spans="1:81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</row>
    <row r="273" spans="1:81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</row>
    <row r="274" spans="1:81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</row>
    <row r="275" spans="1:81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</row>
    <row r="276" spans="1:81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</row>
    <row r="277" spans="1:81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</row>
    <row r="278" spans="1:81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</row>
    <row r="279" spans="1:81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</row>
    <row r="280" spans="1:81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</row>
    <row r="281" spans="1:81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</row>
    <row r="282" spans="1:81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</row>
    <row r="283" spans="1:81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</row>
    <row r="284" spans="1:81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</row>
    <row r="285" spans="1:81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</row>
    <row r="286" spans="1:81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</row>
    <row r="287" spans="1:81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</row>
    <row r="288" spans="1:81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</row>
    <row r="289" spans="1:81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</row>
    <row r="290" spans="1:81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</row>
    <row r="291" spans="1:81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</row>
    <row r="292" spans="1:81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</row>
    <row r="293" spans="1:81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</row>
    <row r="294" spans="1:81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</row>
    <row r="295" spans="1:81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</row>
    <row r="296" spans="1:81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</row>
    <row r="297" spans="1:81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</row>
    <row r="298" spans="1:81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</row>
    <row r="299" spans="1:81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</row>
    <row r="300" spans="1:81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</row>
    <row r="301" spans="1:81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</row>
    <row r="302" spans="1:81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</row>
    <row r="303" spans="1:81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</row>
    <row r="304" spans="1:81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</row>
    <row r="305" spans="1:81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</row>
    <row r="306" spans="1:81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</row>
    <row r="307" spans="1:81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</row>
    <row r="308" spans="1:81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</row>
    <row r="309" spans="1:81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</row>
    <row r="310" spans="1:81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</row>
    <row r="311" spans="1:81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</row>
    <row r="312" spans="1:81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</row>
    <row r="313" spans="1:81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</row>
    <row r="314" spans="1:81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</row>
    <row r="315" spans="1:81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</row>
    <row r="316" spans="1:81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</row>
    <row r="317" spans="1:81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</row>
    <row r="318" spans="1:81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</row>
    <row r="319" spans="1:81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</row>
    <row r="320" spans="1:81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</row>
    <row r="321" spans="1:81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</row>
    <row r="322" spans="1:81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</row>
    <row r="323" spans="1:81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</row>
    <row r="324" spans="1:81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</row>
    <row r="325" spans="1:81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</row>
    <row r="326" spans="1:81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</row>
    <row r="327" spans="1:81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</row>
    <row r="328" spans="1:81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</row>
    <row r="329" spans="1:81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</row>
    <row r="330" spans="1:81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</row>
    <row r="331" spans="1:81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</row>
    <row r="332" spans="1:81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</row>
    <row r="333" spans="1:81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</row>
    <row r="334" spans="1:81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</row>
    <row r="335" spans="1:81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</row>
    <row r="336" spans="1:81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</row>
    <row r="337" spans="1:81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</row>
    <row r="338" spans="1:81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</row>
    <row r="339" spans="1:81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</row>
    <row r="340" spans="1:81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</row>
    <row r="341" spans="1:81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</row>
    <row r="342" spans="1:81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</row>
    <row r="343" spans="1:81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</row>
    <row r="344" spans="1:81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</row>
    <row r="345" spans="1:81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</row>
    <row r="346" spans="1:81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</row>
    <row r="347" spans="1:81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</row>
    <row r="348" spans="1:81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</row>
    <row r="349" spans="1:81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</row>
    <row r="350" spans="1:81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</row>
    <row r="351" spans="1:81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</row>
    <row r="352" spans="1:81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</row>
    <row r="353" spans="1:81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</row>
    <row r="354" spans="1:81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</row>
    <row r="355" spans="1:81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</row>
    <row r="356" spans="1:81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</row>
    <row r="357" spans="1:81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</row>
    <row r="358" spans="1:81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</row>
    <row r="359" spans="1:81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</row>
    <row r="360" spans="1:81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</row>
    <row r="361" spans="1:81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</row>
    <row r="362" spans="1:81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</row>
    <row r="363" spans="1:81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</row>
    <row r="364" spans="1:81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</row>
    <row r="365" spans="1:81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</row>
    <row r="366" spans="1:81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</row>
    <row r="367" spans="1:81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</row>
    <row r="368" spans="1:81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</row>
    <row r="369" spans="1:81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</row>
    <row r="370" spans="1:81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</row>
    <row r="371" spans="1:81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</row>
    <row r="372" spans="1:81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</row>
    <row r="373" spans="1:81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</row>
    <row r="374" spans="1:81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</row>
    <row r="375" spans="1:81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</row>
    <row r="376" spans="1:81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</row>
    <row r="377" spans="1:81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</row>
    <row r="378" spans="1:81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</row>
    <row r="379" spans="1:81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</row>
    <row r="380" spans="1:81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</row>
    <row r="381" spans="1:81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</row>
    <row r="382" spans="1:81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</row>
    <row r="383" spans="1:81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</row>
    <row r="384" spans="1:81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</row>
    <row r="385" spans="1:81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</row>
    <row r="386" spans="1:81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</row>
    <row r="387" spans="1:81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</row>
    <row r="388" spans="1:81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</row>
    <row r="389" spans="1:81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</row>
    <row r="390" spans="1:81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</row>
    <row r="391" spans="1:81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</row>
    <row r="392" spans="1:81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</row>
    <row r="393" spans="1:81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</row>
    <row r="394" spans="1:81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</row>
    <row r="395" spans="1:81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</row>
    <row r="396" spans="1:81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</row>
    <row r="397" spans="1:81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</row>
    <row r="398" spans="1:81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</row>
    <row r="399" spans="1:81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</row>
    <row r="400" spans="1:81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</row>
    <row r="401" spans="1:81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</row>
    <row r="402" spans="1:81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</row>
    <row r="403" spans="1:81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</row>
    <row r="404" spans="1:81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</row>
    <row r="405" spans="1:81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</row>
    <row r="406" spans="1:81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</row>
    <row r="407" spans="1:81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</row>
    <row r="408" spans="1:81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</row>
    <row r="409" spans="1:81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</row>
    <row r="410" spans="1:81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</row>
    <row r="411" spans="1:81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</row>
    <row r="412" spans="1:81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</row>
    <row r="413" spans="1:81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</row>
    <row r="414" spans="1:81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</row>
    <row r="415" spans="1:81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</row>
    <row r="416" spans="1:81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</row>
    <row r="417" spans="1:81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</row>
    <row r="418" spans="1:81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</row>
    <row r="419" spans="1:81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</row>
    <row r="420" spans="1:81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</row>
    <row r="421" spans="1:81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</row>
    <row r="422" spans="1:81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</row>
    <row r="423" spans="1:81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</row>
    <row r="424" spans="1:81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</row>
    <row r="425" spans="1:81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</row>
    <row r="426" spans="1:81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</row>
    <row r="427" spans="1:81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</row>
    <row r="428" spans="1:81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</row>
    <row r="429" spans="1:81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</row>
    <row r="430" spans="1:81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</row>
    <row r="431" spans="1:81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</row>
    <row r="432" spans="1:81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</row>
    <row r="433" spans="1:81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</row>
    <row r="434" spans="1:81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</row>
    <row r="435" spans="1:81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</row>
    <row r="436" spans="1:81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</row>
    <row r="437" spans="1:81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</row>
    <row r="438" spans="1:81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</row>
    <row r="439" spans="1:81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</row>
    <row r="440" spans="1:81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</row>
    <row r="441" spans="1:81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</row>
    <row r="442" spans="1:81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</row>
    <row r="443" spans="1:81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</row>
    <row r="444" spans="1:81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</row>
    <row r="445" spans="1:81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</row>
    <row r="446" spans="1:81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</row>
    <row r="447" spans="1:81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</row>
    <row r="448" spans="1:81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</row>
    <row r="449" spans="1:81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</row>
    <row r="450" spans="1:81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</row>
    <row r="451" spans="1:81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</row>
    <row r="452" spans="1:81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</row>
    <row r="453" spans="1:81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</row>
    <row r="454" spans="1:81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</row>
    <row r="455" spans="1:81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</row>
    <row r="456" spans="1:81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</row>
    <row r="457" spans="1:81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</row>
    <row r="458" spans="1:81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</row>
    <row r="459" spans="1:81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</row>
    <row r="460" spans="1:81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</row>
    <row r="461" spans="1:81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</row>
    <row r="462" spans="1:81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</row>
    <row r="463" spans="1:81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</row>
    <row r="464" spans="1:81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</row>
    <row r="465" spans="1:81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</row>
    <row r="466" spans="1:81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</row>
    <row r="467" spans="1:81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</row>
    <row r="468" spans="1:81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</row>
    <row r="469" spans="1:81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</row>
    <row r="470" spans="1:81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</row>
    <row r="471" spans="1:81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</row>
    <row r="472" spans="1:81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</row>
    <row r="473" spans="1:81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</row>
    <row r="474" spans="1:81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</row>
    <row r="475" spans="1:81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</row>
    <row r="476" spans="1:81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</row>
    <row r="477" spans="1:81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</row>
    <row r="478" spans="1:81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</row>
    <row r="479" spans="1:81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</row>
    <row r="480" spans="1:81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</row>
    <row r="481" spans="1:81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</row>
    <row r="482" spans="1:81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</row>
    <row r="483" spans="1:81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</row>
    <row r="484" spans="1:81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</row>
    <row r="485" spans="1:81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</row>
    <row r="486" spans="1:81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</row>
    <row r="487" spans="1:81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</row>
    <row r="488" spans="1:81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</row>
    <row r="489" spans="1:81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</row>
    <row r="490" spans="1:81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</row>
    <row r="491" spans="1:81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</row>
    <row r="492" spans="1:81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</row>
    <row r="493" spans="1:81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</row>
    <row r="494" spans="1:81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</row>
    <row r="495" spans="1:81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</row>
    <row r="496" spans="1:81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</row>
    <row r="497" spans="1:81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</row>
    <row r="498" spans="1:81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</row>
    <row r="499" spans="1:81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</row>
    <row r="500" spans="1:81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</row>
    <row r="501" spans="1:81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</row>
    <row r="502" spans="1:81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</row>
    <row r="503" spans="1:81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</row>
    <row r="504" spans="1:81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</row>
    <row r="505" spans="1:81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</row>
    <row r="506" spans="1:81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</row>
    <row r="507" spans="1:81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</row>
    <row r="508" spans="1:81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</row>
    <row r="509" spans="1:81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</row>
    <row r="510" spans="1:81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</row>
    <row r="511" spans="1:81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</row>
    <row r="512" spans="1:81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</row>
    <row r="513" spans="1:81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</row>
    <row r="514" spans="1:81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</row>
    <row r="515" spans="1:81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</row>
    <row r="516" spans="1:81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</row>
    <row r="517" spans="1:81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</row>
    <row r="518" spans="1:81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</row>
    <row r="519" spans="1:81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</row>
    <row r="520" spans="1:81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</row>
    <row r="521" spans="1:81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</row>
    <row r="522" spans="1:81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</row>
    <row r="523" spans="1:81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</row>
    <row r="524" spans="1:81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</row>
    <row r="525" spans="1:81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</row>
    <row r="526" spans="1:81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</row>
    <row r="527" spans="1:81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</row>
    <row r="528" spans="1:81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</row>
    <row r="529" spans="1:81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</row>
    <row r="530" spans="1:81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</row>
    <row r="531" spans="1:81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</row>
    <row r="532" spans="1:81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</row>
    <row r="533" spans="1:81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</row>
    <row r="534" spans="1:81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</row>
    <row r="535" spans="1:81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</row>
    <row r="536" spans="1:81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</row>
    <row r="537" spans="1:81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</row>
    <row r="538" spans="1:81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</row>
    <row r="539" spans="1:81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</row>
    <row r="540" spans="1:81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</row>
    <row r="541" spans="1:81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</row>
    <row r="542" spans="1:81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</row>
    <row r="543" spans="1:81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</row>
    <row r="544" spans="1:81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</row>
    <row r="545" spans="1:81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</row>
    <row r="546" spans="1:81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</row>
    <row r="547" spans="1:81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</row>
    <row r="548" spans="1:81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</row>
    <row r="549" spans="1:81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</row>
    <row r="550" spans="1:81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</row>
    <row r="551" spans="1:81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</row>
    <row r="552" spans="1:81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</row>
    <row r="553" spans="1:81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</row>
    <row r="554" spans="1:81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</row>
    <row r="555" spans="1:81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</row>
    <row r="556" spans="1:81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</row>
    <row r="557" spans="1:81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</row>
    <row r="558" spans="1:81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</row>
    <row r="559" spans="1:81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</row>
    <row r="560" spans="1:81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</row>
    <row r="561" spans="1:81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</row>
    <row r="562" spans="1:81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</row>
    <row r="563" spans="1:81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</row>
    <row r="564" spans="1:81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</row>
    <row r="565" spans="1:81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</row>
    <row r="566" spans="1:81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</row>
    <row r="567" spans="1:81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</row>
    <row r="568" spans="1:81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</row>
    <row r="569" spans="1:81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</row>
    <row r="570" spans="1:81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</row>
    <row r="571" spans="1:81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</row>
    <row r="572" spans="1:81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</row>
    <row r="573" spans="1:81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</row>
    <row r="574" spans="1:81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</row>
    <row r="575" spans="1:81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</row>
    <row r="576" spans="1:81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</row>
    <row r="577" spans="1:81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</row>
    <row r="578" spans="1:81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</row>
    <row r="579" spans="1:81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</row>
    <row r="580" spans="1:81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</row>
    <row r="581" spans="1:81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</row>
    <row r="582" spans="1:81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</row>
    <row r="583" spans="1:81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</row>
    <row r="584" spans="1:81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</row>
    <row r="585" spans="1:81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</row>
    <row r="586" spans="1:81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</row>
    <row r="587" spans="1:81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</row>
    <row r="588" spans="1:81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</row>
    <row r="589" spans="1:81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</row>
    <row r="590" spans="1:81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</row>
    <row r="591" spans="1:81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</row>
    <row r="592" spans="1:81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</row>
    <row r="593" spans="1:81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</row>
    <row r="594" spans="1:81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</row>
    <row r="595" spans="1:81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</row>
    <row r="596" spans="1:81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</row>
    <row r="597" spans="1:81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</row>
    <row r="598" spans="1:81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</row>
    <row r="599" spans="1:81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</row>
    <row r="600" spans="1:81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</row>
    <row r="601" spans="1:81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</row>
    <row r="602" spans="1:81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</row>
    <row r="603" spans="1:81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</row>
    <row r="604" spans="1:81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</row>
    <row r="605" spans="1:81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</row>
    <row r="606" spans="1:81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</row>
    <row r="607" spans="1:81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</row>
    <row r="608" spans="1:81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</row>
    <row r="609" spans="1:81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</row>
    <row r="610" spans="1:81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</row>
    <row r="611" spans="1:81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</row>
    <row r="612" spans="1:81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</row>
    <row r="613" spans="1:81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</row>
    <row r="614" spans="1:81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</row>
    <row r="615" spans="1:81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</row>
    <row r="616" spans="1:81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</row>
    <row r="617" spans="1:81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</row>
    <row r="618" spans="1:81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</row>
    <row r="619" spans="1:81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</row>
    <row r="620" spans="1:81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</row>
    <row r="621" spans="1:81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</row>
    <row r="622" spans="1:81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</row>
    <row r="623" spans="1:81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</row>
    <row r="624" spans="1:81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</row>
    <row r="625" spans="1:81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</row>
    <row r="626" spans="1:81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</row>
    <row r="627" spans="1:81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</row>
    <row r="628" spans="1:81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</row>
    <row r="629" spans="1:81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</row>
    <row r="630" spans="1:81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</row>
    <row r="631" spans="1:81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</row>
    <row r="632" spans="1:81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</row>
    <row r="633" spans="1:81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</row>
    <row r="634" spans="1:81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</row>
    <row r="635" spans="1:81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</row>
    <row r="636" spans="1:81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</row>
    <row r="637" spans="1:81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</row>
    <row r="638" spans="1:81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</row>
    <row r="639" spans="1:81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</row>
    <row r="640" spans="1:81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</row>
    <row r="641" spans="1:81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</row>
    <row r="642" spans="1:81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</row>
    <row r="643" spans="1:81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</row>
    <row r="644" spans="1:81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</row>
    <row r="645" spans="1:81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</row>
    <row r="646" spans="1:81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</row>
    <row r="647" spans="1:81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</row>
    <row r="648" spans="1:81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</row>
    <row r="649" spans="1:81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</row>
    <row r="650" spans="1:81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</row>
    <row r="651" spans="1:81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</row>
    <row r="652" spans="1:81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</row>
    <row r="653" spans="1:81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</row>
    <row r="654" spans="1:81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</row>
    <row r="655" spans="1:81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</row>
    <row r="656" spans="1:81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</row>
    <row r="657" spans="1:81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</row>
    <row r="658" spans="1:81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</row>
    <row r="659" spans="1:81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</row>
    <row r="660" spans="1:81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</row>
    <row r="661" spans="1:81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</row>
    <row r="662" spans="1:81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</row>
    <row r="663" spans="1:81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</row>
    <row r="664" spans="1:81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</row>
    <row r="665" spans="1:81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</row>
    <row r="666" spans="1:81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</row>
    <row r="667" spans="1:81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</row>
    <row r="668" spans="1:81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</row>
    <row r="669" spans="1:81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</row>
    <row r="670" spans="1:81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</row>
    <row r="671" spans="1:81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</row>
    <row r="672" spans="1:81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</row>
    <row r="673" spans="1:81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</row>
    <row r="674" spans="1:81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</row>
    <row r="675" spans="1:81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</row>
    <row r="676" spans="1:81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</row>
    <row r="677" spans="1:81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</row>
    <row r="678" spans="1:81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</row>
    <row r="679" spans="1:81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</row>
    <row r="680" spans="1:81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</row>
    <row r="681" spans="1:81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</row>
    <row r="682" spans="1:81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</row>
    <row r="683" spans="1:81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</row>
    <row r="684" spans="1:81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</row>
    <row r="685" spans="1:81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</row>
    <row r="686" spans="1:81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</row>
    <row r="687" spans="1:81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</row>
    <row r="688" spans="1:81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</row>
    <row r="689" spans="1:81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</row>
    <row r="690" spans="1:81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</row>
    <row r="691" spans="1:81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</row>
    <row r="692" spans="1:81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</row>
    <row r="693" spans="1:81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</row>
    <row r="694" spans="1:81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</row>
    <row r="695" spans="1:81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</row>
    <row r="696" spans="1:81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</row>
    <row r="697" spans="1:81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</row>
    <row r="698" spans="1:81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</row>
    <row r="699" spans="1:81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</row>
    <row r="700" spans="1:81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</row>
    <row r="701" spans="1:81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</row>
    <row r="702" spans="1:81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</row>
    <row r="703" spans="1:81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</row>
    <row r="704" spans="1:81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</row>
    <row r="705" spans="1:81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</row>
    <row r="706" spans="1:81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</row>
    <row r="707" spans="1:81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</row>
    <row r="708" spans="1:81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</row>
    <row r="709" spans="1:81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</row>
    <row r="710" spans="1:81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</row>
    <row r="711" spans="1:81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</row>
    <row r="712" spans="1:81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</row>
    <row r="713" spans="1:81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</row>
    <row r="714" spans="1:81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</row>
    <row r="715" spans="1:81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</row>
    <row r="716" spans="1:81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</row>
    <row r="717" spans="1:81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</row>
    <row r="718" spans="1:81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</row>
    <row r="719" spans="1:81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</row>
    <row r="720" spans="1:81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</row>
    <row r="721" spans="1:81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</row>
    <row r="722" spans="1:81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</row>
    <row r="723" spans="1:81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</row>
    <row r="724" spans="1:81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</row>
    <row r="725" spans="1:81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</row>
    <row r="726" spans="1:81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</row>
    <row r="727" spans="1:81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</row>
    <row r="728" spans="1:81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</row>
    <row r="729" spans="1:81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</row>
    <row r="730" spans="1:81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</row>
    <row r="731" spans="1:81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</row>
    <row r="732" spans="1:81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</row>
    <row r="733" spans="1:81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</row>
    <row r="734" spans="1:81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</row>
    <row r="735" spans="1:81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</row>
    <row r="736" spans="1:81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</row>
    <row r="737" spans="1:81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</row>
    <row r="738" spans="1:81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</row>
    <row r="739" spans="1:81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</row>
    <row r="740" spans="1:81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</row>
    <row r="741" spans="1:81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</row>
    <row r="742" spans="1:81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</row>
    <row r="743" spans="1:81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</row>
    <row r="744" spans="1:81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</row>
    <row r="745" spans="1:81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</row>
    <row r="746" spans="1:81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</row>
    <row r="747" spans="1:81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</row>
    <row r="748" spans="1:81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</row>
    <row r="749" spans="1:81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</row>
    <row r="750" spans="1:81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</row>
    <row r="751" spans="1:81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</row>
    <row r="752" spans="1:81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</row>
    <row r="753" spans="1:81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</row>
    <row r="754" spans="1:81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</row>
    <row r="755" spans="1:81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</row>
    <row r="756" spans="1:81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</row>
    <row r="757" spans="1:81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</row>
    <row r="758" spans="1:81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</row>
    <row r="759" spans="1:81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</row>
    <row r="760" spans="1:81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</row>
    <row r="761" spans="1:81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</row>
    <row r="762" spans="1:81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</row>
    <row r="763" spans="1:81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</row>
    <row r="764" spans="1:81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</row>
    <row r="765" spans="1:81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</row>
    <row r="766" spans="1:81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</row>
    <row r="767" spans="1:81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</row>
    <row r="768" spans="1:81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</row>
    <row r="769" spans="1:81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</row>
    <row r="770" spans="1:81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</row>
    <row r="771" spans="1:81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</row>
    <row r="772" spans="1:81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</row>
    <row r="773" spans="1:81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</row>
    <row r="774" spans="1:81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</row>
    <row r="775" spans="1:81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</row>
    <row r="776" spans="1:81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</row>
    <row r="777" spans="1:81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</row>
    <row r="778" spans="1:81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</row>
    <row r="779" spans="1:81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</row>
    <row r="780" spans="1:81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</row>
    <row r="781" spans="1:81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</row>
    <row r="782" spans="1:81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</row>
    <row r="783" spans="1:81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</row>
    <row r="784" spans="1:81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</row>
    <row r="785" spans="1:81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</row>
    <row r="786" spans="1:81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</row>
    <row r="787" spans="1:81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</row>
    <row r="788" spans="1:81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</row>
    <row r="789" spans="1:81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</row>
    <row r="790" spans="1:81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</row>
    <row r="791" spans="1:81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</row>
    <row r="792" spans="1:81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</row>
    <row r="793" spans="1:81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</row>
    <row r="794" spans="1:81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</row>
    <row r="795" spans="1:81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</row>
    <row r="796" spans="1:81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</row>
    <row r="797" spans="1:81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</row>
    <row r="798" spans="1:81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</row>
    <row r="799" spans="1:81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</row>
    <row r="800" spans="1:81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</row>
    <row r="801" spans="1:81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</row>
    <row r="802" spans="1:81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</row>
    <row r="803" spans="1:81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</row>
    <row r="804" spans="1:81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</row>
    <row r="805" spans="1:81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</row>
    <row r="806" spans="1:81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</row>
    <row r="807" spans="1:81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</row>
    <row r="808" spans="1:81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</row>
    <row r="809" spans="1:81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</row>
    <row r="810" spans="1:81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</row>
    <row r="811" spans="1:81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</row>
    <row r="812" spans="1:81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</row>
    <row r="813" spans="1:81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</row>
    <row r="814" spans="1:81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</row>
    <row r="815" spans="1:81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</row>
    <row r="816" spans="1:81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</row>
    <row r="817" spans="1:81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</row>
    <row r="818" spans="1:81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</row>
    <row r="819" spans="1:81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</row>
    <row r="820" spans="1:81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</row>
    <row r="821" spans="1:81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</row>
    <row r="822" spans="1:81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</row>
    <row r="823" spans="1:81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</row>
    <row r="824" spans="1:81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</row>
    <row r="825" spans="1:81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</row>
    <row r="826" spans="1:81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</row>
    <row r="827" spans="1:81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</row>
    <row r="828" spans="1:81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</row>
    <row r="829" spans="1:81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</row>
    <row r="830" spans="1:81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</row>
    <row r="831" spans="1:81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</row>
    <row r="832" spans="1:81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</row>
    <row r="833" spans="1:81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</row>
    <row r="834" spans="1:81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</row>
    <row r="835" spans="1:81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</row>
    <row r="836" spans="1:81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</row>
    <row r="837" spans="1:81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</row>
    <row r="838" spans="1:81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</row>
    <row r="839" spans="1:81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</row>
    <row r="840" spans="1:81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</row>
    <row r="841" spans="1:81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</row>
    <row r="842" spans="1:81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</row>
    <row r="843" spans="1:81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</row>
    <row r="844" spans="1:81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</row>
    <row r="845" spans="1:81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</row>
    <row r="846" spans="1:81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</row>
    <row r="847" spans="1:81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</row>
    <row r="848" spans="1:81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</row>
    <row r="849" spans="1:81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</row>
    <row r="850" spans="1:81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</row>
    <row r="851" spans="1:81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</row>
    <row r="852" spans="1:81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</row>
    <row r="853" spans="1:81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</row>
    <row r="854" spans="1:81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</row>
    <row r="855" spans="1:81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</row>
    <row r="856" spans="1:81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</row>
    <row r="857" spans="1:81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</row>
    <row r="858" spans="1:81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</row>
    <row r="859" spans="1:81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</row>
    <row r="860" spans="1:81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</row>
    <row r="861" spans="1:81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</row>
    <row r="862" spans="1:81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</row>
    <row r="863" spans="1:81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</row>
    <row r="864" spans="1:81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</row>
    <row r="865" spans="1:81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</row>
    <row r="866" spans="1:81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</row>
    <row r="867" spans="1:81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</row>
    <row r="868" spans="1:81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</row>
    <row r="869" spans="1:81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</row>
    <row r="870" spans="1:81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</row>
    <row r="871" spans="1:81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</row>
    <row r="872" spans="1:81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</row>
    <row r="873" spans="1:81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</row>
    <row r="874" spans="1:81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</row>
    <row r="875" spans="1:81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</row>
    <row r="876" spans="1:81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</row>
    <row r="877" spans="1:81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</row>
    <row r="878" spans="1:81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</row>
    <row r="879" spans="1:81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</row>
    <row r="880" spans="1:81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</row>
    <row r="881" spans="1:81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</row>
    <row r="882" spans="1:81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</row>
    <row r="883" spans="1:81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</row>
    <row r="884" spans="1:81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</row>
    <row r="885" spans="1:81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</row>
    <row r="886" spans="1:81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</row>
    <row r="887" spans="1:81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</row>
    <row r="888" spans="1:81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</row>
    <row r="889" spans="1:81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</row>
    <row r="890" spans="1:81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</row>
    <row r="891" spans="1:81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</row>
    <row r="892" spans="1:81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</row>
    <row r="893" spans="1:81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</row>
    <row r="894" spans="1:81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</row>
    <row r="895" spans="1:81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</row>
    <row r="896" spans="1:81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</row>
    <row r="897" spans="1:81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</row>
    <row r="898" spans="1:81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</row>
    <row r="899" spans="1:81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</row>
    <row r="900" spans="1:81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</row>
    <row r="901" spans="1:81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</row>
    <row r="902" spans="1:81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</row>
    <row r="903" spans="1:81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</row>
    <row r="904" spans="1:81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</row>
    <row r="905" spans="1:81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</row>
    <row r="906" spans="1:81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</row>
    <row r="907" spans="1:81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</row>
    <row r="908" spans="1:81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</row>
    <row r="909" spans="1:81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</row>
    <row r="910" spans="1:81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</row>
    <row r="911" spans="1:81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</row>
    <row r="912" spans="1:81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</row>
    <row r="913" spans="1:81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</row>
    <row r="914" spans="1:81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</row>
    <row r="915" spans="1:81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</row>
    <row r="916" spans="1:81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</row>
    <row r="917" spans="1:81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</row>
    <row r="918" spans="1:81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</row>
    <row r="919" spans="1:81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</row>
    <row r="920" spans="1:81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</row>
    <row r="921" spans="1:81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</row>
    <row r="922" spans="1:81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</row>
    <row r="923" spans="1:81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</row>
    <row r="924" spans="1:81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</row>
    <row r="925" spans="1:81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</row>
    <row r="926" spans="1:81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</row>
    <row r="927" spans="1:81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</row>
    <row r="928" spans="1:81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</row>
    <row r="929" spans="1:81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</row>
    <row r="930" spans="1:81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</row>
    <row r="931" spans="1:81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</row>
    <row r="932" spans="1:81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</row>
    <row r="933" spans="1:81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</row>
    <row r="934" spans="1:81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</row>
    <row r="935" spans="1:81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</row>
    <row r="936" spans="1:81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</row>
    <row r="937" spans="1:81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</row>
    <row r="938" spans="1:81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</row>
    <row r="939" spans="1:81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</row>
    <row r="940" spans="1:81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</row>
    <row r="941" spans="1:81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</row>
    <row r="942" spans="1:81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</row>
    <row r="943" spans="1:81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</row>
    <row r="944" spans="1:81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</row>
    <row r="945" spans="1:81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</row>
    <row r="946" spans="1:81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</row>
    <row r="947" spans="1:81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</row>
    <row r="948" spans="1:81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</row>
    <row r="949" spans="1:81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</row>
    <row r="950" spans="1:81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</row>
    <row r="951" spans="1:81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</row>
    <row r="952" spans="1:81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</row>
    <row r="953" spans="1:81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</row>
    <row r="954" spans="1:81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</row>
    <row r="955" spans="1:81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</row>
    <row r="956" spans="1:81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</row>
    <row r="957" spans="1:81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</row>
    <row r="958" spans="1:81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</row>
    <row r="959" spans="1:81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</row>
    <row r="960" spans="1:81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</row>
    <row r="961" spans="1:81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</row>
    <row r="962" spans="1:81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</row>
    <row r="963" spans="1:81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</row>
    <row r="964" spans="1:81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</row>
    <row r="965" spans="1:81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</row>
    <row r="966" spans="1:81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</row>
    <row r="967" spans="1:81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</row>
    <row r="968" spans="1:81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</row>
    <row r="969" spans="1:81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</row>
    <row r="970" spans="1:81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</row>
    <row r="971" spans="1:81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</row>
    <row r="972" spans="1:81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</row>
    <row r="973" spans="1:81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</row>
    <row r="974" spans="1:81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</row>
    <row r="975" spans="1:81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</row>
    <row r="976" spans="1:81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</row>
    <row r="977" spans="1:81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</row>
    <row r="978" spans="1:81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</row>
    <row r="979" spans="1:81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</row>
    <row r="980" spans="1:81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</row>
    <row r="981" spans="1:81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</row>
    <row r="982" spans="1:81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</row>
    <row r="983" spans="1:81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</row>
    <row r="984" spans="1:81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</row>
    <row r="985" spans="1:81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</row>
    <row r="986" spans="1:81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</row>
    <row r="987" spans="1:81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</row>
    <row r="988" spans="1:81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</row>
    <row r="989" spans="1:81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</row>
    <row r="990" spans="1:81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</row>
    <row r="991" spans="1:81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</row>
    <row r="992" spans="1:81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</row>
    <row r="993" spans="1:81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</row>
    <row r="994" spans="1:81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</row>
    <row r="995" spans="1:81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</row>
    <row r="996" spans="1:81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</row>
    <row r="997" spans="1:81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</row>
    <row r="998" spans="1:81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</row>
    <row r="999" spans="1:81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</row>
    <row r="1000" spans="1:81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</row>
  </sheetData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998" man="1"/>
    <brk id="41" min="1" max="998" man="1"/>
    <brk id="51" min="1" max="998" man="1"/>
    <brk id="61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U21" sqref="U21:U49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>
        <f>COUNTA(A:A) - 3</f>
        <v>42</v>
      </c>
      <c r="C1" s="46">
        <f>SUBTOTAL(3,A:A ) - 2</f>
        <v>43</v>
      </c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9" t="s">
        <v>1</v>
      </c>
      <c r="B2" s="99" t="s">
        <v>2</v>
      </c>
      <c r="C2" s="101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00"/>
      <c r="B3" s="100"/>
      <c r="C3" s="96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00"/>
      <c r="B4" s="100"/>
      <c r="C4" s="96"/>
      <c r="D4" s="43"/>
      <c r="E4" s="96" t="s">
        <v>52</v>
      </c>
      <c r="F4" s="97" t="s">
        <v>76</v>
      </c>
      <c r="G4" s="97" t="s">
        <v>77</v>
      </c>
      <c r="H4" s="96" t="s">
        <v>52</v>
      </c>
      <c r="I4" s="97" t="s">
        <v>39</v>
      </c>
      <c r="J4" s="97" t="s">
        <v>40</v>
      </c>
      <c r="K4" s="97" t="s">
        <v>41</v>
      </c>
      <c r="L4" s="97" t="s">
        <v>45</v>
      </c>
      <c r="M4" s="43"/>
      <c r="N4" s="96" t="s">
        <v>52</v>
      </c>
      <c r="O4" s="97" t="s">
        <v>76</v>
      </c>
      <c r="P4" s="97" t="s">
        <v>77</v>
      </c>
      <c r="Q4" s="96" t="s">
        <v>52</v>
      </c>
      <c r="R4" s="97" t="s">
        <v>39</v>
      </c>
      <c r="S4" s="97" t="s">
        <v>40</v>
      </c>
      <c r="T4" s="97" t="s">
        <v>41</v>
      </c>
      <c r="U4" s="97" t="s">
        <v>45</v>
      </c>
      <c r="V4" s="43"/>
      <c r="W4" s="96" t="s">
        <v>52</v>
      </c>
      <c r="X4" s="97" t="s">
        <v>76</v>
      </c>
      <c r="Y4" s="97" t="s">
        <v>77</v>
      </c>
      <c r="Z4" s="96" t="s">
        <v>52</v>
      </c>
      <c r="AA4" s="97" t="s">
        <v>39</v>
      </c>
      <c r="AB4" s="97" t="s">
        <v>40</v>
      </c>
      <c r="AC4" s="97" t="s">
        <v>41</v>
      </c>
      <c r="AD4" s="97" t="s">
        <v>45</v>
      </c>
    </row>
    <row r="5" spans="1:30" s="11" customFormat="1" ht="22.5" customHeight="1">
      <c r="A5" s="100"/>
      <c r="B5" s="100"/>
      <c r="C5" s="96"/>
      <c r="D5" s="43"/>
      <c r="E5" s="96"/>
      <c r="F5" s="98"/>
      <c r="G5" s="98"/>
      <c r="H5" s="96"/>
      <c r="I5" s="98"/>
      <c r="J5" s="98"/>
      <c r="K5" s="98"/>
      <c r="L5" s="98"/>
      <c r="M5" s="43"/>
      <c r="N5" s="96"/>
      <c r="O5" s="98"/>
      <c r="P5" s="98"/>
      <c r="Q5" s="96"/>
      <c r="R5" s="98"/>
      <c r="S5" s="98"/>
      <c r="T5" s="98"/>
      <c r="U5" s="98"/>
      <c r="V5" s="43"/>
      <c r="W5" s="96"/>
      <c r="X5" s="98"/>
      <c r="Y5" s="98"/>
      <c r="Z5" s="96"/>
      <c r="AA5" s="98"/>
      <c r="AB5" s="98"/>
      <c r="AC5" s="98"/>
      <c r="AD5" s="98"/>
    </row>
    <row r="6" spans="1:30" s="45" customFormat="1" ht="13.5" customHeight="1">
      <c r="A6" s="100"/>
      <c r="B6" s="100"/>
      <c r="C6" s="96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SUM(E7,+H7)</f>
        <v>809</v>
      </c>
      <c r="E7" s="71">
        <f>SUM(F7:G7)</f>
        <v>223</v>
      </c>
      <c r="F7" s="71">
        <f>SUM(F$8:F$1000)</f>
        <v>175</v>
      </c>
      <c r="G7" s="71">
        <f>SUM(G$8:G$1000)</f>
        <v>48</v>
      </c>
      <c r="H7" s="71">
        <f>SUM(I7:L7)</f>
        <v>586</v>
      </c>
      <c r="I7" s="71">
        <f>SUM(I$8:I$1000)</f>
        <v>370</v>
      </c>
      <c r="J7" s="71">
        <f>SUM(J$8:J$1000)</f>
        <v>168</v>
      </c>
      <c r="K7" s="71">
        <f>SUM(K$8:K$1000)</f>
        <v>30</v>
      </c>
      <c r="L7" s="71">
        <f>SUM(L$8:L$1000)</f>
        <v>18</v>
      </c>
      <c r="M7" s="71">
        <f>SUM(N7,+Q7)</f>
        <v>134</v>
      </c>
      <c r="N7" s="71">
        <f>SUM(O7:P7)</f>
        <v>79</v>
      </c>
      <c r="O7" s="71">
        <f>SUM(O$8:O$1000)</f>
        <v>58</v>
      </c>
      <c r="P7" s="71">
        <f>SUM(P$8:P$1000)</f>
        <v>21</v>
      </c>
      <c r="Q7" s="71">
        <f>SUM(R7:U7)</f>
        <v>55</v>
      </c>
      <c r="R7" s="71">
        <f>SUM(R$8:R$1000)</f>
        <v>17</v>
      </c>
      <c r="S7" s="71">
        <f>SUM(S$8:S$1000)</f>
        <v>36</v>
      </c>
      <c r="T7" s="71">
        <f>SUM(T$8:T$1000)</f>
        <v>0</v>
      </c>
      <c r="U7" s="71">
        <f>SUM(U$8:U$1000)</f>
        <v>2</v>
      </c>
      <c r="V7" s="71">
        <f t="shared" ref="V7:AD22" si="0">SUM(D7,+M7)</f>
        <v>943</v>
      </c>
      <c r="W7" s="71">
        <f t="shared" si="0"/>
        <v>302</v>
      </c>
      <c r="X7" s="71">
        <f t="shared" si="0"/>
        <v>233</v>
      </c>
      <c r="Y7" s="71">
        <f t="shared" si="0"/>
        <v>69</v>
      </c>
      <c r="Z7" s="71">
        <f t="shared" si="0"/>
        <v>641</v>
      </c>
      <c r="AA7" s="71">
        <f t="shared" si="0"/>
        <v>387</v>
      </c>
      <c r="AB7" s="71">
        <f t="shared" si="0"/>
        <v>204</v>
      </c>
      <c r="AC7" s="71">
        <f t="shared" si="0"/>
        <v>30</v>
      </c>
      <c r="AD7" s="71">
        <f t="shared" si="0"/>
        <v>20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 t="shared" ref="D8:D49" si="1">SUM(E8,+H8)</f>
        <v>245</v>
      </c>
      <c r="E8" s="63">
        <f t="shared" ref="E8:E49" si="2">SUM(F8:G8)</f>
        <v>60</v>
      </c>
      <c r="F8" s="63">
        <v>30</v>
      </c>
      <c r="G8" s="63">
        <v>30</v>
      </c>
      <c r="H8" s="63">
        <f t="shared" ref="H8:H49" si="3">SUM(I8:L8)</f>
        <v>185</v>
      </c>
      <c r="I8" s="63">
        <v>148</v>
      </c>
      <c r="J8" s="63">
        <v>23</v>
      </c>
      <c r="K8" s="63">
        <v>4</v>
      </c>
      <c r="L8" s="63">
        <v>10</v>
      </c>
      <c r="M8" s="63">
        <f t="shared" ref="M8:M49" si="4">SUM(N8,+Q8)</f>
        <v>26</v>
      </c>
      <c r="N8" s="63">
        <f t="shared" ref="N8:N49" si="5">SUM(O8:P8)</f>
        <v>9</v>
      </c>
      <c r="O8" s="63">
        <v>6</v>
      </c>
      <c r="P8" s="63">
        <v>3</v>
      </c>
      <c r="Q8" s="63">
        <f t="shared" ref="Q8:Q49" si="6">SUM(R8:U8)</f>
        <v>17</v>
      </c>
      <c r="R8" s="63">
        <v>10</v>
      </c>
      <c r="S8" s="63">
        <v>7</v>
      </c>
      <c r="T8" s="63">
        <v>0</v>
      </c>
      <c r="U8" s="63">
        <v>0</v>
      </c>
      <c r="V8" s="63">
        <f t="shared" si="0"/>
        <v>271</v>
      </c>
      <c r="W8" s="63">
        <f t="shared" si="0"/>
        <v>69</v>
      </c>
      <c r="X8" s="63">
        <f t="shared" si="0"/>
        <v>36</v>
      </c>
      <c r="Y8" s="63">
        <f t="shared" si="0"/>
        <v>33</v>
      </c>
      <c r="Z8" s="63">
        <f t="shared" si="0"/>
        <v>202</v>
      </c>
      <c r="AA8" s="63">
        <f t="shared" si="0"/>
        <v>158</v>
      </c>
      <c r="AB8" s="63">
        <f t="shared" si="0"/>
        <v>30</v>
      </c>
      <c r="AC8" s="63">
        <f t="shared" si="0"/>
        <v>4</v>
      </c>
      <c r="AD8" s="63">
        <f t="shared" si="0"/>
        <v>10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1"/>
        <v>125</v>
      </c>
      <c r="E9" s="63">
        <f t="shared" si="2"/>
        <v>25</v>
      </c>
      <c r="F9" s="63">
        <v>20</v>
      </c>
      <c r="G9" s="63">
        <v>5</v>
      </c>
      <c r="H9" s="63">
        <f t="shared" si="3"/>
        <v>100</v>
      </c>
      <c r="I9" s="63">
        <v>60</v>
      </c>
      <c r="J9" s="63">
        <v>37</v>
      </c>
      <c r="K9" s="63">
        <v>3</v>
      </c>
      <c r="L9" s="63">
        <v>0</v>
      </c>
      <c r="M9" s="63">
        <f t="shared" si="4"/>
        <v>3</v>
      </c>
      <c r="N9" s="63">
        <f t="shared" si="5"/>
        <v>3</v>
      </c>
      <c r="O9" s="63">
        <v>3</v>
      </c>
      <c r="P9" s="63">
        <v>0</v>
      </c>
      <c r="Q9" s="63">
        <f t="shared" si="6"/>
        <v>0</v>
      </c>
      <c r="R9" s="63">
        <v>0</v>
      </c>
      <c r="S9" s="63">
        <v>0</v>
      </c>
      <c r="T9" s="63">
        <v>0</v>
      </c>
      <c r="U9" s="63">
        <v>0</v>
      </c>
      <c r="V9" s="63">
        <f t="shared" si="0"/>
        <v>128</v>
      </c>
      <c r="W9" s="63">
        <f t="shared" si="0"/>
        <v>28</v>
      </c>
      <c r="X9" s="63">
        <f t="shared" si="0"/>
        <v>23</v>
      </c>
      <c r="Y9" s="63">
        <f t="shared" si="0"/>
        <v>5</v>
      </c>
      <c r="Z9" s="63">
        <f t="shared" si="0"/>
        <v>100</v>
      </c>
      <c r="AA9" s="63">
        <f t="shared" si="0"/>
        <v>60</v>
      </c>
      <c r="AB9" s="63">
        <f t="shared" si="0"/>
        <v>37</v>
      </c>
      <c r="AC9" s="63">
        <f t="shared" si="0"/>
        <v>3</v>
      </c>
      <c r="AD9" s="63">
        <f t="shared" si="0"/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1"/>
        <v>31</v>
      </c>
      <c r="E10" s="63">
        <f t="shared" si="2"/>
        <v>9</v>
      </c>
      <c r="F10" s="63">
        <v>7</v>
      </c>
      <c r="G10" s="63">
        <v>2</v>
      </c>
      <c r="H10" s="63">
        <f t="shared" si="3"/>
        <v>22</v>
      </c>
      <c r="I10" s="63">
        <v>2</v>
      </c>
      <c r="J10" s="63">
        <v>20</v>
      </c>
      <c r="K10" s="63">
        <v>0</v>
      </c>
      <c r="L10" s="63">
        <v>0</v>
      </c>
      <c r="M10" s="63">
        <f t="shared" si="4"/>
        <v>5</v>
      </c>
      <c r="N10" s="63">
        <f t="shared" si="5"/>
        <v>5</v>
      </c>
      <c r="O10" s="63">
        <v>0</v>
      </c>
      <c r="P10" s="63">
        <v>5</v>
      </c>
      <c r="Q10" s="63">
        <f t="shared" si="6"/>
        <v>0</v>
      </c>
      <c r="R10" s="63">
        <v>0</v>
      </c>
      <c r="S10" s="63">
        <v>0</v>
      </c>
      <c r="T10" s="63">
        <v>0</v>
      </c>
      <c r="U10" s="63">
        <v>0</v>
      </c>
      <c r="V10" s="63">
        <f t="shared" si="0"/>
        <v>36</v>
      </c>
      <c r="W10" s="63">
        <f t="shared" si="0"/>
        <v>14</v>
      </c>
      <c r="X10" s="63">
        <f t="shared" si="0"/>
        <v>7</v>
      </c>
      <c r="Y10" s="63">
        <f t="shared" si="0"/>
        <v>7</v>
      </c>
      <c r="Z10" s="63">
        <f t="shared" si="0"/>
        <v>22</v>
      </c>
      <c r="AA10" s="63">
        <f t="shared" si="0"/>
        <v>2</v>
      </c>
      <c r="AB10" s="63">
        <f t="shared" si="0"/>
        <v>20</v>
      </c>
      <c r="AC10" s="63">
        <f t="shared" si="0"/>
        <v>0</v>
      </c>
      <c r="AD10" s="63">
        <f t="shared" si="0"/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1"/>
        <v>52</v>
      </c>
      <c r="E11" s="63">
        <f t="shared" si="2"/>
        <v>7</v>
      </c>
      <c r="F11" s="63">
        <v>4</v>
      </c>
      <c r="G11" s="63">
        <v>3</v>
      </c>
      <c r="H11" s="63">
        <f t="shared" si="3"/>
        <v>45</v>
      </c>
      <c r="I11" s="63">
        <v>31</v>
      </c>
      <c r="J11" s="63">
        <v>0</v>
      </c>
      <c r="K11" s="63">
        <v>10</v>
      </c>
      <c r="L11" s="63">
        <v>4</v>
      </c>
      <c r="M11" s="63">
        <f t="shared" si="4"/>
        <v>3</v>
      </c>
      <c r="N11" s="63">
        <f t="shared" si="5"/>
        <v>3</v>
      </c>
      <c r="O11" s="63">
        <v>1</v>
      </c>
      <c r="P11" s="63">
        <v>2</v>
      </c>
      <c r="Q11" s="63">
        <f t="shared" si="6"/>
        <v>0</v>
      </c>
      <c r="R11" s="63">
        <v>0</v>
      </c>
      <c r="S11" s="63">
        <v>0</v>
      </c>
      <c r="T11" s="63">
        <v>0</v>
      </c>
      <c r="U11" s="63">
        <v>0</v>
      </c>
      <c r="V11" s="63">
        <f t="shared" si="0"/>
        <v>55</v>
      </c>
      <c r="W11" s="63">
        <f t="shared" si="0"/>
        <v>10</v>
      </c>
      <c r="X11" s="63">
        <f t="shared" si="0"/>
        <v>5</v>
      </c>
      <c r="Y11" s="63">
        <f t="shared" si="0"/>
        <v>5</v>
      </c>
      <c r="Z11" s="63">
        <f t="shared" si="0"/>
        <v>45</v>
      </c>
      <c r="AA11" s="63">
        <f t="shared" si="0"/>
        <v>31</v>
      </c>
      <c r="AB11" s="63">
        <f t="shared" si="0"/>
        <v>0</v>
      </c>
      <c r="AC11" s="63">
        <f t="shared" si="0"/>
        <v>10</v>
      </c>
      <c r="AD11" s="63">
        <f t="shared" si="0"/>
        <v>4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1"/>
        <v>26</v>
      </c>
      <c r="E12" s="63">
        <f t="shared" si="2"/>
        <v>3</v>
      </c>
      <c r="F12" s="63">
        <v>3</v>
      </c>
      <c r="G12" s="63">
        <v>0</v>
      </c>
      <c r="H12" s="63">
        <f t="shared" si="3"/>
        <v>23</v>
      </c>
      <c r="I12" s="63">
        <v>21</v>
      </c>
      <c r="J12" s="63">
        <v>0</v>
      </c>
      <c r="K12" s="63">
        <v>0</v>
      </c>
      <c r="L12" s="63">
        <v>2</v>
      </c>
      <c r="M12" s="63">
        <f t="shared" si="4"/>
        <v>2</v>
      </c>
      <c r="N12" s="63">
        <f t="shared" si="5"/>
        <v>1</v>
      </c>
      <c r="O12" s="63">
        <v>0</v>
      </c>
      <c r="P12" s="63">
        <v>1</v>
      </c>
      <c r="Q12" s="63">
        <f t="shared" si="6"/>
        <v>1</v>
      </c>
      <c r="R12" s="63">
        <v>0</v>
      </c>
      <c r="S12" s="63">
        <v>1</v>
      </c>
      <c r="T12" s="63">
        <v>0</v>
      </c>
      <c r="U12" s="63">
        <v>0</v>
      </c>
      <c r="V12" s="63">
        <f t="shared" si="0"/>
        <v>28</v>
      </c>
      <c r="W12" s="63">
        <f t="shared" si="0"/>
        <v>4</v>
      </c>
      <c r="X12" s="63">
        <f t="shared" si="0"/>
        <v>3</v>
      </c>
      <c r="Y12" s="63">
        <f t="shared" si="0"/>
        <v>1</v>
      </c>
      <c r="Z12" s="63">
        <f t="shared" si="0"/>
        <v>24</v>
      </c>
      <c r="AA12" s="63">
        <f t="shared" si="0"/>
        <v>21</v>
      </c>
      <c r="AB12" s="63">
        <f t="shared" si="0"/>
        <v>1</v>
      </c>
      <c r="AC12" s="63">
        <f t="shared" si="0"/>
        <v>0</v>
      </c>
      <c r="AD12" s="63">
        <f t="shared" si="0"/>
        <v>2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1"/>
        <v>40</v>
      </c>
      <c r="E13" s="63">
        <f t="shared" si="2"/>
        <v>7</v>
      </c>
      <c r="F13" s="63">
        <v>6</v>
      </c>
      <c r="G13" s="63">
        <v>1</v>
      </c>
      <c r="H13" s="63">
        <f t="shared" si="3"/>
        <v>33</v>
      </c>
      <c r="I13" s="63">
        <v>15</v>
      </c>
      <c r="J13" s="63">
        <v>17</v>
      </c>
      <c r="K13" s="63">
        <v>1</v>
      </c>
      <c r="L13" s="63">
        <v>0</v>
      </c>
      <c r="M13" s="63">
        <f t="shared" si="4"/>
        <v>14</v>
      </c>
      <c r="N13" s="63">
        <f t="shared" si="5"/>
        <v>7</v>
      </c>
      <c r="O13" s="63">
        <v>5</v>
      </c>
      <c r="P13" s="63">
        <v>2</v>
      </c>
      <c r="Q13" s="63">
        <f t="shared" si="6"/>
        <v>7</v>
      </c>
      <c r="R13" s="63">
        <v>0</v>
      </c>
      <c r="S13" s="63">
        <v>7</v>
      </c>
      <c r="T13" s="63">
        <v>0</v>
      </c>
      <c r="U13" s="63">
        <v>0</v>
      </c>
      <c r="V13" s="63">
        <f t="shared" si="0"/>
        <v>54</v>
      </c>
      <c r="W13" s="63">
        <f t="shared" si="0"/>
        <v>14</v>
      </c>
      <c r="X13" s="63">
        <f t="shared" si="0"/>
        <v>11</v>
      </c>
      <c r="Y13" s="63">
        <f t="shared" si="0"/>
        <v>3</v>
      </c>
      <c r="Z13" s="63">
        <f t="shared" si="0"/>
        <v>40</v>
      </c>
      <c r="AA13" s="63">
        <f t="shared" si="0"/>
        <v>15</v>
      </c>
      <c r="AB13" s="63">
        <f t="shared" si="0"/>
        <v>24</v>
      </c>
      <c r="AC13" s="63">
        <f t="shared" si="0"/>
        <v>1</v>
      </c>
      <c r="AD13" s="63">
        <f t="shared" si="0"/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1"/>
        <v>14</v>
      </c>
      <c r="E14" s="63">
        <f t="shared" si="2"/>
        <v>1</v>
      </c>
      <c r="F14" s="63">
        <v>1</v>
      </c>
      <c r="G14" s="63">
        <v>0</v>
      </c>
      <c r="H14" s="63">
        <f t="shared" si="3"/>
        <v>13</v>
      </c>
      <c r="I14" s="63">
        <v>12</v>
      </c>
      <c r="J14" s="63">
        <v>0</v>
      </c>
      <c r="K14" s="63">
        <v>1</v>
      </c>
      <c r="L14" s="63">
        <v>0</v>
      </c>
      <c r="M14" s="63">
        <f t="shared" si="4"/>
        <v>4</v>
      </c>
      <c r="N14" s="63">
        <f t="shared" si="5"/>
        <v>1</v>
      </c>
      <c r="O14" s="63">
        <v>1</v>
      </c>
      <c r="P14" s="63">
        <v>0</v>
      </c>
      <c r="Q14" s="63">
        <f t="shared" si="6"/>
        <v>3</v>
      </c>
      <c r="R14" s="63">
        <v>0</v>
      </c>
      <c r="S14" s="63">
        <v>3</v>
      </c>
      <c r="T14" s="63">
        <v>0</v>
      </c>
      <c r="U14" s="63">
        <v>0</v>
      </c>
      <c r="V14" s="63">
        <f t="shared" si="0"/>
        <v>18</v>
      </c>
      <c r="W14" s="63">
        <f t="shared" si="0"/>
        <v>2</v>
      </c>
      <c r="X14" s="63">
        <f t="shared" si="0"/>
        <v>2</v>
      </c>
      <c r="Y14" s="63">
        <f t="shared" si="0"/>
        <v>0</v>
      </c>
      <c r="Z14" s="63">
        <f t="shared" si="0"/>
        <v>16</v>
      </c>
      <c r="AA14" s="63">
        <f t="shared" si="0"/>
        <v>12</v>
      </c>
      <c r="AB14" s="63">
        <f t="shared" si="0"/>
        <v>3</v>
      </c>
      <c r="AC14" s="63">
        <f t="shared" si="0"/>
        <v>1</v>
      </c>
      <c r="AD14" s="63">
        <f t="shared" si="0"/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1"/>
        <v>15</v>
      </c>
      <c r="E15" s="63">
        <f t="shared" si="2"/>
        <v>2</v>
      </c>
      <c r="F15" s="63">
        <v>2</v>
      </c>
      <c r="G15" s="63">
        <v>0</v>
      </c>
      <c r="H15" s="63">
        <f t="shared" si="3"/>
        <v>13</v>
      </c>
      <c r="I15" s="63">
        <v>10</v>
      </c>
      <c r="J15" s="63">
        <v>0</v>
      </c>
      <c r="K15" s="63">
        <v>3</v>
      </c>
      <c r="L15" s="63">
        <v>0</v>
      </c>
      <c r="M15" s="63">
        <f t="shared" si="4"/>
        <v>1</v>
      </c>
      <c r="N15" s="63">
        <f t="shared" si="5"/>
        <v>1</v>
      </c>
      <c r="O15" s="63">
        <v>1</v>
      </c>
      <c r="P15" s="63">
        <v>0</v>
      </c>
      <c r="Q15" s="63">
        <f t="shared" si="6"/>
        <v>0</v>
      </c>
      <c r="R15" s="63">
        <v>0</v>
      </c>
      <c r="S15" s="63">
        <v>0</v>
      </c>
      <c r="T15" s="63">
        <v>0</v>
      </c>
      <c r="U15" s="63">
        <v>0</v>
      </c>
      <c r="V15" s="63">
        <f t="shared" si="0"/>
        <v>16</v>
      </c>
      <c r="W15" s="63">
        <f t="shared" si="0"/>
        <v>3</v>
      </c>
      <c r="X15" s="63">
        <f t="shared" si="0"/>
        <v>3</v>
      </c>
      <c r="Y15" s="63">
        <f t="shared" si="0"/>
        <v>0</v>
      </c>
      <c r="Z15" s="63">
        <f t="shared" si="0"/>
        <v>13</v>
      </c>
      <c r="AA15" s="63">
        <f t="shared" si="0"/>
        <v>10</v>
      </c>
      <c r="AB15" s="63">
        <f t="shared" si="0"/>
        <v>0</v>
      </c>
      <c r="AC15" s="63">
        <f t="shared" si="0"/>
        <v>3</v>
      </c>
      <c r="AD15" s="63">
        <f t="shared" si="0"/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1"/>
        <v>4</v>
      </c>
      <c r="E16" s="63">
        <f t="shared" si="2"/>
        <v>4</v>
      </c>
      <c r="F16" s="63">
        <v>4</v>
      </c>
      <c r="G16" s="63">
        <v>0</v>
      </c>
      <c r="H16" s="63">
        <f t="shared" si="3"/>
        <v>0</v>
      </c>
      <c r="I16" s="63">
        <v>0</v>
      </c>
      <c r="J16" s="63">
        <v>0</v>
      </c>
      <c r="K16" s="63">
        <v>0</v>
      </c>
      <c r="L16" s="63">
        <v>0</v>
      </c>
      <c r="M16" s="63">
        <f t="shared" si="4"/>
        <v>4</v>
      </c>
      <c r="N16" s="63">
        <f t="shared" si="5"/>
        <v>4</v>
      </c>
      <c r="O16" s="63">
        <v>4</v>
      </c>
      <c r="P16" s="63">
        <v>0</v>
      </c>
      <c r="Q16" s="63">
        <f t="shared" si="6"/>
        <v>0</v>
      </c>
      <c r="R16" s="63">
        <v>0</v>
      </c>
      <c r="S16" s="63">
        <v>0</v>
      </c>
      <c r="T16" s="63">
        <v>0</v>
      </c>
      <c r="U16" s="63">
        <v>0</v>
      </c>
      <c r="V16" s="63">
        <f t="shared" si="0"/>
        <v>8</v>
      </c>
      <c r="W16" s="63">
        <f t="shared" si="0"/>
        <v>8</v>
      </c>
      <c r="X16" s="63">
        <f t="shared" si="0"/>
        <v>8</v>
      </c>
      <c r="Y16" s="63">
        <f t="shared" si="0"/>
        <v>0</v>
      </c>
      <c r="Z16" s="63">
        <f t="shared" si="0"/>
        <v>0</v>
      </c>
      <c r="AA16" s="63">
        <f t="shared" si="0"/>
        <v>0</v>
      </c>
      <c r="AB16" s="63">
        <f t="shared" si="0"/>
        <v>0</v>
      </c>
      <c r="AC16" s="63">
        <f t="shared" si="0"/>
        <v>0</v>
      </c>
      <c r="AD16" s="63">
        <f t="shared" si="0"/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1"/>
        <v>33</v>
      </c>
      <c r="E17" s="63">
        <f t="shared" si="2"/>
        <v>3</v>
      </c>
      <c r="F17" s="63">
        <v>3</v>
      </c>
      <c r="G17" s="63">
        <v>0</v>
      </c>
      <c r="H17" s="63">
        <f t="shared" si="3"/>
        <v>30</v>
      </c>
      <c r="I17" s="63">
        <v>17</v>
      </c>
      <c r="J17" s="63">
        <v>12</v>
      </c>
      <c r="K17" s="63">
        <v>1</v>
      </c>
      <c r="L17" s="63">
        <v>0</v>
      </c>
      <c r="M17" s="63">
        <f t="shared" si="4"/>
        <v>5</v>
      </c>
      <c r="N17" s="63">
        <f t="shared" si="5"/>
        <v>1</v>
      </c>
      <c r="O17" s="63">
        <v>1</v>
      </c>
      <c r="P17" s="63">
        <v>0</v>
      </c>
      <c r="Q17" s="63">
        <f t="shared" si="6"/>
        <v>4</v>
      </c>
      <c r="R17" s="63">
        <v>0</v>
      </c>
      <c r="S17" s="63">
        <v>3</v>
      </c>
      <c r="T17" s="63">
        <v>0</v>
      </c>
      <c r="U17" s="63">
        <v>1</v>
      </c>
      <c r="V17" s="63">
        <f t="shared" si="0"/>
        <v>38</v>
      </c>
      <c r="W17" s="63">
        <f t="shared" si="0"/>
        <v>4</v>
      </c>
      <c r="X17" s="63">
        <f t="shared" si="0"/>
        <v>4</v>
      </c>
      <c r="Y17" s="63">
        <f t="shared" si="0"/>
        <v>0</v>
      </c>
      <c r="Z17" s="63">
        <f t="shared" si="0"/>
        <v>34</v>
      </c>
      <c r="AA17" s="63">
        <f t="shared" si="0"/>
        <v>17</v>
      </c>
      <c r="AB17" s="63">
        <f t="shared" si="0"/>
        <v>15</v>
      </c>
      <c r="AC17" s="63">
        <f t="shared" si="0"/>
        <v>1</v>
      </c>
      <c r="AD17" s="63">
        <f t="shared" si="0"/>
        <v>1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 t="shared" si="1"/>
        <v>3</v>
      </c>
      <c r="E18" s="63">
        <f t="shared" si="2"/>
        <v>3</v>
      </c>
      <c r="F18" s="63">
        <v>3</v>
      </c>
      <c r="G18" s="63">
        <v>0</v>
      </c>
      <c r="H18" s="63">
        <f t="shared" si="3"/>
        <v>0</v>
      </c>
      <c r="I18" s="63">
        <v>0</v>
      </c>
      <c r="J18" s="63">
        <v>0</v>
      </c>
      <c r="K18" s="63">
        <v>0</v>
      </c>
      <c r="L18" s="63">
        <v>0</v>
      </c>
      <c r="M18" s="63">
        <f t="shared" si="4"/>
        <v>0</v>
      </c>
      <c r="N18" s="63">
        <f t="shared" si="5"/>
        <v>0</v>
      </c>
      <c r="O18" s="63">
        <v>0</v>
      </c>
      <c r="P18" s="63">
        <v>0</v>
      </c>
      <c r="Q18" s="63">
        <f t="shared" si="6"/>
        <v>0</v>
      </c>
      <c r="R18" s="63">
        <v>0</v>
      </c>
      <c r="S18" s="63">
        <v>0</v>
      </c>
      <c r="T18" s="63">
        <v>0</v>
      </c>
      <c r="U18" s="63">
        <v>0</v>
      </c>
      <c r="V18" s="63">
        <f t="shared" si="0"/>
        <v>3</v>
      </c>
      <c r="W18" s="63">
        <f t="shared" si="0"/>
        <v>3</v>
      </c>
      <c r="X18" s="63">
        <f t="shared" si="0"/>
        <v>3</v>
      </c>
      <c r="Y18" s="63">
        <f t="shared" si="0"/>
        <v>0</v>
      </c>
      <c r="Z18" s="63">
        <f t="shared" si="0"/>
        <v>0</v>
      </c>
      <c r="AA18" s="63">
        <f t="shared" si="0"/>
        <v>0</v>
      </c>
      <c r="AB18" s="63">
        <f t="shared" si="0"/>
        <v>0</v>
      </c>
      <c r="AC18" s="63">
        <f t="shared" si="0"/>
        <v>0</v>
      </c>
      <c r="AD18" s="63">
        <f t="shared" si="0"/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 t="shared" si="1"/>
        <v>34</v>
      </c>
      <c r="E19" s="63">
        <f t="shared" si="2"/>
        <v>3</v>
      </c>
      <c r="F19" s="63">
        <v>3</v>
      </c>
      <c r="G19" s="63">
        <v>0</v>
      </c>
      <c r="H19" s="63">
        <f t="shared" si="3"/>
        <v>31</v>
      </c>
      <c r="I19" s="63">
        <v>20</v>
      </c>
      <c r="J19" s="63">
        <v>6</v>
      </c>
      <c r="K19" s="63">
        <v>5</v>
      </c>
      <c r="L19" s="63">
        <v>0</v>
      </c>
      <c r="M19" s="63">
        <f t="shared" si="4"/>
        <v>11</v>
      </c>
      <c r="N19" s="63">
        <f t="shared" si="5"/>
        <v>4</v>
      </c>
      <c r="O19" s="63">
        <v>1</v>
      </c>
      <c r="P19" s="63">
        <v>3</v>
      </c>
      <c r="Q19" s="63">
        <f t="shared" si="6"/>
        <v>7</v>
      </c>
      <c r="R19" s="63">
        <v>7</v>
      </c>
      <c r="S19" s="63">
        <v>0</v>
      </c>
      <c r="T19" s="63">
        <v>0</v>
      </c>
      <c r="U19" s="63">
        <v>0</v>
      </c>
      <c r="V19" s="63">
        <f t="shared" si="0"/>
        <v>45</v>
      </c>
      <c r="W19" s="63">
        <f t="shared" si="0"/>
        <v>7</v>
      </c>
      <c r="X19" s="63">
        <f t="shared" si="0"/>
        <v>4</v>
      </c>
      <c r="Y19" s="63">
        <f t="shared" si="0"/>
        <v>3</v>
      </c>
      <c r="Z19" s="63">
        <f t="shared" si="0"/>
        <v>38</v>
      </c>
      <c r="AA19" s="63">
        <f t="shared" si="0"/>
        <v>27</v>
      </c>
      <c r="AB19" s="63">
        <f t="shared" si="0"/>
        <v>6</v>
      </c>
      <c r="AC19" s="63">
        <f t="shared" si="0"/>
        <v>5</v>
      </c>
      <c r="AD19" s="63">
        <f t="shared" si="0"/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 t="shared" si="1"/>
        <v>15</v>
      </c>
      <c r="E20" s="63">
        <f t="shared" si="2"/>
        <v>10</v>
      </c>
      <c r="F20" s="63">
        <v>6</v>
      </c>
      <c r="G20" s="63">
        <v>4</v>
      </c>
      <c r="H20" s="63">
        <f t="shared" si="3"/>
        <v>5</v>
      </c>
      <c r="I20" s="63">
        <v>0</v>
      </c>
      <c r="J20" s="63">
        <v>5</v>
      </c>
      <c r="K20" s="63">
        <v>0</v>
      </c>
      <c r="L20" s="63">
        <v>0</v>
      </c>
      <c r="M20" s="63">
        <f t="shared" si="4"/>
        <v>12</v>
      </c>
      <c r="N20" s="63">
        <f t="shared" si="5"/>
        <v>11</v>
      </c>
      <c r="O20" s="63">
        <v>7</v>
      </c>
      <c r="P20" s="63">
        <v>4</v>
      </c>
      <c r="Q20" s="63">
        <f t="shared" si="6"/>
        <v>1</v>
      </c>
      <c r="R20" s="63">
        <v>0</v>
      </c>
      <c r="S20" s="63">
        <v>0</v>
      </c>
      <c r="T20" s="63">
        <v>0</v>
      </c>
      <c r="U20" s="63">
        <v>1</v>
      </c>
      <c r="V20" s="63">
        <f t="shared" si="0"/>
        <v>27</v>
      </c>
      <c r="W20" s="63">
        <f t="shared" si="0"/>
        <v>21</v>
      </c>
      <c r="X20" s="63">
        <f t="shared" si="0"/>
        <v>13</v>
      </c>
      <c r="Y20" s="63">
        <f t="shared" si="0"/>
        <v>8</v>
      </c>
      <c r="Z20" s="63">
        <f t="shared" si="0"/>
        <v>6</v>
      </c>
      <c r="AA20" s="63">
        <f t="shared" si="0"/>
        <v>0</v>
      </c>
      <c r="AB20" s="63">
        <f t="shared" si="0"/>
        <v>5</v>
      </c>
      <c r="AC20" s="63">
        <f t="shared" si="0"/>
        <v>0</v>
      </c>
      <c r="AD20" s="63">
        <f t="shared" si="0"/>
        <v>1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 t="shared" si="1"/>
        <v>4</v>
      </c>
      <c r="E21" s="63">
        <f t="shared" si="2"/>
        <v>2</v>
      </c>
      <c r="F21" s="63">
        <v>2</v>
      </c>
      <c r="G21" s="63">
        <v>0</v>
      </c>
      <c r="H21" s="63">
        <f t="shared" si="3"/>
        <v>2</v>
      </c>
      <c r="I21" s="63">
        <v>2</v>
      </c>
      <c r="J21" s="63">
        <v>0</v>
      </c>
      <c r="K21" s="63">
        <v>0</v>
      </c>
      <c r="L21" s="63">
        <v>0</v>
      </c>
      <c r="M21" s="63">
        <f t="shared" si="4"/>
        <v>2</v>
      </c>
      <c r="N21" s="63">
        <f t="shared" si="5"/>
        <v>2</v>
      </c>
      <c r="O21" s="63">
        <v>1</v>
      </c>
      <c r="P21" s="63">
        <v>1</v>
      </c>
      <c r="Q21" s="63">
        <f t="shared" si="6"/>
        <v>0</v>
      </c>
      <c r="R21" s="63">
        <v>0</v>
      </c>
      <c r="S21" s="63">
        <v>0</v>
      </c>
      <c r="T21" s="63">
        <v>0</v>
      </c>
      <c r="U21" s="63">
        <v>0</v>
      </c>
      <c r="V21" s="63">
        <f t="shared" si="0"/>
        <v>6</v>
      </c>
      <c r="W21" s="63">
        <f t="shared" si="0"/>
        <v>4</v>
      </c>
      <c r="X21" s="63">
        <f t="shared" si="0"/>
        <v>3</v>
      </c>
      <c r="Y21" s="63">
        <f t="shared" si="0"/>
        <v>1</v>
      </c>
      <c r="Z21" s="63">
        <f t="shared" si="0"/>
        <v>2</v>
      </c>
      <c r="AA21" s="63">
        <f t="shared" si="0"/>
        <v>2</v>
      </c>
      <c r="AB21" s="63">
        <f t="shared" si="0"/>
        <v>0</v>
      </c>
      <c r="AC21" s="63">
        <f t="shared" si="0"/>
        <v>0</v>
      </c>
      <c r="AD21" s="63">
        <f t="shared" si="0"/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 t="shared" si="1"/>
        <v>5</v>
      </c>
      <c r="E22" s="63">
        <f t="shared" si="2"/>
        <v>5</v>
      </c>
      <c r="F22" s="63">
        <v>5</v>
      </c>
      <c r="G22" s="63">
        <v>0</v>
      </c>
      <c r="H22" s="63">
        <f t="shared" si="3"/>
        <v>0</v>
      </c>
      <c r="I22" s="63">
        <v>0</v>
      </c>
      <c r="J22" s="63">
        <v>0</v>
      </c>
      <c r="K22" s="63">
        <v>0</v>
      </c>
      <c r="L22" s="63">
        <v>0</v>
      </c>
      <c r="M22" s="63">
        <f t="shared" si="4"/>
        <v>1</v>
      </c>
      <c r="N22" s="63">
        <f t="shared" si="5"/>
        <v>1</v>
      </c>
      <c r="O22" s="63">
        <v>1</v>
      </c>
      <c r="P22" s="63">
        <v>0</v>
      </c>
      <c r="Q22" s="63">
        <f t="shared" si="6"/>
        <v>0</v>
      </c>
      <c r="R22" s="63">
        <v>0</v>
      </c>
      <c r="S22" s="63">
        <v>0</v>
      </c>
      <c r="T22" s="63">
        <v>0</v>
      </c>
      <c r="U22" s="63">
        <v>0</v>
      </c>
      <c r="V22" s="63">
        <f t="shared" si="0"/>
        <v>6</v>
      </c>
      <c r="W22" s="63">
        <f t="shared" si="0"/>
        <v>6</v>
      </c>
      <c r="X22" s="63">
        <f t="shared" si="0"/>
        <v>6</v>
      </c>
      <c r="Y22" s="63">
        <f t="shared" si="0"/>
        <v>0</v>
      </c>
      <c r="Z22" s="63">
        <f t="shared" si="0"/>
        <v>0</v>
      </c>
      <c r="AA22" s="63">
        <f t="shared" si="0"/>
        <v>0</v>
      </c>
      <c r="AB22" s="63">
        <f t="shared" si="0"/>
        <v>0</v>
      </c>
      <c r="AC22" s="63">
        <f t="shared" si="0"/>
        <v>0</v>
      </c>
      <c r="AD22" s="63">
        <f t="shared" si="0"/>
        <v>0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 t="shared" si="1"/>
        <v>6</v>
      </c>
      <c r="E23" s="63">
        <f t="shared" si="2"/>
        <v>6</v>
      </c>
      <c r="F23" s="63">
        <v>5</v>
      </c>
      <c r="G23" s="63">
        <v>1</v>
      </c>
      <c r="H23" s="63">
        <f t="shared" si="3"/>
        <v>0</v>
      </c>
      <c r="I23" s="63">
        <v>0</v>
      </c>
      <c r="J23" s="63">
        <v>0</v>
      </c>
      <c r="K23" s="63">
        <v>0</v>
      </c>
      <c r="L23" s="63">
        <v>0</v>
      </c>
      <c r="M23" s="63">
        <f t="shared" si="4"/>
        <v>0</v>
      </c>
      <c r="N23" s="63">
        <f t="shared" si="5"/>
        <v>0</v>
      </c>
      <c r="O23" s="63">
        <v>0</v>
      </c>
      <c r="P23" s="63">
        <v>0</v>
      </c>
      <c r="Q23" s="63">
        <f t="shared" si="6"/>
        <v>0</v>
      </c>
      <c r="R23" s="63">
        <v>0</v>
      </c>
      <c r="S23" s="63">
        <v>0</v>
      </c>
      <c r="T23" s="63">
        <v>0</v>
      </c>
      <c r="U23" s="63">
        <v>0</v>
      </c>
      <c r="V23" s="63">
        <f t="shared" ref="V23:AD49" si="7">SUM(D23,+M23)</f>
        <v>6</v>
      </c>
      <c r="W23" s="63">
        <f t="shared" si="7"/>
        <v>6</v>
      </c>
      <c r="X23" s="63">
        <f t="shared" si="7"/>
        <v>5</v>
      </c>
      <c r="Y23" s="63">
        <f t="shared" si="7"/>
        <v>1</v>
      </c>
      <c r="Z23" s="63">
        <f t="shared" si="7"/>
        <v>0</v>
      </c>
      <c r="AA23" s="63">
        <f t="shared" si="7"/>
        <v>0</v>
      </c>
      <c r="AB23" s="63">
        <f t="shared" si="7"/>
        <v>0</v>
      </c>
      <c r="AC23" s="63">
        <f t="shared" si="7"/>
        <v>0</v>
      </c>
      <c r="AD23" s="63">
        <f t="shared" si="7"/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 t="shared" si="1"/>
        <v>16</v>
      </c>
      <c r="E24" s="63">
        <f t="shared" si="2"/>
        <v>4</v>
      </c>
      <c r="F24" s="63">
        <v>4</v>
      </c>
      <c r="G24" s="63">
        <v>0</v>
      </c>
      <c r="H24" s="63">
        <f t="shared" si="3"/>
        <v>12</v>
      </c>
      <c r="I24" s="63">
        <v>0</v>
      </c>
      <c r="J24" s="63">
        <v>12</v>
      </c>
      <c r="K24" s="63">
        <v>0</v>
      </c>
      <c r="L24" s="63">
        <v>0</v>
      </c>
      <c r="M24" s="63">
        <f t="shared" si="4"/>
        <v>12</v>
      </c>
      <c r="N24" s="63">
        <f t="shared" si="5"/>
        <v>4</v>
      </c>
      <c r="O24" s="63">
        <v>4</v>
      </c>
      <c r="P24" s="63">
        <v>0</v>
      </c>
      <c r="Q24" s="63">
        <f t="shared" si="6"/>
        <v>8</v>
      </c>
      <c r="R24" s="63">
        <v>0</v>
      </c>
      <c r="S24" s="63">
        <v>8</v>
      </c>
      <c r="T24" s="63">
        <v>0</v>
      </c>
      <c r="U24" s="63">
        <v>0</v>
      </c>
      <c r="V24" s="63">
        <f t="shared" si="7"/>
        <v>28</v>
      </c>
      <c r="W24" s="63">
        <f t="shared" si="7"/>
        <v>8</v>
      </c>
      <c r="X24" s="63">
        <f t="shared" si="7"/>
        <v>8</v>
      </c>
      <c r="Y24" s="63">
        <f t="shared" si="7"/>
        <v>0</v>
      </c>
      <c r="Z24" s="63">
        <f t="shared" si="7"/>
        <v>20</v>
      </c>
      <c r="AA24" s="63">
        <f t="shared" si="7"/>
        <v>0</v>
      </c>
      <c r="AB24" s="63">
        <f t="shared" si="7"/>
        <v>20</v>
      </c>
      <c r="AC24" s="63">
        <f t="shared" si="7"/>
        <v>0</v>
      </c>
      <c r="AD24" s="63">
        <f t="shared" si="7"/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 t="shared" si="1"/>
        <v>1</v>
      </c>
      <c r="E25" s="63">
        <f t="shared" si="2"/>
        <v>1</v>
      </c>
      <c r="F25" s="63">
        <v>1</v>
      </c>
      <c r="G25" s="63">
        <v>0</v>
      </c>
      <c r="H25" s="63">
        <f t="shared" si="3"/>
        <v>0</v>
      </c>
      <c r="I25" s="63">
        <v>0</v>
      </c>
      <c r="J25" s="63">
        <v>0</v>
      </c>
      <c r="K25" s="63">
        <v>0</v>
      </c>
      <c r="L25" s="63">
        <v>0</v>
      </c>
      <c r="M25" s="63">
        <f t="shared" si="4"/>
        <v>1</v>
      </c>
      <c r="N25" s="63">
        <f t="shared" si="5"/>
        <v>1</v>
      </c>
      <c r="O25" s="63">
        <v>1</v>
      </c>
      <c r="P25" s="63">
        <v>0</v>
      </c>
      <c r="Q25" s="63">
        <f t="shared" si="6"/>
        <v>0</v>
      </c>
      <c r="R25" s="63">
        <v>0</v>
      </c>
      <c r="S25" s="63">
        <v>0</v>
      </c>
      <c r="T25" s="63">
        <v>0</v>
      </c>
      <c r="U25" s="63">
        <v>0</v>
      </c>
      <c r="V25" s="63">
        <f t="shared" si="7"/>
        <v>2</v>
      </c>
      <c r="W25" s="63">
        <f t="shared" si="7"/>
        <v>2</v>
      </c>
      <c r="X25" s="63">
        <f t="shared" si="7"/>
        <v>2</v>
      </c>
      <c r="Y25" s="63">
        <f t="shared" si="7"/>
        <v>0</v>
      </c>
      <c r="Z25" s="63">
        <f t="shared" si="7"/>
        <v>0</v>
      </c>
      <c r="AA25" s="63">
        <f t="shared" si="7"/>
        <v>0</v>
      </c>
      <c r="AB25" s="63">
        <f t="shared" si="7"/>
        <v>0</v>
      </c>
      <c r="AC25" s="63">
        <f t="shared" si="7"/>
        <v>0</v>
      </c>
      <c r="AD25" s="63">
        <f t="shared" si="7"/>
        <v>0</v>
      </c>
    </row>
    <row r="26" spans="1:30" s="10" customFormat="1" ht="13.5" customHeight="1">
      <c r="A26" s="60" t="s">
        <v>80</v>
      </c>
      <c r="B26" s="61" t="s">
        <v>135</v>
      </c>
      <c r="C26" s="62" t="s">
        <v>136</v>
      </c>
      <c r="D26" s="63">
        <f t="shared" si="1"/>
        <v>44</v>
      </c>
      <c r="E26" s="63">
        <f t="shared" si="2"/>
        <v>12</v>
      </c>
      <c r="F26" s="63">
        <v>12</v>
      </c>
      <c r="G26" s="63">
        <v>0</v>
      </c>
      <c r="H26" s="63">
        <f t="shared" si="3"/>
        <v>32</v>
      </c>
      <c r="I26" s="63">
        <v>12</v>
      </c>
      <c r="J26" s="63">
        <v>20</v>
      </c>
      <c r="K26" s="63">
        <v>0</v>
      </c>
      <c r="L26" s="63">
        <v>0</v>
      </c>
      <c r="M26" s="63">
        <f t="shared" si="4"/>
        <v>5</v>
      </c>
      <c r="N26" s="63">
        <f t="shared" si="5"/>
        <v>2</v>
      </c>
      <c r="O26" s="63">
        <v>2</v>
      </c>
      <c r="P26" s="63">
        <v>0</v>
      </c>
      <c r="Q26" s="63">
        <f t="shared" si="6"/>
        <v>3</v>
      </c>
      <c r="R26" s="63">
        <v>0</v>
      </c>
      <c r="S26" s="63">
        <v>3</v>
      </c>
      <c r="T26" s="63">
        <v>0</v>
      </c>
      <c r="U26" s="63">
        <v>0</v>
      </c>
      <c r="V26" s="63">
        <f t="shared" si="7"/>
        <v>49</v>
      </c>
      <c r="W26" s="63">
        <f t="shared" si="7"/>
        <v>14</v>
      </c>
      <c r="X26" s="63">
        <f t="shared" si="7"/>
        <v>14</v>
      </c>
      <c r="Y26" s="63">
        <f t="shared" si="7"/>
        <v>0</v>
      </c>
      <c r="Z26" s="63">
        <f t="shared" si="7"/>
        <v>35</v>
      </c>
      <c r="AA26" s="63">
        <f t="shared" si="7"/>
        <v>12</v>
      </c>
      <c r="AB26" s="63">
        <f t="shared" si="7"/>
        <v>23</v>
      </c>
      <c r="AC26" s="63">
        <f t="shared" si="7"/>
        <v>0</v>
      </c>
      <c r="AD26" s="63">
        <f t="shared" si="7"/>
        <v>0</v>
      </c>
    </row>
    <row r="27" spans="1:30" s="10" customFormat="1" ht="13.5" customHeight="1">
      <c r="A27" s="60" t="s">
        <v>80</v>
      </c>
      <c r="B27" s="61" t="s">
        <v>138</v>
      </c>
      <c r="C27" s="62" t="s">
        <v>139</v>
      </c>
      <c r="D27" s="63">
        <f t="shared" si="1"/>
        <v>23</v>
      </c>
      <c r="E27" s="63">
        <f t="shared" si="2"/>
        <v>10</v>
      </c>
      <c r="F27" s="63">
        <v>10</v>
      </c>
      <c r="G27" s="63">
        <v>0</v>
      </c>
      <c r="H27" s="63">
        <f t="shared" si="3"/>
        <v>13</v>
      </c>
      <c r="I27" s="63">
        <v>4</v>
      </c>
      <c r="J27" s="63">
        <v>8</v>
      </c>
      <c r="K27" s="63">
        <v>1</v>
      </c>
      <c r="L27" s="63">
        <v>0</v>
      </c>
      <c r="M27" s="63">
        <f t="shared" si="4"/>
        <v>5</v>
      </c>
      <c r="N27" s="63">
        <f t="shared" si="5"/>
        <v>1</v>
      </c>
      <c r="O27" s="63">
        <v>1</v>
      </c>
      <c r="P27" s="63">
        <v>0</v>
      </c>
      <c r="Q27" s="63">
        <f t="shared" si="6"/>
        <v>4</v>
      </c>
      <c r="R27" s="63">
        <v>0</v>
      </c>
      <c r="S27" s="63">
        <v>4</v>
      </c>
      <c r="T27" s="63">
        <v>0</v>
      </c>
      <c r="U27" s="63">
        <v>0</v>
      </c>
      <c r="V27" s="63">
        <f t="shared" si="7"/>
        <v>28</v>
      </c>
      <c r="W27" s="63">
        <f t="shared" si="7"/>
        <v>11</v>
      </c>
      <c r="X27" s="63">
        <f t="shared" si="7"/>
        <v>11</v>
      </c>
      <c r="Y27" s="63">
        <f t="shared" si="7"/>
        <v>0</v>
      </c>
      <c r="Z27" s="63">
        <f t="shared" si="7"/>
        <v>17</v>
      </c>
      <c r="AA27" s="63">
        <f t="shared" si="7"/>
        <v>4</v>
      </c>
      <c r="AB27" s="63">
        <f t="shared" si="7"/>
        <v>12</v>
      </c>
      <c r="AC27" s="63">
        <f t="shared" si="7"/>
        <v>1</v>
      </c>
      <c r="AD27" s="63">
        <f t="shared" si="7"/>
        <v>0</v>
      </c>
    </row>
    <row r="28" spans="1:30" s="10" customFormat="1" ht="13.5" customHeight="1">
      <c r="A28" s="60" t="s">
        <v>80</v>
      </c>
      <c r="B28" s="61" t="s">
        <v>141</v>
      </c>
      <c r="C28" s="62" t="s">
        <v>142</v>
      </c>
      <c r="D28" s="63">
        <f t="shared" si="1"/>
        <v>8</v>
      </c>
      <c r="E28" s="63">
        <f t="shared" si="2"/>
        <v>7</v>
      </c>
      <c r="F28" s="63">
        <v>7</v>
      </c>
      <c r="G28" s="63">
        <v>0</v>
      </c>
      <c r="H28" s="63">
        <f t="shared" si="3"/>
        <v>1</v>
      </c>
      <c r="I28" s="63">
        <v>1</v>
      </c>
      <c r="J28" s="63">
        <v>0</v>
      </c>
      <c r="K28" s="63">
        <v>0</v>
      </c>
      <c r="L28" s="63">
        <v>0</v>
      </c>
      <c r="M28" s="63">
        <f t="shared" si="4"/>
        <v>0</v>
      </c>
      <c r="N28" s="63">
        <f t="shared" si="5"/>
        <v>0</v>
      </c>
      <c r="O28" s="63">
        <v>0</v>
      </c>
      <c r="P28" s="63">
        <v>0</v>
      </c>
      <c r="Q28" s="63">
        <f t="shared" si="6"/>
        <v>0</v>
      </c>
      <c r="R28" s="63">
        <v>0</v>
      </c>
      <c r="S28" s="63">
        <v>0</v>
      </c>
      <c r="T28" s="63">
        <v>0</v>
      </c>
      <c r="U28" s="63">
        <v>0</v>
      </c>
      <c r="V28" s="63">
        <f t="shared" si="7"/>
        <v>8</v>
      </c>
      <c r="W28" s="63">
        <f t="shared" si="7"/>
        <v>7</v>
      </c>
      <c r="X28" s="63">
        <f t="shared" si="7"/>
        <v>7</v>
      </c>
      <c r="Y28" s="63">
        <f t="shared" si="7"/>
        <v>0</v>
      </c>
      <c r="Z28" s="63">
        <f t="shared" si="7"/>
        <v>1</v>
      </c>
      <c r="AA28" s="63">
        <f t="shared" si="7"/>
        <v>1</v>
      </c>
      <c r="AB28" s="63">
        <f t="shared" si="7"/>
        <v>0</v>
      </c>
      <c r="AC28" s="63">
        <f t="shared" si="7"/>
        <v>0</v>
      </c>
      <c r="AD28" s="63">
        <f t="shared" si="7"/>
        <v>0</v>
      </c>
    </row>
    <row r="29" spans="1:30" s="10" customFormat="1" ht="13.5" customHeight="1">
      <c r="A29" s="60" t="s">
        <v>80</v>
      </c>
      <c r="B29" s="61" t="s">
        <v>144</v>
      </c>
      <c r="C29" s="62" t="s">
        <v>145</v>
      </c>
      <c r="D29" s="63">
        <f t="shared" si="1"/>
        <v>2</v>
      </c>
      <c r="E29" s="63">
        <f t="shared" si="2"/>
        <v>2</v>
      </c>
      <c r="F29" s="63">
        <v>2</v>
      </c>
      <c r="G29" s="63">
        <v>0</v>
      </c>
      <c r="H29" s="63">
        <f t="shared" si="3"/>
        <v>0</v>
      </c>
      <c r="I29" s="63">
        <v>0</v>
      </c>
      <c r="J29" s="63">
        <v>0</v>
      </c>
      <c r="K29" s="63">
        <v>0</v>
      </c>
      <c r="L29" s="63">
        <v>0</v>
      </c>
      <c r="M29" s="63">
        <f t="shared" si="4"/>
        <v>1</v>
      </c>
      <c r="N29" s="63">
        <f t="shared" si="5"/>
        <v>1</v>
      </c>
      <c r="O29" s="63">
        <v>1</v>
      </c>
      <c r="P29" s="63">
        <v>0</v>
      </c>
      <c r="Q29" s="63">
        <f t="shared" si="6"/>
        <v>0</v>
      </c>
      <c r="R29" s="63">
        <v>0</v>
      </c>
      <c r="S29" s="63">
        <v>0</v>
      </c>
      <c r="T29" s="63">
        <v>0</v>
      </c>
      <c r="U29" s="63">
        <v>0</v>
      </c>
      <c r="V29" s="63">
        <f t="shared" si="7"/>
        <v>3</v>
      </c>
      <c r="W29" s="63">
        <f t="shared" si="7"/>
        <v>3</v>
      </c>
      <c r="X29" s="63">
        <f t="shared" si="7"/>
        <v>3</v>
      </c>
      <c r="Y29" s="63">
        <f t="shared" si="7"/>
        <v>0</v>
      </c>
      <c r="Z29" s="63">
        <f t="shared" si="7"/>
        <v>0</v>
      </c>
      <c r="AA29" s="63">
        <f t="shared" si="7"/>
        <v>0</v>
      </c>
      <c r="AB29" s="63">
        <f t="shared" si="7"/>
        <v>0</v>
      </c>
      <c r="AC29" s="63">
        <f t="shared" si="7"/>
        <v>0</v>
      </c>
      <c r="AD29" s="63">
        <f t="shared" si="7"/>
        <v>0</v>
      </c>
    </row>
    <row r="30" spans="1:30" s="10" customFormat="1" ht="13.5" customHeight="1">
      <c r="A30" s="60" t="s">
        <v>80</v>
      </c>
      <c r="B30" s="61" t="s">
        <v>147</v>
      </c>
      <c r="C30" s="62" t="s">
        <v>148</v>
      </c>
      <c r="D30" s="63">
        <f t="shared" si="1"/>
        <v>1</v>
      </c>
      <c r="E30" s="63">
        <f t="shared" si="2"/>
        <v>1</v>
      </c>
      <c r="F30" s="63">
        <v>1</v>
      </c>
      <c r="G30" s="63">
        <v>0</v>
      </c>
      <c r="H30" s="63">
        <f t="shared" si="3"/>
        <v>0</v>
      </c>
      <c r="I30" s="63">
        <v>0</v>
      </c>
      <c r="J30" s="63">
        <v>0</v>
      </c>
      <c r="K30" s="63">
        <v>0</v>
      </c>
      <c r="L30" s="63">
        <v>0</v>
      </c>
      <c r="M30" s="63">
        <f t="shared" si="4"/>
        <v>1</v>
      </c>
      <c r="N30" s="63">
        <f t="shared" si="5"/>
        <v>1</v>
      </c>
      <c r="O30" s="63">
        <v>1</v>
      </c>
      <c r="P30" s="63">
        <v>0</v>
      </c>
      <c r="Q30" s="63">
        <f t="shared" si="6"/>
        <v>0</v>
      </c>
      <c r="R30" s="63">
        <v>0</v>
      </c>
      <c r="S30" s="63">
        <v>0</v>
      </c>
      <c r="T30" s="63">
        <v>0</v>
      </c>
      <c r="U30" s="63">
        <v>0</v>
      </c>
      <c r="V30" s="63">
        <f t="shared" si="7"/>
        <v>2</v>
      </c>
      <c r="W30" s="63">
        <f t="shared" si="7"/>
        <v>2</v>
      </c>
      <c r="X30" s="63">
        <f t="shared" si="7"/>
        <v>2</v>
      </c>
      <c r="Y30" s="63">
        <f t="shared" si="7"/>
        <v>0</v>
      </c>
      <c r="Z30" s="63">
        <f t="shared" si="7"/>
        <v>0</v>
      </c>
      <c r="AA30" s="63">
        <f t="shared" si="7"/>
        <v>0</v>
      </c>
      <c r="AB30" s="63">
        <f t="shared" si="7"/>
        <v>0</v>
      </c>
      <c r="AC30" s="63">
        <f t="shared" si="7"/>
        <v>0</v>
      </c>
      <c r="AD30" s="63">
        <f t="shared" si="7"/>
        <v>0</v>
      </c>
    </row>
    <row r="31" spans="1:30" s="10" customFormat="1" ht="13.5" customHeight="1">
      <c r="A31" s="60" t="s">
        <v>80</v>
      </c>
      <c r="B31" s="61" t="s">
        <v>150</v>
      </c>
      <c r="C31" s="62" t="s">
        <v>151</v>
      </c>
      <c r="D31" s="63">
        <f t="shared" si="1"/>
        <v>3</v>
      </c>
      <c r="E31" s="63">
        <f t="shared" si="2"/>
        <v>3</v>
      </c>
      <c r="F31" s="63">
        <v>3</v>
      </c>
      <c r="G31" s="63">
        <v>0</v>
      </c>
      <c r="H31" s="63">
        <f t="shared" si="3"/>
        <v>0</v>
      </c>
      <c r="I31" s="63">
        <v>0</v>
      </c>
      <c r="J31" s="63">
        <v>0</v>
      </c>
      <c r="K31" s="63">
        <v>0</v>
      </c>
      <c r="L31" s="63">
        <v>0</v>
      </c>
      <c r="M31" s="63">
        <f t="shared" si="4"/>
        <v>2</v>
      </c>
      <c r="N31" s="63">
        <f t="shared" si="5"/>
        <v>2</v>
      </c>
      <c r="O31" s="63">
        <v>2</v>
      </c>
      <c r="P31" s="63">
        <v>0</v>
      </c>
      <c r="Q31" s="63">
        <f t="shared" si="6"/>
        <v>0</v>
      </c>
      <c r="R31" s="63">
        <v>0</v>
      </c>
      <c r="S31" s="63">
        <v>0</v>
      </c>
      <c r="T31" s="63">
        <v>0</v>
      </c>
      <c r="U31" s="63">
        <v>0</v>
      </c>
      <c r="V31" s="63">
        <f t="shared" si="7"/>
        <v>5</v>
      </c>
      <c r="W31" s="63">
        <f t="shared" si="7"/>
        <v>5</v>
      </c>
      <c r="X31" s="63">
        <f t="shared" si="7"/>
        <v>5</v>
      </c>
      <c r="Y31" s="63">
        <f t="shared" si="7"/>
        <v>0</v>
      </c>
      <c r="Z31" s="63">
        <f t="shared" si="7"/>
        <v>0</v>
      </c>
      <c r="AA31" s="63">
        <f t="shared" si="7"/>
        <v>0</v>
      </c>
      <c r="AB31" s="63">
        <f t="shared" si="7"/>
        <v>0</v>
      </c>
      <c r="AC31" s="63">
        <f t="shared" si="7"/>
        <v>0</v>
      </c>
      <c r="AD31" s="63">
        <f t="shared" si="7"/>
        <v>0</v>
      </c>
    </row>
    <row r="32" spans="1:30" s="10" customFormat="1" ht="13.5" customHeight="1">
      <c r="A32" s="60" t="s">
        <v>80</v>
      </c>
      <c r="B32" s="61" t="s">
        <v>153</v>
      </c>
      <c r="C32" s="62" t="s">
        <v>154</v>
      </c>
      <c r="D32" s="63">
        <f t="shared" si="1"/>
        <v>26</v>
      </c>
      <c r="E32" s="63">
        <f t="shared" si="2"/>
        <v>7</v>
      </c>
      <c r="F32" s="63">
        <v>5</v>
      </c>
      <c r="G32" s="63">
        <v>2</v>
      </c>
      <c r="H32" s="63">
        <f t="shared" si="3"/>
        <v>19</v>
      </c>
      <c r="I32" s="63">
        <v>9</v>
      </c>
      <c r="J32" s="63">
        <v>7</v>
      </c>
      <c r="K32" s="63">
        <v>1</v>
      </c>
      <c r="L32" s="63">
        <v>2</v>
      </c>
      <c r="M32" s="63">
        <f t="shared" si="4"/>
        <v>1</v>
      </c>
      <c r="N32" s="63">
        <f t="shared" si="5"/>
        <v>1</v>
      </c>
      <c r="O32" s="63">
        <v>1</v>
      </c>
      <c r="P32" s="63">
        <v>0</v>
      </c>
      <c r="Q32" s="63">
        <f t="shared" si="6"/>
        <v>0</v>
      </c>
      <c r="R32" s="63">
        <v>0</v>
      </c>
      <c r="S32" s="63">
        <v>0</v>
      </c>
      <c r="T32" s="63">
        <v>0</v>
      </c>
      <c r="U32" s="63">
        <v>0</v>
      </c>
      <c r="V32" s="63">
        <f t="shared" si="7"/>
        <v>27</v>
      </c>
      <c r="W32" s="63">
        <f t="shared" si="7"/>
        <v>8</v>
      </c>
      <c r="X32" s="63">
        <f t="shared" si="7"/>
        <v>6</v>
      </c>
      <c r="Y32" s="63">
        <f t="shared" si="7"/>
        <v>2</v>
      </c>
      <c r="Z32" s="63">
        <f t="shared" si="7"/>
        <v>19</v>
      </c>
      <c r="AA32" s="63">
        <f t="shared" si="7"/>
        <v>9</v>
      </c>
      <c r="AB32" s="63">
        <f t="shared" si="7"/>
        <v>7</v>
      </c>
      <c r="AC32" s="63">
        <f t="shared" si="7"/>
        <v>1</v>
      </c>
      <c r="AD32" s="63">
        <f t="shared" si="7"/>
        <v>2</v>
      </c>
    </row>
    <row r="33" spans="1:30" s="10" customFormat="1" ht="13.5" customHeight="1">
      <c r="A33" s="60" t="s">
        <v>80</v>
      </c>
      <c r="B33" s="61" t="s">
        <v>156</v>
      </c>
      <c r="C33" s="62" t="s">
        <v>157</v>
      </c>
      <c r="D33" s="63">
        <f t="shared" si="1"/>
        <v>1</v>
      </c>
      <c r="E33" s="63">
        <f t="shared" si="2"/>
        <v>1</v>
      </c>
      <c r="F33" s="63">
        <v>1</v>
      </c>
      <c r="G33" s="63">
        <v>0</v>
      </c>
      <c r="H33" s="63">
        <f t="shared" si="3"/>
        <v>0</v>
      </c>
      <c r="I33" s="63">
        <v>0</v>
      </c>
      <c r="J33" s="63">
        <v>0</v>
      </c>
      <c r="K33" s="63">
        <v>0</v>
      </c>
      <c r="L33" s="63">
        <v>0</v>
      </c>
      <c r="M33" s="63">
        <f t="shared" si="4"/>
        <v>1</v>
      </c>
      <c r="N33" s="63">
        <f t="shared" si="5"/>
        <v>1</v>
      </c>
      <c r="O33" s="63">
        <v>1</v>
      </c>
      <c r="P33" s="63">
        <v>0</v>
      </c>
      <c r="Q33" s="63">
        <f t="shared" si="6"/>
        <v>0</v>
      </c>
      <c r="R33" s="63">
        <v>0</v>
      </c>
      <c r="S33" s="63">
        <v>0</v>
      </c>
      <c r="T33" s="63">
        <v>0</v>
      </c>
      <c r="U33" s="63">
        <v>0</v>
      </c>
      <c r="V33" s="63">
        <f t="shared" si="7"/>
        <v>2</v>
      </c>
      <c r="W33" s="63">
        <f t="shared" si="7"/>
        <v>2</v>
      </c>
      <c r="X33" s="63">
        <f t="shared" si="7"/>
        <v>2</v>
      </c>
      <c r="Y33" s="63">
        <f t="shared" si="7"/>
        <v>0</v>
      </c>
      <c r="Z33" s="63">
        <f t="shared" si="7"/>
        <v>0</v>
      </c>
      <c r="AA33" s="63">
        <f t="shared" si="7"/>
        <v>0</v>
      </c>
      <c r="AB33" s="63">
        <f t="shared" si="7"/>
        <v>0</v>
      </c>
      <c r="AC33" s="63">
        <f t="shared" si="7"/>
        <v>0</v>
      </c>
      <c r="AD33" s="63">
        <f t="shared" si="7"/>
        <v>0</v>
      </c>
    </row>
    <row r="34" spans="1:30" s="10" customFormat="1" ht="13.5" customHeight="1">
      <c r="A34" s="60" t="s">
        <v>80</v>
      </c>
      <c r="B34" s="61" t="s">
        <v>159</v>
      </c>
      <c r="C34" s="62" t="s">
        <v>160</v>
      </c>
      <c r="D34" s="63">
        <f t="shared" si="1"/>
        <v>2</v>
      </c>
      <c r="E34" s="63">
        <f t="shared" si="2"/>
        <v>2</v>
      </c>
      <c r="F34" s="63">
        <v>2</v>
      </c>
      <c r="G34" s="63">
        <v>0</v>
      </c>
      <c r="H34" s="63">
        <f t="shared" si="3"/>
        <v>0</v>
      </c>
      <c r="I34" s="63">
        <v>0</v>
      </c>
      <c r="J34" s="63">
        <v>0</v>
      </c>
      <c r="K34" s="63">
        <v>0</v>
      </c>
      <c r="L34" s="63">
        <v>0</v>
      </c>
      <c r="M34" s="63">
        <f t="shared" si="4"/>
        <v>1</v>
      </c>
      <c r="N34" s="63">
        <f t="shared" si="5"/>
        <v>1</v>
      </c>
      <c r="O34" s="63">
        <v>1</v>
      </c>
      <c r="P34" s="63">
        <v>0</v>
      </c>
      <c r="Q34" s="63">
        <f t="shared" si="6"/>
        <v>0</v>
      </c>
      <c r="R34" s="63">
        <v>0</v>
      </c>
      <c r="S34" s="63">
        <v>0</v>
      </c>
      <c r="T34" s="63">
        <v>0</v>
      </c>
      <c r="U34" s="63">
        <v>0</v>
      </c>
      <c r="V34" s="63">
        <f t="shared" si="7"/>
        <v>3</v>
      </c>
      <c r="W34" s="63">
        <f t="shared" si="7"/>
        <v>3</v>
      </c>
      <c r="X34" s="63">
        <f t="shared" si="7"/>
        <v>3</v>
      </c>
      <c r="Y34" s="63">
        <f t="shared" si="7"/>
        <v>0</v>
      </c>
      <c r="Z34" s="63">
        <f t="shared" si="7"/>
        <v>0</v>
      </c>
      <c r="AA34" s="63">
        <f t="shared" si="7"/>
        <v>0</v>
      </c>
      <c r="AB34" s="63">
        <f t="shared" si="7"/>
        <v>0</v>
      </c>
      <c r="AC34" s="63">
        <f t="shared" si="7"/>
        <v>0</v>
      </c>
      <c r="AD34" s="63">
        <f t="shared" si="7"/>
        <v>0</v>
      </c>
    </row>
    <row r="35" spans="1:30" s="10" customFormat="1" ht="13.5" customHeight="1">
      <c r="A35" s="60" t="s">
        <v>80</v>
      </c>
      <c r="B35" s="61" t="s">
        <v>162</v>
      </c>
      <c r="C35" s="62" t="s">
        <v>163</v>
      </c>
      <c r="D35" s="63">
        <f t="shared" si="1"/>
        <v>1</v>
      </c>
      <c r="E35" s="63">
        <f t="shared" si="2"/>
        <v>1</v>
      </c>
      <c r="F35" s="63">
        <v>1</v>
      </c>
      <c r="G35" s="63">
        <v>0</v>
      </c>
      <c r="H35" s="63">
        <f t="shared" si="3"/>
        <v>0</v>
      </c>
      <c r="I35" s="63">
        <v>0</v>
      </c>
      <c r="J35" s="63">
        <v>0</v>
      </c>
      <c r="K35" s="63">
        <v>0</v>
      </c>
      <c r="L35" s="63">
        <v>0</v>
      </c>
      <c r="M35" s="63">
        <f t="shared" si="4"/>
        <v>1</v>
      </c>
      <c r="N35" s="63">
        <f t="shared" si="5"/>
        <v>1</v>
      </c>
      <c r="O35" s="63">
        <v>1</v>
      </c>
      <c r="P35" s="63">
        <v>0</v>
      </c>
      <c r="Q35" s="63">
        <f t="shared" si="6"/>
        <v>0</v>
      </c>
      <c r="R35" s="63">
        <v>0</v>
      </c>
      <c r="S35" s="63">
        <v>0</v>
      </c>
      <c r="T35" s="63">
        <v>0</v>
      </c>
      <c r="U35" s="63">
        <v>0</v>
      </c>
      <c r="V35" s="63">
        <f t="shared" si="7"/>
        <v>2</v>
      </c>
      <c r="W35" s="63">
        <f t="shared" si="7"/>
        <v>2</v>
      </c>
      <c r="X35" s="63">
        <f t="shared" si="7"/>
        <v>2</v>
      </c>
      <c r="Y35" s="63">
        <f t="shared" si="7"/>
        <v>0</v>
      </c>
      <c r="Z35" s="63">
        <f t="shared" si="7"/>
        <v>0</v>
      </c>
      <c r="AA35" s="63">
        <f t="shared" si="7"/>
        <v>0</v>
      </c>
      <c r="AB35" s="63">
        <f t="shared" si="7"/>
        <v>0</v>
      </c>
      <c r="AC35" s="63">
        <f t="shared" si="7"/>
        <v>0</v>
      </c>
      <c r="AD35" s="63">
        <f t="shared" si="7"/>
        <v>0</v>
      </c>
    </row>
    <row r="36" spans="1:30" s="10" customFormat="1" ht="13.5" customHeight="1">
      <c r="A36" s="60" t="s">
        <v>80</v>
      </c>
      <c r="B36" s="61" t="s">
        <v>165</v>
      </c>
      <c r="C36" s="62" t="s">
        <v>166</v>
      </c>
      <c r="D36" s="63">
        <f t="shared" si="1"/>
        <v>3</v>
      </c>
      <c r="E36" s="63">
        <f t="shared" si="2"/>
        <v>1</v>
      </c>
      <c r="F36" s="63">
        <v>1</v>
      </c>
      <c r="G36" s="63">
        <v>0</v>
      </c>
      <c r="H36" s="63">
        <f t="shared" si="3"/>
        <v>2</v>
      </c>
      <c r="I36" s="63">
        <v>2</v>
      </c>
      <c r="J36" s="63">
        <v>0</v>
      </c>
      <c r="K36" s="63">
        <v>0</v>
      </c>
      <c r="L36" s="63">
        <v>0</v>
      </c>
      <c r="M36" s="63">
        <f t="shared" si="4"/>
        <v>1</v>
      </c>
      <c r="N36" s="63">
        <f t="shared" si="5"/>
        <v>1</v>
      </c>
      <c r="O36" s="63">
        <v>1</v>
      </c>
      <c r="P36" s="63">
        <v>0</v>
      </c>
      <c r="Q36" s="63">
        <f t="shared" si="6"/>
        <v>0</v>
      </c>
      <c r="R36" s="63">
        <v>0</v>
      </c>
      <c r="S36" s="63">
        <v>0</v>
      </c>
      <c r="T36" s="63">
        <v>0</v>
      </c>
      <c r="U36" s="63">
        <v>0</v>
      </c>
      <c r="V36" s="63">
        <f t="shared" si="7"/>
        <v>4</v>
      </c>
      <c r="W36" s="63">
        <f t="shared" si="7"/>
        <v>2</v>
      </c>
      <c r="X36" s="63">
        <f t="shared" si="7"/>
        <v>2</v>
      </c>
      <c r="Y36" s="63">
        <f t="shared" si="7"/>
        <v>0</v>
      </c>
      <c r="Z36" s="63">
        <f t="shared" si="7"/>
        <v>2</v>
      </c>
      <c r="AA36" s="63">
        <f t="shared" si="7"/>
        <v>2</v>
      </c>
      <c r="AB36" s="63">
        <f t="shared" si="7"/>
        <v>0</v>
      </c>
      <c r="AC36" s="63">
        <f t="shared" si="7"/>
        <v>0</v>
      </c>
      <c r="AD36" s="63">
        <f t="shared" si="7"/>
        <v>0</v>
      </c>
    </row>
    <row r="37" spans="1:30" s="10" customFormat="1" ht="13.5" customHeight="1">
      <c r="A37" s="60" t="s">
        <v>80</v>
      </c>
      <c r="B37" s="61" t="s">
        <v>168</v>
      </c>
      <c r="C37" s="62" t="s">
        <v>169</v>
      </c>
      <c r="D37" s="63">
        <f t="shared" si="1"/>
        <v>2</v>
      </c>
      <c r="E37" s="63">
        <f t="shared" si="2"/>
        <v>1</v>
      </c>
      <c r="F37" s="63">
        <v>1</v>
      </c>
      <c r="G37" s="63">
        <v>0</v>
      </c>
      <c r="H37" s="63">
        <f t="shared" si="3"/>
        <v>1</v>
      </c>
      <c r="I37" s="63">
        <v>0</v>
      </c>
      <c r="J37" s="63">
        <v>1</v>
      </c>
      <c r="K37" s="63">
        <v>0</v>
      </c>
      <c r="L37" s="63">
        <v>0</v>
      </c>
      <c r="M37" s="63">
        <f t="shared" si="4"/>
        <v>1</v>
      </c>
      <c r="N37" s="63">
        <f t="shared" si="5"/>
        <v>1</v>
      </c>
      <c r="O37" s="63">
        <v>1</v>
      </c>
      <c r="P37" s="63">
        <v>0</v>
      </c>
      <c r="Q37" s="63">
        <f t="shared" si="6"/>
        <v>0</v>
      </c>
      <c r="R37" s="63">
        <v>0</v>
      </c>
      <c r="S37" s="63">
        <v>0</v>
      </c>
      <c r="T37" s="63">
        <v>0</v>
      </c>
      <c r="U37" s="63">
        <v>0</v>
      </c>
      <c r="V37" s="63">
        <f t="shared" si="7"/>
        <v>3</v>
      </c>
      <c r="W37" s="63">
        <f t="shared" si="7"/>
        <v>2</v>
      </c>
      <c r="X37" s="63">
        <f t="shared" si="7"/>
        <v>2</v>
      </c>
      <c r="Y37" s="63">
        <f t="shared" si="7"/>
        <v>0</v>
      </c>
      <c r="Z37" s="63">
        <f t="shared" si="7"/>
        <v>1</v>
      </c>
      <c r="AA37" s="63">
        <f t="shared" si="7"/>
        <v>0</v>
      </c>
      <c r="AB37" s="63">
        <f t="shared" si="7"/>
        <v>1</v>
      </c>
      <c r="AC37" s="63">
        <f t="shared" si="7"/>
        <v>0</v>
      </c>
      <c r="AD37" s="63">
        <f t="shared" si="7"/>
        <v>0</v>
      </c>
    </row>
    <row r="38" spans="1:30" s="10" customFormat="1" ht="13.5" customHeight="1">
      <c r="A38" s="60" t="s">
        <v>80</v>
      </c>
      <c r="B38" s="61" t="s">
        <v>171</v>
      </c>
      <c r="C38" s="62" t="s">
        <v>172</v>
      </c>
      <c r="D38" s="63">
        <f t="shared" si="1"/>
        <v>2</v>
      </c>
      <c r="E38" s="63">
        <f t="shared" si="2"/>
        <v>2</v>
      </c>
      <c r="F38" s="63">
        <v>2</v>
      </c>
      <c r="G38" s="63">
        <v>0</v>
      </c>
      <c r="H38" s="63">
        <f t="shared" si="3"/>
        <v>0</v>
      </c>
      <c r="I38" s="63">
        <v>0</v>
      </c>
      <c r="J38" s="63">
        <v>0</v>
      </c>
      <c r="K38" s="63">
        <v>0</v>
      </c>
      <c r="L38" s="63">
        <v>0</v>
      </c>
      <c r="M38" s="63">
        <f t="shared" si="4"/>
        <v>2</v>
      </c>
      <c r="N38" s="63">
        <f t="shared" si="5"/>
        <v>2</v>
      </c>
      <c r="O38" s="63">
        <v>2</v>
      </c>
      <c r="P38" s="63">
        <v>0</v>
      </c>
      <c r="Q38" s="63">
        <f t="shared" si="6"/>
        <v>0</v>
      </c>
      <c r="R38" s="63">
        <v>0</v>
      </c>
      <c r="S38" s="63">
        <v>0</v>
      </c>
      <c r="T38" s="63">
        <v>0</v>
      </c>
      <c r="U38" s="63">
        <v>0</v>
      </c>
      <c r="V38" s="63">
        <f t="shared" si="7"/>
        <v>4</v>
      </c>
      <c r="W38" s="63">
        <f t="shared" si="7"/>
        <v>4</v>
      </c>
      <c r="X38" s="63">
        <f t="shared" si="7"/>
        <v>4</v>
      </c>
      <c r="Y38" s="63">
        <f t="shared" si="7"/>
        <v>0</v>
      </c>
      <c r="Z38" s="63">
        <f t="shared" si="7"/>
        <v>0</v>
      </c>
      <c r="AA38" s="63">
        <f t="shared" si="7"/>
        <v>0</v>
      </c>
      <c r="AB38" s="63">
        <f t="shared" si="7"/>
        <v>0</v>
      </c>
      <c r="AC38" s="63">
        <f t="shared" si="7"/>
        <v>0</v>
      </c>
      <c r="AD38" s="63">
        <f t="shared" si="7"/>
        <v>0</v>
      </c>
    </row>
    <row r="39" spans="1:30" s="10" customFormat="1" ht="13.5" customHeight="1">
      <c r="A39" s="60" t="s">
        <v>80</v>
      </c>
      <c r="B39" s="61" t="s">
        <v>174</v>
      </c>
      <c r="C39" s="62" t="s">
        <v>175</v>
      </c>
      <c r="D39" s="63">
        <f t="shared" si="1"/>
        <v>2</v>
      </c>
      <c r="E39" s="63">
        <f t="shared" si="2"/>
        <v>2</v>
      </c>
      <c r="F39" s="63">
        <v>2</v>
      </c>
      <c r="G39" s="63">
        <v>0</v>
      </c>
      <c r="H39" s="63">
        <f t="shared" si="3"/>
        <v>0</v>
      </c>
      <c r="I39" s="63">
        <v>0</v>
      </c>
      <c r="J39" s="63">
        <v>0</v>
      </c>
      <c r="K39" s="63">
        <v>0</v>
      </c>
      <c r="L39" s="63">
        <v>0</v>
      </c>
      <c r="M39" s="63">
        <f t="shared" si="4"/>
        <v>0</v>
      </c>
      <c r="N39" s="63">
        <f t="shared" si="5"/>
        <v>0</v>
      </c>
      <c r="O39" s="63">
        <v>0</v>
      </c>
      <c r="P39" s="63">
        <v>0</v>
      </c>
      <c r="Q39" s="63">
        <f t="shared" si="6"/>
        <v>0</v>
      </c>
      <c r="R39" s="63">
        <v>0</v>
      </c>
      <c r="S39" s="63">
        <v>0</v>
      </c>
      <c r="T39" s="63">
        <v>0</v>
      </c>
      <c r="U39" s="63">
        <v>0</v>
      </c>
      <c r="V39" s="63">
        <f t="shared" si="7"/>
        <v>2</v>
      </c>
      <c r="W39" s="63">
        <f t="shared" si="7"/>
        <v>2</v>
      </c>
      <c r="X39" s="63">
        <f t="shared" si="7"/>
        <v>2</v>
      </c>
      <c r="Y39" s="63">
        <f t="shared" si="7"/>
        <v>0</v>
      </c>
      <c r="Z39" s="63">
        <f t="shared" si="7"/>
        <v>0</v>
      </c>
      <c r="AA39" s="63">
        <f t="shared" si="7"/>
        <v>0</v>
      </c>
      <c r="AB39" s="63">
        <f t="shared" si="7"/>
        <v>0</v>
      </c>
      <c r="AC39" s="63">
        <f t="shared" si="7"/>
        <v>0</v>
      </c>
      <c r="AD39" s="63">
        <f t="shared" si="7"/>
        <v>0</v>
      </c>
    </row>
    <row r="40" spans="1:30" s="10" customFormat="1" ht="13.5" customHeight="1">
      <c r="A40" s="60" t="s">
        <v>80</v>
      </c>
      <c r="B40" s="61" t="s">
        <v>177</v>
      </c>
      <c r="C40" s="62" t="s">
        <v>178</v>
      </c>
      <c r="D40" s="63">
        <f t="shared" si="1"/>
        <v>3</v>
      </c>
      <c r="E40" s="63">
        <f t="shared" si="2"/>
        <v>3</v>
      </c>
      <c r="F40" s="63">
        <v>3</v>
      </c>
      <c r="G40" s="63">
        <v>0</v>
      </c>
      <c r="H40" s="63">
        <f t="shared" si="3"/>
        <v>0</v>
      </c>
      <c r="I40" s="63">
        <v>0</v>
      </c>
      <c r="J40" s="63">
        <v>0</v>
      </c>
      <c r="K40" s="63">
        <v>0</v>
      </c>
      <c r="L40" s="63">
        <v>0</v>
      </c>
      <c r="M40" s="63">
        <f t="shared" si="4"/>
        <v>0</v>
      </c>
      <c r="N40" s="63">
        <f t="shared" si="5"/>
        <v>0</v>
      </c>
      <c r="O40" s="63">
        <v>0</v>
      </c>
      <c r="P40" s="63">
        <v>0</v>
      </c>
      <c r="Q40" s="63">
        <f t="shared" si="6"/>
        <v>0</v>
      </c>
      <c r="R40" s="63">
        <v>0</v>
      </c>
      <c r="S40" s="63">
        <v>0</v>
      </c>
      <c r="T40" s="63">
        <v>0</v>
      </c>
      <c r="U40" s="63">
        <v>0</v>
      </c>
      <c r="V40" s="63">
        <f t="shared" si="7"/>
        <v>3</v>
      </c>
      <c r="W40" s="63">
        <f t="shared" si="7"/>
        <v>3</v>
      </c>
      <c r="X40" s="63">
        <f t="shared" si="7"/>
        <v>3</v>
      </c>
      <c r="Y40" s="63">
        <f t="shared" si="7"/>
        <v>0</v>
      </c>
      <c r="Z40" s="63">
        <f t="shared" si="7"/>
        <v>0</v>
      </c>
      <c r="AA40" s="63">
        <f t="shared" si="7"/>
        <v>0</v>
      </c>
      <c r="AB40" s="63">
        <f t="shared" si="7"/>
        <v>0</v>
      </c>
      <c r="AC40" s="63">
        <f t="shared" si="7"/>
        <v>0</v>
      </c>
      <c r="AD40" s="63">
        <f t="shared" si="7"/>
        <v>0</v>
      </c>
    </row>
    <row r="41" spans="1:30" s="10" customFormat="1" ht="13.5" customHeight="1">
      <c r="A41" s="60" t="s">
        <v>80</v>
      </c>
      <c r="B41" s="61" t="s">
        <v>180</v>
      </c>
      <c r="C41" s="62" t="s">
        <v>181</v>
      </c>
      <c r="D41" s="63">
        <f t="shared" si="1"/>
        <v>1</v>
      </c>
      <c r="E41" s="63">
        <f t="shared" si="2"/>
        <v>1</v>
      </c>
      <c r="F41" s="63">
        <v>1</v>
      </c>
      <c r="G41" s="63">
        <v>0</v>
      </c>
      <c r="H41" s="63">
        <f t="shared" si="3"/>
        <v>0</v>
      </c>
      <c r="I41" s="63">
        <v>0</v>
      </c>
      <c r="J41" s="63">
        <v>0</v>
      </c>
      <c r="K41" s="63">
        <v>0</v>
      </c>
      <c r="L41" s="63">
        <v>0</v>
      </c>
      <c r="M41" s="63">
        <f t="shared" si="4"/>
        <v>0</v>
      </c>
      <c r="N41" s="63">
        <f t="shared" si="5"/>
        <v>0</v>
      </c>
      <c r="O41" s="63">
        <v>0</v>
      </c>
      <c r="P41" s="63">
        <v>0</v>
      </c>
      <c r="Q41" s="63">
        <f t="shared" si="6"/>
        <v>0</v>
      </c>
      <c r="R41" s="63">
        <v>0</v>
      </c>
      <c r="S41" s="63">
        <v>0</v>
      </c>
      <c r="T41" s="63">
        <v>0</v>
      </c>
      <c r="U41" s="63">
        <v>0</v>
      </c>
      <c r="V41" s="63">
        <f t="shared" si="7"/>
        <v>1</v>
      </c>
      <c r="W41" s="63">
        <f t="shared" si="7"/>
        <v>1</v>
      </c>
      <c r="X41" s="63">
        <f t="shared" si="7"/>
        <v>1</v>
      </c>
      <c r="Y41" s="63">
        <f t="shared" si="7"/>
        <v>0</v>
      </c>
      <c r="Z41" s="63">
        <f t="shared" si="7"/>
        <v>0</v>
      </c>
      <c r="AA41" s="63">
        <f t="shared" si="7"/>
        <v>0</v>
      </c>
      <c r="AB41" s="63">
        <f t="shared" si="7"/>
        <v>0</v>
      </c>
      <c r="AC41" s="63">
        <f t="shared" si="7"/>
        <v>0</v>
      </c>
      <c r="AD41" s="63">
        <f t="shared" si="7"/>
        <v>0</v>
      </c>
    </row>
    <row r="42" spans="1:30" s="10" customFormat="1" ht="13.5" customHeight="1">
      <c r="A42" s="60" t="s">
        <v>80</v>
      </c>
      <c r="B42" s="61" t="s">
        <v>183</v>
      </c>
      <c r="C42" s="62" t="s">
        <v>184</v>
      </c>
      <c r="D42" s="63">
        <f t="shared" si="1"/>
        <v>1</v>
      </c>
      <c r="E42" s="63">
        <f t="shared" si="2"/>
        <v>1</v>
      </c>
      <c r="F42" s="63">
        <v>1</v>
      </c>
      <c r="G42" s="63">
        <v>0</v>
      </c>
      <c r="H42" s="63">
        <f t="shared" si="3"/>
        <v>0</v>
      </c>
      <c r="I42" s="63">
        <v>0</v>
      </c>
      <c r="J42" s="63">
        <v>0</v>
      </c>
      <c r="K42" s="63">
        <v>0</v>
      </c>
      <c r="L42" s="63">
        <v>0</v>
      </c>
      <c r="M42" s="63">
        <f t="shared" si="4"/>
        <v>0</v>
      </c>
      <c r="N42" s="63">
        <f t="shared" si="5"/>
        <v>0</v>
      </c>
      <c r="O42" s="63">
        <v>0</v>
      </c>
      <c r="P42" s="63">
        <v>0</v>
      </c>
      <c r="Q42" s="63">
        <f t="shared" si="6"/>
        <v>0</v>
      </c>
      <c r="R42" s="63">
        <v>0</v>
      </c>
      <c r="S42" s="63">
        <v>0</v>
      </c>
      <c r="T42" s="63">
        <v>0</v>
      </c>
      <c r="U42" s="63">
        <v>0</v>
      </c>
      <c r="V42" s="63">
        <f t="shared" si="7"/>
        <v>1</v>
      </c>
      <c r="W42" s="63">
        <f t="shared" si="7"/>
        <v>1</v>
      </c>
      <c r="X42" s="63">
        <f t="shared" si="7"/>
        <v>1</v>
      </c>
      <c r="Y42" s="63">
        <f t="shared" si="7"/>
        <v>0</v>
      </c>
      <c r="Z42" s="63">
        <f t="shared" si="7"/>
        <v>0</v>
      </c>
      <c r="AA42" s="63">
        <f t="shared" si="7"/>
        <v>0</v>
      </c>
      <c r="AB42" s="63">
        <f t="shared" si="7"/>
        <v>0</v>
      </c>
      <c r="AC42" s="63">
        <f t="shared" si="7"/>
        <v>0</v>
      </c>
      <c r="AD42" s="63">
        <f t="shared" si="7"/>
        <v>0</v>
      </c>
    </row>
    <row r="43" spans="1:30" s="10" customFormat="1" ht="13.5" customHeight="1">
      <c r="A43" s="60" t="s">
        <v>80</v>
      </c>
      <c r="B43" s="61" t="s">
        <v>186</v>
      </c>
      <c r="C43" s="62" t="s">
        <v>187</v>
      </c>
      <c r="D43" s="63">
        <f t="shared" si="1"/>
        <v>1</v>
      </c>
      <c r="E43" s="63">
        <f t="shared" si="2"/>
        <v>1</v>
      </c>
      <c r="F43" s="63">
        <v>1</v>
      </c>
      <c r="G43" s="63">
        <v>0</v>
      </c>
      <c r="H43" s="63">
        <f t="shared" si="3"/>
        <v>0</v>
      </c>
      <c r="I43" s="63">
        <v>0</v>
      </c>
      <c r="J43" s="63">
        <v>0</v>
      </c>
      <c r="K43" s="63">
        <v>0</v>
      </c>
      <c r="L43" s="63">
        <v>0</v>
      </c>
      <c r="M43" s="63">
        <f t="shared" si="4"/>
        <v>1</v>
      </c>
      <c r="N43" s="63">
        <f t="shared" si="5"/>
        <v>1</v>
      </c>
      <c r="O43" s="63">
        <v>1</v>
      </c>
      <c r="P43" s="63">
        <v>0</v>
      </c>
      <c r="Q43" s="63">
        <f t="shared" si="6"/>
        <v>0</v>
      </c>
      <c r="R43" s="63">
        <v>0</v>
      </c>
      <c r="S43" s="63">
        <v>0</v>
      </c>
      <c r="T43" s="63">
        <v>0</v>
      </c>
      <c r="U43" s="63">
        <v>0</v>
      </c>
      <c r="V43" s="63">
        <f t="shared" si="7"/>
        <v>2</v>
      </c>
      <c r="W43" s="63">
        <f t="shared" si="7"/>
        <v>2</v>
      </c>
      <c r="X43" s="63">
        <f t="shared" si="7"/>
        <v>2</v>
      </c>
      <c r="Y43" s="63">
        <f t="shared" si="7"/>
        <v>0</v>
      </c>
      <c r="Z43" s="63">
        <f t="shared" si="7"/>
        <v>0</v>
      </c>
      <c r="AA43" s="63">
        <f t="shared" si="7"/>
        <v>0</v>
      </c>
      <c r="AB43" s="63">
        <f t="shared" si="7"/>
        <v>0</v>
      </c>
      <c r="AC43" s="63">
        <f t="shared" si="7"/>
        <v>0</v>
      </c>
      <c r="AD43" s="63">
        <f t="shared" si="7"/>
        <v>0</v>
      </c>
    </row>
    <row r="44" spans="1:30" s="10" customFormat="1" ht="13.5" customHeight="1">
      <c r="A44" s="60" t="s">
        <v>80</v>
      </c>
      <c r="B44" s="61" t="s">
        <v>189</v>
      </c>
      <c r="C44" s="62" t="s">
        <v>190</v>
      </c>
      <c r="D44" s="63">
        <f t="shared" si="1"/>
        <v>1</v>
      </c>
      <c r="E44" s="63">
        <f t="shared" si="2"/>
        <v>1</v>
      </c>
      <c r="F44" s="63">
        <v>1</v>
      </c>
      <c r="G44" s="63">
        <v>0</v>
      </c>
      <c r="H44" s="63">
        <f t="shared" si="3"/>
        <v>0</v>
      </c>
      <c r="I44" s="63">
        <v>0</v>
      </c>
      <c r="J44" s="63">
        <v>0</v>
      </c>
      <c r="K44" s="63">
        <v>0</v>
      </c>
      <c r="L44" s="63">
        <v>0</v>
      </c>
      <c r="M44" s="63">
        <f t="shared" si="4"/>
        <v>1</v>
      </c>
      <c r="N44" s="63">
        <f t="shared" si="5"/>
        <v>1</v>
      </c>
      <c r="O44" s="63">
        <v>1</v>
      </c>
      <c r="P44" s="63">
        <v>0</v>
      </c>
      <c r="Q44" s="63">
        <f t="shared" si="6"/>
        <v>0</v>
      </c>
      <c r="R44" s="63">
        <v>0</v>
      </c>
      <c r="S44" s="63">
        <v>0</v>
      </c>
      <c r="T44" s="63">
        <v>0</v>
      </c>
      <c r="U44" s="63">
        <v>0</v>
      </c>
      <c r="V44" s="63">
        <f t="shared" si="7"/>
        <v>2</v>
      </c>
      <c r="W44" s="63">
        <f t="shared" si="7"/>
        <v>2</v>
      </c>
      <c r="X44" s="63">
        <f t="shared" si="7"/>
        <v>2</v>
      </c>
      <c r="Y44" s="63">
        <f t="shared" si="7"/>
        <v>0</v>
      </c>
      <c r="Z44" s="63">
        <f t="shared" si="7"/>
        <v>0</v>
      </c>
      <c r="AA44" s="63">
        <f t="shared" si="7"/>
        <v>0</v>
      </c>
      <c r="AB44" s="63">
        <f t="shared" si="7"/>
        <v>0</v>
      </c>
      <c r="AC44" s="63">
        <f t="shared" si="7"/>
        <v>0</v>
      </c>
      <c r="AD44" s="63">
        <f t="shared" si="7"/>
        <v>0</v>
      </c>
    </row>
    <row r="45" spans="1:30" s="10" customFormat="1" ht="13.5" customHeight="1">
      <c r="A45" s="60" t="s">
        <v>80</v>
      </c>
      <c r="B45" s="61" t="s">
        <v>192</v>
      </c>
      <c r="C45" s="62" t="s">
        <v>193</v>
      </c>
      <c r="D45" s="63">
        <f t="shared" si="1"/>
        <v>2</v>
      </c>
      <c r="E45" s="63">
        <f t="shared" si="2"/>
        <v>2</v>
      </c>
      <c r="F45" s="63">
        <v>2</v>
      </c>
      <c r="G45" s="63">
        <v>0</v>
      </c>
      <c r="H45" s="63">
        <f t="shared" si="3"/>
        <v>0</v>
      </c>
      <c r="I45" s="63">
        <v>0</v>
      </c>
      <c r="J45" s="63">
        <v>0</v>
      </c>
      <c r="K45" s="63">
        <v>0</v>
      </c>
      <c r="L45" s="63">
        <v>0</v>
      </c>
      <c r="M45" s="63">
        <f t="shared" si="4"/>
        <v>0</v>
      </c>
      <c r="N45" s="63">
        <f t="shared" si="5"/>
        <v>0</v>
      </c>
      <c r="O45" s="63">
        <v>0</v>
      </c>
      <c r="P45" s="63">
        <v>0</v>
      </c>
      <c r="Q45" s="63">
        <f t="shared" si="6"/>
        <v>0</v>
      </c>
      <c r="R45" s="63">
        <v>0</v>
      </c>
      <c r="S45" s="63">
        <v>0</v>
      </c>
      <c r="T45" s="63">
        <v>0</v>
      </c>
      <c r="U45" s="63">
        <v>0</v>
      </c>
      <c r="V45" s="63">
        <f t="shared" si="7"/>
        <v>2</v>
      </c>
      <c r="W45" s="63">
        <f t="shared" si="7"/>
        <v>2</v>
      </c>
      <c r="X45" s="63">
        <f t="shared" si="7"/>
        <v>2</v>
      </c>
      <c r="Y45" s="63">
        <f t="shared" si="7"/>
        <v>0</v>
      </c>
      <c r="Z45" s="63">
        <f t="shared" si="7"/>
        <v>0</v>
      </c>
      <c r="AA45" s="63">
        <f t="shared" si="7"/>
        <v>0</v>
      </c>
      <c r="AB45" s="63">
        <f t="shared" si="7"/>
        <v>0</v>
      </c>
      <c r="AC45" s="63">
        <f t="shared" si="7"/>
        <v>0</v>
      </c>
      <c r="AD45" s="63">
        <f t="shared" si="7"/>
        <v>0</v>
      </c>
    </row>
    <row r="46" spans="1:30" s="10" customFormat="1" ht="13.5" customHeight="1">
      <c r="A46" s="60" t="s">
        <v>80</v>
      </c>
      <c r="B46" s="61" t="s">
        <v>195</v>
      </c>
      <c r="C46" s="62" t="s">
        <v>196</v>
      </c>
      <c r="D46" s="63">
        <f t="shared" si="1"/>
        <v>3</v>
      </c>
      <c r="E46" s="63">
        <f t="shared" si="2"/>
        <v>2</v>
      </c>
      <c r="F46" s="63">
        <v>2</v>
      </c>
      <c r="G46" s="63">
        <v>0</v>
      </c>
      <c r="H46" s="63">
        <f t="shared" si="3"/>
        <v>1</v>
      </c>
      <c r="I46" s="63">
        <v>1</v>
      </c>
      <c r="J46" s="63">
        <v>0</v>
      </c>
      <c r="K46" s="63">
        <v>0</v>
      </c>
      <c r="L46" s="63">
        <v>0</v>
      </c>
      <c r="M46" s="63">
        <f t="shared" si="4"/>
        <v>0</v>
      </c>
      <c r="N46" s="63">
        <f t="shared" si="5"/>
        <v>0</v>
      </c>
      <c r="O46" s="63">
        <v>0</v>
      </c>
      <c r="P46" s="63">
        <v>0</v>
      </c>
      <c r="Q46" s="63">
        <f t="shared" si="6"/>
        <v>0</v>
      </c>
      <c r="R46" s="63">
        <v>0</v>
      </c>
      <c r="S46" s="63">
        <v>0</v>
      </c>
      <c r="T46" s="63">
        <v>0</v>
      </c>
      <c r="U46" s="63">
        <v>0</v>
      </c>
      <c r="V46" s="63">
        <f t="shared" si="7"/>
        <v>3</v>
      </c>
      <c r="W46" s="63">
        <f t="shared" si="7"/>
        <v>2</v>
      </c>
      <c r="X46" s="63">
        <f t="shared" si="7"/>
        <v>2</v>
      </c>
      <c r="Y46" s="63">
        <f t="shared" si="7"/>
        <v>0</v>
      </c>
      <c r="Z46" s="63">
        <f t="shared" si="7"/>
        <v>1</v>
      </c>
      <c r="AA46" s="63">
        <f t="shared" si="7"/>
        <v>1</v>
      </c>
      <c r="AB46" s="63">
        <f t="shared" si="7"/>
        <v>0</v>
      </c>
      <c r="AC46" s="63">
        <f t="shared" si="7"/>
        <v>0</v>
      </c>
      <c r="AD46" s="63">
        <f t="shared" si="7"/>
        <v>0</v>
      </c>
    </row>
    <row r="47" spans="1:30" s="10" customFormat="1" ht="13.5" customHeight="1">
      <c r="A47" s="60" t="s">
        <v>80</v>
      </c>
      <c r="B47" s="61" t="s">
        <v>198</v>
      </c>
      <c r="C47" s="62" t="s">
        <v>199</v>
      </c>
      <c r="D47" s="63">
        <f t="shared" si="1"/>
        <v>2</v>
      </c>
      <c r="E47" s="63">
        <f t="shared" si="2"/>
        <v>1</v>
      </c>
      <c r="F47" s="63">
        <v>1</v>
      </c>
      <c r="G47" s="63">
        <v>0</v>
      </c>
      <c r="H47" s="63">
        <f t="shared" si="3"/>
        <v>1</v>
      </c>
      <c r="I47" s="63">
        <v>1</v>
      </c>
      <c r="J47" s="63">
        <v>0</v>
      </c>
      <c r="K47" s="63">
        <v>0</v>
      </c>
      <c r="L47" s="63">
        <v>0</v>
      </c>
      <c r="M47" s="63">
        <f t="shared" si="4"/>
        <v>0</v>
      </c>
      <c r="N47" s="63">
        <f t="shared" si="5"/>
        <v>0</v>
      </c>
      <c r="O47" s="63">
        <v>0</v>
      </c>
      <c r="P47" s="63">
        <v>0</v>
      </c>
      <c r="Q47" s="63">
        <f t="shared" si="6"/>
        <v>0</v>
      </c>
      <c r="R47" s="63">
        <v>0</v>
      </c>
      <c r="S47" s="63">
        <v>0</v>
      </c>
      <c r="T47" s="63">
        <v>0</v>
      </c>
      <c r="U47" s="63">
        <v>0</v>
      </c>
      <c r="V47" s="63">
        <f t="shared" si="7"/>
        <v>2</v>
      </c>
      <c r="W47" s="63">
        <f t="shared" si="7"/>
        <v>1</v>
      </c>
      <c r="X47" s="63">
        <f t="shared" si="7"/>
        <v>1</v>
      </c>
      <c r="Y47" s="63">
        <f t="shared" si="7"/>
        <v>0</v>
      </c>
      <c r="Z47" s="63">
        <f t="shared" si="7"/>
        <v>1</v>
      </c>
      <c r="AA47" s="63">
        <f t="shared" si="7"/>
        <v>1</v>
      </c>
      <c r="AB47" s="63">
        <f t="shared" si="7"/>
        <v>0</v>
      </c>
      <c r="AC47" s="63">
        <f t="shared" si="7"/>
        <v>0</v>
      </c>
      <c r="AD47" s="63">
        <f t="shared" si="7"/>
        <v>0</v>
      </c>
    </row>
    <row r="48" spans="1:30" s="10" customFormat="1" ht="13.5" customHeight="1">
      <c r="A48" s="60" t="s">
        <v>80</v>
      </c>
      <c r="B48" s="61" t="s">
        <v>201</v>
      </c>
      <c r="C48" s="62" t="s">
        <v>202</v>
      </c>
      <c r="D48" s="63">
        <f t="shared" si="1"/>
        <v>3</v>
      </c>
      <c r="E48" s="63">
        <f t="shared" si="2"/>
        <v>3</v>
      </c>
      <c r="F48" s="63">
        <v>3</v>
      </c>
      <c r="G48" s="63">
        <v>0</v>
      </c>
      <c r="H48" s="63">
        <f t="shared" si="3"/>
        <v>0</v>
      </c>
      <c r="I48" s="63">
        <v>0</v>
      </c>
      <c r="J48" s="63">
        <v>0</v>
      </c>
      <c r="K48" s="63">
        <v>0</v>
      </c>
      <c r="L48" s="63">
        <v>0</v>
      </c>
      <c r="M48" s="63">
        <f t="shared" si="4"/>
        <v>4</v>
      </c>
      <c r="N48" s="63">
        <f t="shared" si="5"/>
        <v>4</v>
      </c>
      <c r="O48" s="63">
        <v>4</v>
      </c>
      <c r="P48" s="63">
        <v>0</v>
      </c>
      <c r="Q48" s="63">
        <f t="shared" si="6"/>
        <v>0</v>
      </c>
      <c r="R48" s="63">
        <v>0</v>
      </c>
      <c r="S48" s="63">
        <v>0</v>
      </c>
      <c r="T48" s="63">
        <v>0</v>
      </c>
      <c r="U48" s="63">
        <v>0</v>
      </c>
      <c r="V48" s="63">
        <f t="shared" si="7"/>
        <v>7</v>
      </c>
      <c r="W48" s="63">
        <f t="shared" si="7"/>
        <v>7</v>
      </c>
      <c r="X48" s="63">
        <f t="shared" si="7"/>
        <v>7</v>
      </c>
      <c r="Y48" s="63">
        <f t="shared" si="7"/>
        <v>0</v>
      </c>
      <c r="Z48" s="63">
        <f t="shared" si="7"/>
        <v>0</v>
      </c>
      <c r="AA48" s="63">
        <f t="shared" si="7"/>
        <v>0</v>
      </c>
      <c r="AB48" s="63">
        <f t="shared" si="7"/>
        <v>0</v>
      </c>
      <c r="AC48" s="63">
        <f t="shared" si="7"/>
        <v>0</v>
      </c>
      <c r="AD48" s="63">
        <f t="shared" si="7"/>
        <v>0</v>
      </c>
    </row>
    <row r="49" spans="1:30" s="10" customFormat="1" ht="13.5" customHeight="1">
      <c r="A49" s="60" t="s">
        <v>80</v>
      </c>
      <c r="B49" s="61" t="s">
        <v>204</v>
      </c>
      <c r="C49" s="62" t="s">
        <v>205</v>
      </c>
      <c r="D49" s="63">
        <f t="shared" si="1"/>
        <v>3</v>
      </c>
      <c r="E49" s="63">
        <f t="shared" si="2"/>
        <v>1</v>
      </c>
      <c r="F49" s="63">
        <v>1</v>
      </c>
      <c r="G49" s="63">
        <v>0</v>
      </c>
      <c r="H49" s="63">
        <f t="shared" si="3"/>
        <v>2</v>
      </c>
      <c r="I49" s="63">
        <v>2</v>
      </c>
      <c r="J49" s="63">
        <v>0</v>
      </c>
      <c r="K49" s="63">
        <v>0</v>
      </c>
      <c r="L49" s="63">
        <v>0</v>
      </c>
      <c r="M49" s="63">
        <f t="shared" si="4"/>
        <v>0</v>
      </c>
      <c r="N49" s="63">
        <f t="shared" si="5"/>
        <v>0</v>
      </c>
      <c r="O49" s="63">
        <v>0</v>
      </c>
      <c r="P49" s="63">
        <v>0</v>
      </c>
      <c r="Q49" s="63">
        <f t="shared" si="6"/>
        <v>0</v>
      </c>
      <c r="R49" s="63">
        <v>0</v>
      </c>
      <c r="S49" s="63">
        <v>0</v>
      </c>
      <c r="T49" s="63">
        <v>0</v>
      </c>
      <c r="U49" s="63">
        <v>0</v>
      </c>
      <c r="V49" s="63">
        <f t="shared" si="7"/>
        <v>3</v>
      </c>
      <c r="W49" s="63">
        <f t="shared" si="7"/>
        <v>1</v>
      </c>
      <c r="X49" s="63">
        <f t="shared" si="7"/>
        <v>1</v>
      </c>
      <c r="Y49" s="63">
        <f t="shared" si="7"/>
        <v>0</v>
      </c>
      <c r="Z49" s="63">
        <f t="shared" si="7"/>
        <v>2</v>
      </c>
      <c r="AA49" s="63">
        <f t="shared" si="7"/>
        <v>2</v>
      </c>
      <c r="AB49" s="63">
        <f t="shared" si="7"/>
        <v>0</v>
      </c>
      <c r="AC49" s="63">
        <f t="shared" si="7"/>
        <v>0</v>
      </c>
      <c r="AD49" s="63">
        <f t="shared" si="7"/>
        <v>0</v>
      </c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998" man="1"/>
    <brk id="21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B14" sqref="B14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>
        <f>COUNTA(A:A) - 3</f>
        <v>9</v>
      </c>
      <c r="C1" s="51">
        <f>SUBTOTAL(3,A:A ) - 2</f>
        <v>10</v>
      </c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9" t="s">
        <v>1</v>
      </c>
      <c r="B2" s="99" t="s">
        <v>2</v>
      </c>
      <c r="C2" s="101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00"/>
      <c r="B3" s="100"/>
      <c r="C3" s="96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00"/>
      <c r="B4" s="100"/>
      <c r="C4" s="96"/>
      <c r="D4" s="43"/>
      <c r="E4" s="96" t="s">
        <v>52</v>
      </c>
      <c r="F4" s="97" t="s">
        <v>76</v>
      </c>
      <c r="G4" s="97" t="s">
        <v>77</v>
      </c>
      <c r="H4" s="96" t="s">
        <v>52</v>
      </c>
      <c r="I4" s="97" t="s">
        <v>39</v>
      </c>
      <c r="J4" s="97" t="s">
        <v>40</v>
      </c>
      <c r="K4" s="97" t="s">
        <v>41</v>
      </c>
      <c r="L4" s="97" t="s">
        <v>45</v>
      </c>
      <c r="M4" s="43"/>
      <c r="N4" s="96" t="s">
        <v>52</v>
      </c>
      <c r="O4" s="97" t="s">
        <v>76</v>
      </c>
      <c r="P4" s="97" t="s">
        <v>77</v>
      </c>
      <c r="Q4" s="96" t="s">
        <v>52</v>
      </c>
      <c r="R4" s="97" t="s">
        <v>39</v>
      </c>
      <c r="S4" s="97" t="s">
        <v>40</v>
      </c>
      <c r="T4" s="97" t="s">
        <v>41</v>
      </c>
      <c r="U4" s="97" t="s">
        <v>45</v>
      </c>
      <c r="V4" s="43"/>
      <c r="W4" s="96" t="s">
        <v>52</v>
      </c>
      <c r="X4" s="97" t="s">
        <v>76</v>
      </c>
      <c r="Y4" s="97" t="s">
        <v>77</v>
      </c>
      <c r="Z4" s="96" t="s">
        <v>52</v>
      </c>
      <c r="AA4" s="97" t="s">
        <v>39</v>
      </c>
      <c r="AB4" s="97" t="s">
        <v>40</v>
      </c>
      <c r="AC4" s="97" t="s">
        <v>41</v>
      </c>
      <c r="AD4" s="97" t="s">
        <v>45</v>
      </c>
    </row>
    <row r="5" spans="1:30" s="3" customFormat="1" ht="22.5" customHeight="1">
      <c r="A5" s="100"/>
      <c r="B5" s="100"/>
      <c r="C5" s="96"/>
      <c r="D5" s="43"/>
      <c r="E5" s="96"/>
      <c r="F5" s="98"/>
      <c r="G5" s="98"/>
      <c r="H5" s="96"/>
      <c r="I5" s="98"/>
      <c r="J5" s="98"/>
      <c r="K5" s="98"/>
      <c r="L5" s="98"/>
      <c r="M5" s="43"/>
      <c r="N5" s="96"/>
      <c r="O5" s="98"/>
      <c r="P5" s="98"/>
      <c r="Q5" s="96"/>
      <c r="R5" s="98"/>
      <c r="S5" s="98"/>
      <c r="T5" s="98"/>
      <c r="U5" s="98"/>
      <c r="V5" s="43"/>
      <c r="W5" s="96"/>
      <c r="X5" s="98"/>
      <c r="Y5" s="98"/>
      <c r="Z5" s="96"/>
      <c r="AA5" s="98"/>
      <c r="AB5" s="98"/>
      <c r="AC5" s="98"/>
      <c r="AD5" s="98"/>
    </row>
    <row r="6" spans="1:30" s="9" customFormat="1" ht="13.5" customHeight="1">
      <c r="A6" s="100"/>
      <c r="B6" s="100"/>
      <c r="C6" s="96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SUM(E7,+H7)</f>
        <v>85</v>
      </c>
      <c r="E7" s="71">
        <f>SUM(F7:G7)</f>
        <v>67</v>
      </c>
      <c r="F7" s="71">
        <f>SUM(F$8:F$1000)</f>
        <v>30</v>
      </c>
      <c r="G7" s="71">
        <f>SUM(G$8:G$1000)</f>
        <v>37</v>
      </c>
      <c r="H7" s="71">
        <f>SUM(I7:L7)</f>
        <v>18</v>
      </c>
      <c r="I7" s="71">
        <f>SUM(I$8:I$1000)</f>
        <v>0</v>
      </c>
      <c r="J7" s="71">
        <f>SUM(J$8:J$1000)</f>
        <v>16</v>
      </c>
      <c r="K7" s="71">
        <f>SUM(K$8:K$1000)</f>
        <v>0</v>
      </c>
      <c r="L7" s="71">
        <f>SUM(L$8:L$1000)</f>
        <v>2</v>
      </c>
      <c r="M7" s="71">
        <f>SUM(N7,+Q7)</f>
        <v>53</v>
      </c>
      <c r="N7" s="71">
        <f>SUM(O7:P7)</f>
        <v>32</v>
      </c>
      <c r="O7" s="71">
        <f>SUM(O$8:O$1000)</f>
        <v>19</v>
      </c>
      <c r="P7" s="71">
        <f>SUM(P$8:P$1000)</f>
        <v>13</v>
      </c>
      <c r="Q7" s="71">
        <f>SUM(R7:U7)</f>
        <v>21</v>
      </c>
      <c r="R7" s="71">
        <f>SUM(R$8:R$1000)</f>
        <v>0</v>
      </c>
      <c r="S7" s="71">
        <f>SUM(S$8:S$1000)</f>
        <v>21</v>
      </c>
      <c r="T7" s="71">
        <f>SUM(T$8:T$1000)</f>
        <v>0</v>
      </c>
      <c r="U7" s="71">
        <f>SUM(U$8:U$1000)</f>
        <v>0</v>
      </c>
      <c r="V7" s="71">
        <f t="shared" ref="V7:AD16" si="0">SUM(D7,+M7)</f>
        <v>138</v>
      </c>
      <c r="W7" s="71">
        <f t="shared" si="0"/>
        <v>99</v>
      </c>
      <c r="X7" s="71">
        <f t="shared" si="0"/>
        <v>49</v>
      </c>
      <c r="Y7" s="71">
        <f t="shared" si="0"/>
        <v>50</v>
      </c>
      <c r="Z7" s="71">
        <f t="shared" si="0"/>
        <v>39</v>
      </c>
      <c r="AA7" s="71">
        <f t="shared" si="0"/>
        <v>0</v>
      </c>
      <c r="AB7" s="71">
        <f t="shared" si="0"/>
        <v>37</v>
      </c>
      <c r="AC7" s="71">
        <f t="shared" si="0"/>
        <v>0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207</v>
      </c>
      <c r="C8" s="64" t="s">
        <v>208</v>
      </c>
      <c r="D8" s="67">
        <f t="shared" ref="D8:D16" si="1">SUM(E8,+H8)</f>
        <v>4</v>
      </c>
      <c r="E8" s="67">
        <f t="shared" ref="E8:E16" si="2">SUM(F8:G8)</f>
        <v>2</v>
      </c>
      <c r="F8" s="67">
        <v>2</v>
      </c>
      <c r="G8" s="67">
        <v>0</v>
      </c>
      <c r="H8" s="67">
        <f t="shared" ref="H8:H16" si="3">SUM(I8:L8)</f>
        <v>2</v>
      </c>
      <c r="I8" s="67">
        <v>0</v>
      </c>
      <c r="J8" s="67">
        <v>0</v>
      </c>
      <c r="K8" s="67">
        <v>0</v>
      </c>
      <c r="L8" s="67">
        <v>2</v>
      </c>
      <c r="M8" s="67">
        <f t="shared" ref="M8:M16" si="4">SUM(N8,+Q8)</f>
        <v>10</v>
      </c>
      <c r="N8" s="67">
        <f t="shared" ref="N8:N16" si="5">SUM(O8:P8)</f>
        <v>2</v>
      </c>
      <c r="O8" s="67">
        <v>2</v>
      </c>
      <c r="P8" s="67">
        <v>0</v>
      </c>
      <c r="Q8" s="67">
        <f t="shared" ref="Q8:Q16" si="6">SUM(R8:U8)</f>
        <v>8</v>
      </c>
      <c r="R8" s="67">
        <v>0</v>
      </c>
      <c r="S8" s="67">
        <v>8</v>
      </c>
      <c r="T8" s="67">
        <v>0</v>
      </c>
      <c r="U8" s="67">
        <v>0</v>
      </c>
      <c r="V8" s="67">
        <f t="shared" si="0"/>
        <v>14</v>
      </c>
      <c r="W8" s="67">
        <f t="shared" si="0"/>
        <v>4</v>
      </c>
      <c r="X8" s="67">
        <v>4</v>
      </c>
      <c r="Y8" s="67">
        <v>0</v>
      </c>
      <c r="Z8" s="67">
        <f t="shared" si="0"/>
        <v>10</v>
      </c>
      <c r="AA8" s="67">
        <v>0</v>
      </c>
      <c r="AB8" s="67">
        <v>8</v>
      </c>
      <c r="AC8" s="67">
        <v>0</v>
      </c>
      <c r="AD8" s="67">
        <v>2</v>
      </c>
    </row>
    <row r="9" spans="1:30" s="53" customFormat="1" ht="13.5" customHeight="1">
      <c r="A9" s="65" t="s">
        <v>80</v>
      </c>
      <c r="B9" s="66" t="s">
        <v>211</v>
      </c>
      <c r="C9" s="64" t="s">
        <v>212</v>
      </c>
      <c r="D9" s="67">
        <f t="shared" si="1"/>
        <v>0</v>
      </c>
      <c r="E9" s="67">
        <f t="shared" si="2"/>
        <v>0</v>
      </c>
      <c r="F9" s="67">
        <v>0</v>
      </c>
      <c r="G9" s="67">
        <v>0</v>
      </c>
      <c r="H9" s="67">
        <f t="shared" si="3"/>
        <v>0</v>
      </c>
      <c r="I9" s="67">
        <v>0</v>
      </c>
      <c r="J9" s="67">
        <v>0</v>
      </c>
      <c r="K9" s="67">
        <v>0</v>
      </c>
      <c r="L9" s="67">
        <v>0</v>
      </c>
      <c r="M9" s="67">
        <f t="shared" si="4"/>
        <v>13</v>
      </c>
      <c r="N9" s="67">
        <f t="shared" si="5"/>
        <v>4</v>
      </c>
      <c r="O9" s="67">
        <v>3</v>
      </c>
      <c r="P9" s="67">
        <v>1</v>
      </c>
      <c r="Q9" s="67">
        <f t="shared" si="6"/>
        <v>9</v>
      </c>
      <c r="R9" s="67">
        <v>0</v>
      </c>
      <c r="S9" s="67">
        <v>9</v>
      </c>
      <c r="T9" s="67">
        <v>0</v>
      </c>
      <c r="U9" s="67">
        <v>0</v>
      </c>
      <c r="V9" s="67">
        <f t="shared" si="0"/>
        <v>13</v>
      </c>
      <c r="W9" s="67">
        <f t="shared" si="0"/>
        <v>4</v>
      </c>
      <c r="X9" s="67">
        <v>3</v>
      </c>
      <c r="Y9" s="67">
        <v>1</v>
      </c>
      <c r="Z9" s="67">
        <f t="shared" si="0"/>
        <v>9</v>
      </c>
      <c r="AA9" s="67">
        <v>0</v>
      </c>
      <c r="AB9" s="67">
        <v>9</v>
      </c>
      <c r="AC9" s="67">
        <v>0</v>
      </c>
      <c r="AD9" s="67">
        <v>0</v>
      </c>
    </row>
    <row r="10" spans="1:30" s="53" customFormat="1" ht="13.5" customHeight="1">
      <c r="A10" s="65" t="s">
        <v>80</v>
      </c>
      <c r="B10" s="66" t="s">
        <v>215</v>
      </c>
      <c r="C10" s="64" t="s">
        <v>216</v>
      </c>
      <c r="D10" s="67">
        <f t="shared" si="1"/>
        <v>22</v>
      </c>
      <c r="E10" s="67">
        <f t="shared" si="2"/>
        <v>22</v>
      </c>
      <c r="F10" s="67">
        <v>13</v>
      </c>
      <c r="G10" s="67">
        <v>9</v>
      </c>
      <c r="H10" s="67">
        <f t="shared" si="3"/>
        <v>0</v>
      </c>
      <c r="I10" s="67">
        <v>0</v>
      </c>
      <c r="J10" s="67">
        <v>0</v>
      </c>
      <c r="K10" s="67">
        <v>0</v>
      </c>
      <c r="L10" s="67">
        <v>0</v>
      </c>
      <c r="M10" s="67">
        <f t="shared" si="4"/>
        <v>9</v>
      </c>
      <c r="N10" s="67">
        <f t="shared" si="5"/>
        <v>9</v>
      </c>
      <c r="O10" s="67">
        <v>6</v>
      </c>
      <c r="P10" s="67">
        <v>3</v>
      </c>
      <c r="Q10" s="67">
        <f t="shared" si="6"/>
        <v>0</v>
      </c>
      <c r="R10" s="67">
        <v>0</v>
      </c>
      <c r="S10" s="67">
        <v>0</v>
      </c>
      <c r="T10" s="67">
        <v>0</v>
      </c>
      <c r="U10" s="67">
        <v>0</v>
      </c>
      <c r="V10" s="67">
        <f t="shared" si="0"/>
        <v>31</v>
      </c>
      <c r="W10" s="67">
        <f t="shared" si="0"/>
        <v>31</v>
      </c>
      <c r="X10" s="67">
        <v>19</v>
      </c>
      <c r="Y10" s="67">
        <v>12</v>
      </c>
      <c r="Z10" s="67">
        <f t="shared" si="0"/>
        <v>0</v>
      </c>
      <c r="AA10" s="67">
        <v>0</v>
      </c>
      <c r="AB10" s="67">
        <v>0</v>
      </c>
      <c r="AC10" s="67">
        <v>0</v>
      </c>
      <c r="AD10" s="67">
        <v>0</v>
      </c>
    </row>
    <row r="11" spans="1:30" s="53" customFormat="1" ht="13.5" customHeight="1">
      <c r="A11" s="65" t="s">
        <v>80</v>
      </c>
      <c r="B11" s="66" t="s">
        <v>218</v>
      </c>
      <c r="C11" s="64" t="s">
        <v>219</v>
      </c>
      <c r="D11" s="67">
        <f t="shared" si="1"/>
        <v>7</v>
      </c>
      <c r="E11" s="67">
        <f t="shared" si="2"/>
        <v>5</v>
      </c>
      <c r="F11" s="67">
        <v>5</v>
      </c>
      <c r="G11" s="67">
        <v>0</v>
      </c>
      <c r="H11" s="67">
        <f t="shared" si="3"/>
        <v>2</v>
      </c>
      <c r="I11" s="67">
        <v>0</v>
      </c>
      <c r="J11" s="67">
        <v>2</v>
      </c>
      <c r="K11" s="67">
        <v>0</v>
      </c>
      <c r="L11" s="67">
        <v>0</v>
      </c>
      <c r="M11" s="67">
        <f t="shared" si="4"/>
        <v>6</v>
      </c>
      <c r="N11" s="67">
        <f t="shared" si="5"/>
        <v>2</v>
      </c>
      <c r="O11" s="67">
        <v>2</v>
      </c>
      <c r="P11" s="67">
        <v>0</v>
      </c>
      <c r="Q11" s="67">
        <f t="shared" si="6"/>
        <v>4</v>
      </c>
      <c r="R11" s="67">
        <v>0</v>
      </c>
      <c r="S11" s="67">
        <v>4</v>
      </c>
      <c r="T11" s="67">
        <v>0</v>
      </c>
      <c r="U11" s="67">
        <v>0</v>
      </c>
      <c r="V11" s="67">
        <f t="shared" si="0"/>
        <v>13</v>
      </c>
      <c r="W11" s="67">
        <f t="shared" si="0"/>
        <v>7</v>
      </c>
      <c r="X11" s="67">
        <v>7</v>
      </c>
      <c r="Y11" s="67">
        <v>0</v>
      </c>
      <c r="Z11" s="67">
        <f t="shared" si="0"/>
        <v>6</v>
      </c>
      <c r="AA11" s="67">
        <v>0</v>
      </c>
      <c r="AB11" s="67">
        <v>6</v>
      </c>
      <c r="AC11" s="67">
        <v>0</v>
      </c>
      <c r="AD11" s="67">
        <v>0</v>
      </c>
    </row>
    <row r="12" spans="1:30" s="53" customFormat="1" ht="13.5" customHeight="1">
      <c r="A12" s="65" t="s">
        <v>80</v>
      </c>
      <c r="B12" s="66" t="s">
        <v>221</v>
      </c>
      <c r="C12" s="64" t="s">
        <v>222</v>
      </c>
      <c r="D12" s="67">
        <f t="shared" si="1"/>
        <v>0</v>
      </c>
      <c r="E12" s="67">
        <f t="shared" si="2"/>
        <v>0</v>
      </c>
      <c r="F12" s="67">
        <v>0</v>
      </c>
      <c r="G12" s="67">
        <v>0</v>
      </c>
      <c r="H12" s="67">
        <f t="shared" si="3"/>
        <v>0</v>
      </c>
      <c r="I12" s="67">
        <v>0</v>
      </c>
      <c r="J12" s="67">
        <v>0</v>
      </c>
      <c r="K12" s="67">
        <v>0</v>
      </c>
      <c r="L12" s="67">
        <v>0</v>
      </c>
      <c r="M12" s="67">
        <f t="shared" si="4"/>
        <v>8</v>
      </c>
      <c r="N12" s="67">
        <f t="shared" si="5"/>
        <v>8</v>
      </c>
      <c r="O12" s="67">
        <v>3</v>
      </c>
      <c r="P12" s="67">
        <v>5</v>
      </c>
      <c r="Q12" s="67">
        <f t="shared" si="6"/>
        <v>0</v>
      </c>
      <c r="R12" s="67">
        <v>0</v>
      </c>
      <c r="S12" s="67">
        <v>0</v>
      </c>
      <c r="T12" s="67">
        <v>0</v>
      </c>
      <c r="U12" s="67">
        <v>0</v>
      </c>
      <c r="V12" s="67">
        <f t="shared" si="0"/>
        <v>8</v>
      </c>
      <c r="W12" s="67">
        <f t="shared" si="0"/>
        <v>8</v>
      </c>
      <c r="X12" s="67">
        <v>3</v>
      </c>
      <c r="Y12" s="67">
        <v>5</v>
      </c>
      <c r="Z12" s="67">
        <f t="shared" si="0"/>
        <v>0</v>
      </c>
      <c r="AA12" s="67">
        <v>0</v>
      </c>
      <c r="AB12" s="67">
        <v>0</v>
      </c>
      <c r="AC12" s="67">
        <v>0</v>
      </c>
      <c r="AD12" s="67">
        <v>0</v>
      </c>
    </row>
    <row r="13" spans="1:30" s="53" customFormat="1" ht="13.5" customHeight="1">
      <c r="A13" s="65" t="s">
        <v>80</v>
      </c>
      <c r="B13" s="66" t="s">
        <v>224</v>
      </c>
      <c r="C13" s="64" t="s">
        <v>225</v>
      </c>
      <c r="D13" s="67">
        <f t="shared" si="1"/>
        <v>33</v>
      </c>
      <c r="E13" s="67">
        <f t="shared" si="2"/>
        <v>31</v>
      </c>
      <c r="F13" s="67">
        <v>5</v>
      </c>
      <c r="G13" s="67">
        <v>26</v>
      </c>
      <c r="H13" s="67">
        <f t="shared" si="3"/>
        <v>2</v>
      </c>
      <c r="I13" s="67">
        <v>0</v>
      </c>
      <c r="J13" s="67">
        <v>2</v>
      </c>
      <c r="K13" s="67">
        <v>0</v>
      </c>
      <c r="L13" s="67">
        <v>0</v>
      </c>
      <c r="M13" s="67">
        <f t="shared" si="4"/>
        <v>0</v>
      </c>
      <c r="N13" s="67">
        <f t="shared" si="5"/>
        <v>0</v>
      </c>
      <c r="O13" s="67">
        <v>0</v>
      </c>
      <c r="P13" s="67">
        <v>0</v>
      </c>
      <c r="Q13" s="67">
        <f t="shared" si="6"/>
        <v>0</v>
      </c>
      <c r="R13" s="67">
        <v>0</v>
      </c>
      <c r="S13" s="67">
        <v>0</v>
      </c>
      <c r="T13" s="67">
        <v>0</v>
      </c>
      <c r="U13" s="67">
        <v>0</v>
      </c>
      <c r="V13" s="67">
        <f t="shared" si="0"/>
        <v>33</v>
      </c>
      <c r="W13" s="67">
        <f t="shared" si="0"/>
        <v>31</v>
      </c>
      <c r="X13" s="67">
        <v>5</v>
      </c>
      <c r="Y13" s="67">
        <v>26</v>
      </c>
      <c r="Z13" s="67">
        <f t="shared" si="0"/>
        <v>2</v>
      </c>
      <c r="AA13" s="67">
        <v>0</v>
      </c>
      <c r="AB13" s="67">
        <v>2</v>
      </c>
      <c r="AC13" s="67">
        <v>0</v>
      </c>
      <c r="AD13" s="67">
        <v>0</v>
      </c>
    </row>
    <row r="14" spans="1:30" s="53" customFormat="1" ht="13.5" customHeight="1">
      <c r="A14" s="65" t="s">
        <v>80</v>
      </c>
      <c r="B14" s="66" t="s">
        <v>227</v>
      </c>
      <c r="C14" s="64" t="s">
        <v>228</v>
      </c>
      <c r="D14" s="67">
        <f t="shared" si="1"/>
        <v>0</v>
      </c>
      <c r="E14" s="67">
        <f t="shared" si="2"/>
        <v>0</v>
      </c>
      <c r="F14" s="67">
        <v>0</v>
      </c>
      <c r="G14" s="67">
        <v>0</v>
      </c>
      <c r="H14" s="67">
        <f t="shared" si="3"/>
        <v>0</v>
      </c>
      <c r="I14" s="67">
        <v>0</v>
      </c>
      <c r="J14" s="67">
        <v>0</v>
      </c>
      <c r="K14" s="67">
        <v>0</v>
      </c>
      <c r="L14" s="67">
        <v>0</v>
      </c>
      <c r="M14" s="67">
        <f t="shared" si="4"/>
        <v>7</v>
      </c>
      <c r="N14" s="67">
        <f t="shared" si="5"/>
        <v>7</v>
      </c>
      <c r="O14" s="67">
        <v>3</v>
      </c>
      <c r="P14" s="67">
        <v>4</v>
      </c>
      <c r="Q14" s="67">
        <f t="shared" si="6"/>
        <v>0</v>
      </c>
      <c r="R14" s="67">
        <v>0</v>
      </c>
      <c r="S14" s="67">
        <v>0</v>
      </c>
      <c r="T14" s="67">
        <v>0</v>
      </c>
      <c r="U14" s="67">
        <v>0</v>
      </c>
      <c r="V14" s="67">
        <f t="shared" si="0"/>
        <v>7</v>
      </c>
      <c r="W14" s="67">
        <f t="shared" si="0"/>
        <v>7</v>
      </c>
      <c r="X14" s="67">
        <v>3</v>
      </c>
      <c r="Y14" s="67">
        <v>4</v>
      </c>
      <c r="Z14" s="67">
        <f t="shared" si="0"/>
        <v>0</v>
      </c>
      <c r="AA14" s="67">
        <v>0</v>
      </c>
      <c r="AB14" s="67">
        <v>0</v>
      </c>
      <c r="AC14" s="67">
        <v>0</v>
      </c>
      <c r="AD14" s="67">
        <v>0</v>
      </c>
    </row>
    <row r="15" spans="1:30" s="53" customFormat="1" ht="13.5" customHeight="1">
      <c r="A15" s="65" t="s">
        <v>80</v>
      </c>
      <c r="B15" s="66" t="s">
        <v>230</v>
      </c>
      <c r="C15" s="64" t="s">
        <v>231</v>
      </c>
      <c r="D15" s="67">
        <f t="shared" si="1"/>
        <v>9</v>
      </c>
      <c r="E15" s="67">
        <f t="shared" si="2"/>
        <v>5</v>
      </c>
      <c r="F15" s="67">
        <v>3</v>
      </c>
      <c r="G15" s="67">
        <v>2</v>
      </c>
      <c r="H15" s="67">
        <f t="shared" si="3"/>
        <v>4</v>
      </c>
      <c r="I15" s="67">
        <v>0</v>
      </c>
      <c r="J15" s="67">
        <v>4</v>
      </c>
      <c r="K15" s="67">
        <v>0</v>
      </c>
      <c r="L15" s="67">
        <v>0</v>
      </c>
      <c r="M15" s="67">
        <f t="shared" si="4"/>
        <v>0</v>
      </c>
      <c r="N15" s="67">
        <f t="shared" si="5"/>
        <v>0</v>
      </c>
      <c r="O15" s="67">
        <v>0</v>
      </c>
      <c r="P15" s="67">
        <v>0</v>
      </c>
      <c r="Q15" s="67">
        <f t="shared" si="6"/>
        <v>0</v>
      </c>
      <c r="R15" s="67">
        <v>0</v>
      </c>
      <c r="S15" s="67">
        <v>0</v>
      </c>
      <c r="T15" s="67">
        <v>0</v>
      </c>
      <c r="U15" s="67">
        <v>0</v>
      </c>
      <c r="V15" s="67">
        <f t="shared" si="0"/>
        <v>9</v>
      </c>
      <c r="W15" s="67">
        <f t="shared" si="0"/>
        <v>5</v>
      </c>
      <c r="X15" s="67">
        <v>3</v>
      </c>
      <c r="Y15" s="67">
        <v>2</v>
      </c>
      <c r="Z15" s="67">
        <f t="shared" si="0"/>
        <v>4</v>
      </c>
      <c r="AA15" s="67">
        <v>0</v>
      </c>
      <c r="AB15" s="67">
        <v>4</v>
      </c>
      <c r="AC15" s="67">
        <v>0</v>
      </c>
      <c r="AD15" s="67">
        <v>0</v>
      </c>
    </row>
    <row r="16" spans="1:30" s="53" customFormat="1" ht="13.5" customHeight="1">
      <c r="A16" s="65" t="s">
        <v>80</v>
      </c>
      <c r="B16" s="66" t="s">
        <v>233</v>
      </c>
      <c r="C16" s="64" t="s">
        <v>234</v>
      </c>
      <c r="D16" s="67">
        <f t="shared" si="1"/>
        <v>10</v>
      </c>
      <c r="E16" s="67">
        <f t="shared" si="2"/>
        <v>2</v>
      </c>
      <c r="F16" s="67">
        <v>2</v>
      </c>
      <c r="G16" s="67">
        <v>0</v>
      </c>
      <c r="H16" s="67">
        <f t="shared" si="3"/>
        <v>8</v>
      </c>
      <c r="I16" s="67">
        <v>0</v>
      </c>
      <c r="J16" s="67">
        <v>8</v>
      </c>
      <c r="K16" s="67">
        <v>0</v>
      </c>
      <c r="L16" s="67">
        <v>0</v>
      </c>
      <c r="M16" s="67">
        <f t="shared" si="4"/>
        <v>0</v>
      </c>
      <c r="N16" s="67">
        <f t="shared" si="5"/>
        <v>0</v>
      </c>
      <c r="O16" s="67">
        <v>0</v>
      </c>
      <c r="P16" s="67">
        <v>0</v>
      </c>
      <c r="Q16" s="67">
        <f t="shared" si="6"/>
        <v>0</v>
      </c>
      <c r="R16" s="67">
        <v>0</v>
      </c>
      <c r="S16" s="67">
        <v>0</v>
      </c>
      <c r="T16" s="67">
        <v>0</v>
      </c>
      <c r="U16" s="67">
        <v>0</v>
      </c>
      <c r="V16" s="67">
        <f t="shared" si="0"/>
        <v>10</v>
      </c>
      <c r="W16" s="67">
        <f t="shared" si="0"/>
        <v>2</v>
      </c>
      <c r="X16" s="67">
        <v>2</v>
      </c>
      <c r="Y16" s="67">
        <v>0</v>
      </c>
      <c r="Z16" s="67">
        <f t="shared" si="0"/>
        <v>8</v>
      </c>
      <c r="AA16" s="67">
        <v>0</v>
      </c>
      <c r="AB16" s="67">
        <v>8</v>
      </c>
      <c r="AC16" s="67">
        <v>0</v>
      </c>
      <c r="AD16" s="67"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998" man="1"/>
    <brk id="21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44" sqref="A44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>
        <f>COUNTA(A:A) - 3</f>
        <v>42</v>
      </c>
      <c r="C1" s="46">
        <f>SUBTOTAL(3,A:A ) - 2</f>
        <v>43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4" t="s">
        <v>1</v>
      </c>
      <c r="B2" s="99" t="s">
        <v>2</v>
      </c>
      <c r="C2" s="116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5"/>
      <c r="B3" s="100"/>
      <c r="C3" s="11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5"/>
      <c r="B4" s="100"/>
      <c r="C4" s="117"/>
      <c r="D4" s="110" t="s">
        <v>61</v>
      </c>
      <c r="E4" s="111"/>
      <c r="F4" s="106" t="s">
        <v>62</v>
      </c>
      <c r="G4" s="107"/>
      <c r="H4" s="106" t="s">
        <v>63</v>
      </c>
      <c r="I4" s="107"/>
      <c r="J4" s="110" t="s">
        <v>64</v>
      </c>
      <c r="K4" s="111"/>
      <c r="L4" s="110" t="s">
        <v>61</v>
      </c>
      <c r="M4" s="111"/>
      <c r="N4" s="106" t="s">
        <v>62</v>
      </c>
      <c r="O4" s="107"/>
      <c r="P4" s="106" t="s">
        <v>63</v>
      </c>
      <c r="Q4" s="107"/>
      <c r="R4" s="110" t="s">
        <v>64</v>
      </c>
      <c r="S4" s="111"/>
      <c r="T4" s="110" t="s">
        <v>61</v>
      </c>
      <c r="U4" s="111"/>
      <c r="V4" s="106" t="s">
        <v>62</v>
      </c>
      <c r="W4" s="107"/>
      <c r="X4" s="106" t="s">
        <v>63</v>
      </c>
      <c r="Y4" s="107"/>
      <c r="Z4" s="110" t="s">
        <v>64</v>
      </c>
      <c r="AA4" s="111"/>
      <c r="AB4" s="27" t="s">
        <v>61</v>
      </c>
      <c r="AC4" s="28"/>
      <c r="AD4" s="28"/>
      <c r="AE4" s="29"/>
      <c r="AF4" s="102" t="s">
        <v>65</v>
      </c>
      <c r="AG4" s="103"/>
      <c r="AH4" s="102" t="s">
        <v>64</v>
      </c>
      <c r="AI4" s="103"/>
      <c r="AJ4" s="27" t="s">
        <v>61</v>
      </c>
      <c r="AK4" s="28"/>
      <c r="AL4" s="28"/>
      <c r="AM4" s="29"/>
      <c r="AN4" s="102" t="s">
        <v>65</v>
      </c>
      <c r="AO4" s="103"/>
      <c r="AP4" s="102" t="s">
        <v>64</v>
      </c>
      <c r="AQ4" s="103"/>
      <c r="AR4" s="27" t="s">
        <v>61</v>
      </c>
      <c r="AS4" s="28"/>
      <c r="AT4" s="28"/>
      <c r="AU4" s="29"/>
      <c r="AV4" s="102" t="s">
        <v>65</v>
      </c>
      <c r="AW4" s="103"/>
      <c r="AX4" s="102" t="s">
        <v>64</v>
      </c>
      <c r="AY4" s="103"/>
    </row>
    <row r="5" spans="1:51" s="5" customFormat="1" ht="22.5" customHeight="1">
      <c r="A5" s="115"/>
      <c r="B5" s="100"/>
      <c r="C5" s="117"/>
      <c r="D5" s="112"/>
      <c r="E5" s="113"/>
      <c r="F5" s="108"/>
      <c r="G5" s="109"/>
      <c r="H5" s="108"/>
      <c r="I5" s="109"/>
      <c r="J5" s="112"/>
      <c r="K5" s="113"/>
      <c r="L5" s="112"/>
      <c r="M5" s="113"/>
      <c r="N5" s="108"/>
      <c r="O5" s="109"/>
      <c r="P5" s="108"/>
      <c r="Q5" s="109"/>
      <c r="R5" s="112"/>
      <c r="S5" s="113"/>
      <c r="T5" s="112"/>
      <c r="U5" s="113"/>
      <c r="V5" s="108"/>
      <c r="W5" s="109"/>
      <c r="X5" s="108"/>
      <c r="Y5" s="109"/>
      <c r="Z5" s="112"/>
      <c r="AA5" s="113"/>
      <c r="AB5" s="27" t="s">
        <v>66</v>
      </c>
      <c r="AC5" s="29"/>
      <c r="AD5" s="27" t="s">
        <v>45</v>
      </c>
      <c r="AE5" s="29"/>
      <c r="AF5" s="104"/>
      <c r="AG5" s="105"/>
      <c r="AH5" s="104"/>
      <c r="AI5" s="105"/>
      <c r="AJ5" s="27" t="s">
        <v>66</v>
      </c>
      <c r="AK5" s="29"/>
      <c r="AL5" s="27" t="s">
        <v>45</v>
      </c>
      <c r="AM5" s="29"/>
      <c r="AN5" s="104"/>
      <c r="AO5" s="105"/>
      <c r="AP5" s="104"/>
      <c r="AQ5" s="105"/>
      <c r="AR5" s="27" t="s">
        <v>66</v>
      </c>
      <c r="AS5" s="29"/>
      <c r="AT5" s="27" t="s">
        <v>45</v>
      </c>
      <c r="AU5" s="29"/>
      <c r="AV5" s="104"/>
      <c r="AW5" s="105"/>
      <c r="AX5" s="104"/>
      <c r="AY5" s="105"/>
    </row>
    <row r="6" spans="1:51" s="7" customFormat="1" ht="13.5" customHeight="1">
      <c r="A6" s="115"/>
      <c r="B6" s="100"/>
      <c r="C6" s="11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AY7" si="0">SUM(D$8:D$1000)</f>
        <v>219</v>
      </c>
      <c r="E7" s="71">
        <f t="shared" si="0"/>
        <v>554</v>
      </c>
      <c r="F7" s="71">
        <f t="shared" si="0"/>
        <v>21</v>
      </c>
      <c r="G7" s="71">
        <f t="shared" si="0"/>
        <v>46</v>
      </c>
      <c r="H7" s="71">
        <f t="shared" si="0"/>
        <v>9</v>
      </c>
      <c r="I7" s="71">
        <f t="shared" si="0"/>
        <v>32</v>
      </c>
      <c r="J7" s="71">
        <f t="shared" si="0"/>
        <v>0</v>
      </c>
      <c r="K7" s="71">
        <f t="shared" si="0"/>
        <v>0</v>
      </c>
      <c r="L7" s="71">
        <f t="shared" si="0"/>
        <v>613</v>
      </c>
      <c r="M7" s="71">
        <f t="shared" si="0"/>
        <v>1908</v>
      </c>
      <c r="N7" s="71">
        <f t="shared" si="0"/>
        <v>82</v>
      </c>
      <c r="O7" s="71">
        <f t="shared" si="0"/>
        <v>391</v>
      </c>
      <c r="P7" s="71">
        <f t="shared" si="0"/>
        <v>19</v>
      </c>
      <c r="Q7" s="71">
        <f t="shared" si="0"/>
        <v>117</v>
      </c>
      <c r="R7" s="71">
        <f t="shared" si="0"/>
        <v>0</v>
      </c>
      <c r="S7" s="71">
        <f t="shared" si="0"/>
        <v>0</v>
      </c>
      <c r="T7" s="71">
        <f t="shared" si="0"/>
        <v>1175</v>
      </c>
      <c r="U7" s="71">
        <f t="shared" si="0"/>
        <v>3249</v>
      </c>
      <c r="V7" s="71">
        <f t="shared" si="0"/>
        <v>70</v>
      </c>
      <c r="W7" s="71">
        <f t="shared" si="0"/>
        <v>233</v>
      </c>
      <c r="X7" s="71">
        <f t="shared" si="0"/>
        <v>7</v>
      </c>
      <c r="Y7" s="71">
        <f t="shared" si="0"/>
        <v>31</v>
      </c>
      <c r="Z7" s="71">
        <f t="shared" si="0"/>
        <v>0</v>
      </c>
      <c r="AA7" s="71">
        <f t="shared" si="0"/>
        <v>0</v>
      </c>
      <c r="AB7" s="71">
        <f t="shared" si="0"/>
        <v>11</v>
      </c>
      <c r="AC7" s="71">
        <f t="shared" si="0"/>
        <v>27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1</v>
      </c>
      <c r="AH7" s="71">
        <f t="shared" si="0"/>
        <v>0</v>
      </c>
      <c r="AI7" s="71">
        <f t="shared" si="0"/>
        <v>0</v>
      </c>
      <c r="AJ7" s="71">
        <f t="shared" si="0"/>
        <v>30</v>
      </c>
      <c r="AK7" s="71">
        <f t="shared" si="0"/>
        <v>88</v>
      </c>
      <c r="AL7" s="71">
        <f t="shared" si="0"/>
        <v>1</v>
      </c>
      <c r="AM7" s="71">
        <f t="shared" si="0"/>
        <v>2</v>
      </c>
      <c r="AN7" s="71">
        <f t="shared" si="0"/>
        <v>1</v>
      </c>
      <c r="AO7" s="71">
        <f t="shared" si="0"/>
        <v>13</v>
      </c>
      <c r="AP7" s="71">
        <f t="shared" si="0"/>
        <v>0</v>
      </c>
      <c r="AQ7" s="71">
        <f t="shared" si="0"/>
        <v>0</v>
      </c>
      <c r="AR7" s="71">
        <f t="shared" si="0"/>
        <v>571</v>
      </c>
      <c r="AS7" s="71">
        <f t="shared" si="0"/>
        <v>2751</v>
      </c>
      <c r="AT7" s="71">
        <f t="shared" si="0"/>
        <v>61</v>
      </c>
      <c r="AU7" s="71">
        <f t="shared" si="0"/>
        <v>180</v>
      </c>
      <c r="AV7" s="71">
        <f t="shared" si="0"/>
        <v>52</v>
      </c>
      <c r="AW7" s="71">
        <f t="shared" si="0"/>
        <v>272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57</v>
      </c>
      <c r="E8" s="63">
        <v>154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90</v>
      </c>
      <c r="M8" s="63">
        <v>247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95</v>
      </c>
      <c r="U8" s="63">
        <v>266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5</v>
      </c>
      <c r="AC8" s="63">
        <v>11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7</v>
      </c>
      <c r="AK8" s="63">
        <v>18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20</v>
      </c>
      <c r="AS8" s="63">
        <v>70</v>
      </c>
      <c r="AT8" s="63">
        <v>2</v>
      </c>
      <c r="AU8" s="63">
        <v>5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33</v>
      </c>
      <c r="E9" s="63">
        <v>76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36</v>
      </c>
      <c r="M9" s="63">
        <v>105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93</v>
      </c>
      <c r="U9" s="63">
        <v>254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33</v>
      </c>
      <c r="AS9" s="63">
        <v>115</v>
      </c>
      <c r="AT9" s="63">
        <v>3</v>
      </c>
      <c r="AU9" s="63">
        <v>8</v>
      </c>
      <c r="AV9" s="63">
        <v>5</v>
      </c>
      <c r="AW9" s="63">
        <v>4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</v>
      </c>
      <c r="E10" s="63">
        <v>6</v>
      </c>
      <c r="F10" s="63">
        <v>0</v>
      </c>
      <c r="G10" s="63">
        <v>0</v>
      </c>
      <c r="H10" s="63">
        <v>2</v>
      </c>
      <c r="I10" s="63">
        <v>5</v>
      </c>
      <c r="J10" s="63">
        <v>0</v>
      </c>
      <c r="K10" s="63">
        <v>0</v>
      </c>
      <c r="L10" s="63">
        <v>48</v>
      </c>
      <c r="M10" s="63">
        <v>124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63</v>
      </c>
      <c r="U10" s="63">
        <v>135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28</v>
      </c>
      <c r="AS10" s="63">
        <v>98</v>
      </c>
      <c r="AT10" s="63">
        <v>5</v>
      </c>
      <c r="AU10" s="63">
        <v>13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18</v>
      </c>
      <c r="E11" s="63">
        <v>51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16</v>
      </c>
      <c r="M11" s="63">
        <v>49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50</v>
      </c>
      <c r="U11" s="63">
        <v>134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11</v>
      </c>
      <c r="AK11" s="63">
        <v>34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4</v>
      </c>
      <c r="AS11" s="63">
        <v>11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11</v>
      </c>
      <c r="E12" s="63">
        <v>29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14</v>
      </c>
      <c r="M12" s="63">
        <v>37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38</v>
      </c>
      <c r="U12" s="63">
        <v>146</v>
      </c>
      <c r="V12" s="63">
        <v>0</v>
      </c>
      <c r="W12" s="63">
        <v>0</v>
      </c>
      <c r="X12" s="63">
        <v>7</v>
      </c>
      <c r="Y12" s="63">
        <v>31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16</v>
      </c>
      <c r="AS12" s="63">
        <v>83</v>
      </c>
      <c r="AT12" s="63">
        <v>3</v>
      </c>
      <c r="AU12" s="63">
        <v>6</v>
      </c>
      <c r="AV12" s="63">
        <v>1</v>
      </c>
      <c r="AW12" s="63">
        <v>10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7</v>
      </c>
      <c r="E13" s="63">
        <v>20</v>
      </c>
      <c r="F13" s="63">
        <v>6</v>
      </c>
      <c r="G13" s="63">
        <v>20</v>
      </c>
      <c r="H13" s="63">
        <v>0</v>
      </c>
      <c r="I13" s="63">
        <v>0</v>
      </c>
      <c r="J13" s="63">
        <v>0</v>
      </c>
      <c r="K13" s="63">
        <v>0</v>
      </c>
      <c r="L13" s="63">
        <v>13</v>
      </c>
      <c r="M13" s="63">
        <v>46</v>
      </c>
      <c r="N13" s="63">
        <v>9</v>
      </c>
      <c r="O13" s="63">
        <v>41</v>
      </c>
      <c r="P13" s="63">
        <v>0</v>
      </c>
      <c r="Q13" s="63">
        <v>0</v>
      </c>
      <c r="R13" s="63">
        <v>0</v>
      </c>
      <c r="S13" s="63">
        <v>0</v>
      </c>
      <c r="T13" s="63">
        <v>64</v>
      </c>
      <c r="U13" s="63">
        <v>206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1</v>
      </c>
      <c r="AC13" s="63">
        <v>3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6</v>
      </c>
      <c r="AK13" s="63">
        <v>18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</v>
      </c>
      <c r="AS13" s="63">
        <v>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5</v>
      </c>
      <c r="E14" s="63">
        <v>11</v>
      </c>
      <c r="F14" s="63">
        <v>3</v>
      </c>
      <c r="G14" s="63">
        <v>8</v>
      </c>
      <c r="H14" s="63">
        <v>0</v>
      </c>
      <c r="I14" s="63">
        <v>0</v>
      </c>
      <c r="J14" s="63">
        <v>0</v>
      </c>
      <c r="K14" s="63">
        <v>0</v>
      </c>
      <c r="L14" s="63">
        <v>3</v>
      </c>
      <c r="M14" s="63">
        <v>9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14</v>
      </c>
      <c r="U14" s="63">
        <v>38</v>
      </c>
      <c r="V14" s="63">
        <v>8</v>
      </c>
      <c r="W14" s="63">
        <v>21</v>
      </c>
      <c r="X14" s="63">
        <v>0</v>
      </c>
      <c r="Y14" s="63">
        <v>0</v>
      </c>
      <c r="Z14" s="63">
        <v>0</v>
      </c>
      <c r="AA14" s="63">
        <v>0</v>
      </c>
      <c r="AB14" s="63">
        <v>1</v>
      </c>
      <c r="AC14" s="63">
        <v>2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2</v>
      </c>
      <c r="AK14" s="63">
        <v>6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5</v>
      </c>
      <c r="AS14" s="63">
        <v>30</v>
      </c>
      <c r="AT14" s="63">
        <v>2</v>
      </c>
      <c r="AU14" s="63">
        <v>4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12</v>
      </c>
      <c r="E15" s="63">
        <v>28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5</v>
      </c>
      <c r="M15" s="63">
        <v>12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4</v>
      </c>
      <c r="AK15" s="63">
        <v>12</v>
      </c>
      <c r="AL15" s="63">
        <v>0</v>
      </c>
      <c r="AM15" s="63">
        <v>0</v>
      </c>
      <c r="AN15" s="63">
        <v>1</v>
      </c>
      <c r="AO15" s="63">
        <v>13</v>
      </c>
      <c r="AP15" s="63">
        <v>0</v>
      </c>
      <c r="AQ15" s="63">
        <v>0</v>
      </c>
      <c r="AR15" s="63">
        <v>7</v>
      </c>
      <c r="AS15" s="63">
        <v>33</v>
      </c>
      <c r="AT15" s="63">
        <v>0</v>
      </c>
      <c r="AU15" s="63">
        <v>0</v>
      </c>
      <c r="AV15" s="63">
        <v>2</v>
      </c>
      <c r="AW15" s="63">
        <v>23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27</v>
      </c>
      <c r="M16" s="63">
        <v>73</v>
      </c>
      <c r="N16" s="63">
        <v>27</v>
      </c>
      <c r="O16" s="63">
        <v>73</v>
      </c>
      <c r="P16" s="63">
        <v>8</v>
      </c>
      <c r="Q16" s="63">
        <v>58</v>
      </c>
      <c r="R16" s="63">
        <v>0</v>
      </c>
      <c r="S16" s="63">
        <v>0</v>
      </c>
      <c r="T16" s="63">
        <v>30</v>
      </c>
      <c r="U16" s="63">
        <v>89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23</v>
      </c>
      <c r="AS16" s="63">
        <v>97</v>
      </c>
      <c r="AT16" s="63">
        <v>1</v>
      </c>
      <c r="AU16" s="63">
        <v>3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13</v>
      </c>
      <c r="E17" s="63">
        <v>37</v>
      </c>
      <c r="F17" s="63">
        <v>2</v>
      </c>
      <c r="G17" s="63">
        <v>2</v>
      </c>
      <c r="H17" s="63">
        <v>2</v>
      </c>
      <c r="I17" s="63">
        <v>13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35</v>
      </c>
      <c r="W17" s="63">
        <v>123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36</v>
      </c>
      <c r="AS17" s="63">
        <v>145</v>
      </c>
      <c r="AT17" s="63">
        <v>4</v>
      </c>
      <c r="AU17" s="63">
        <v>31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3</v>
      </c>
      <c r="E18" s="63">
        <v>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21</v>
      </c>
      <c r="M18" s="63">
        <v>67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29</v>
      </c>
      <c r="U18" s="63">
        <v>84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9</v>
      </c>
      <c r="AS18" s="63">
        <v>43</v>
      </c>
      <c r="AT18" s="63">
        <v>4</v>
      </c>
      <c r="AU18" s="63">
        <v>13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114</v>
      </c>
      <c r="C19" s="62" t="s">
        <v>115</v>
      </c>
      <c r="D19" s="63">
        <v>18</v>
      </c>
      <c r="E19" s="63">
        <v>45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34</v>
      </c>
      <c r="U19" s="63">
        <v>90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4</v>
      </c>
      <c r="AC19" s="63">
        <v>11</v>
      </c>
      <c r="AD19" s="63">
        <v>0</v>
      </c>
      <c r="AE19" s="63">
        <v>0</v>
      </c>
      <c r="AF19" s="63">
        <v>1</v>
      </c>
      <c r="AG19" s="63">
        <v>1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31</v>
      </c>
      <c r="AS19" s="63">
        <v>150</v>
      </c>
      <c r="AT19" s="63">
        <v>3</v>
      </c>
      <c r="AU19" s="63">
        <v>7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117</v>
      </c>
      <c r="C20" s="62" t="s">
        <v>118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40</v>
      </c>
      <c r="U20" s="63">
        <v>123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5</v>
      </c>
      <c r="AS20" s="63">
        <v>15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120</v>
      </c>
      <c r="C21" s="62" t="s">
        <v>121</v>
      </c>
      <c r="D21" s="63">
        <v>2</v>
      </c>
      <c r="E21" s="63">
        <v>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47</v>
      </c>
      <c r="M21" s="63">
        <v>170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42</v>
      </c>
      <c r="U21" s="63">
        <v>150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14</v>
      </c>
      <c r="AS21" s="63">
        <v>46</v>
      </c>
      <c r="AT21" s="63">
        <v>3</v>
      </c>
      <c r="AU21" s="63">
        <v>6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123</v>
      </c>
      <c r="C22" s="62" t="s">
        <v>124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14</v>
      </c>
      <c r="M22" s="63">
        <v>37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23</v>
      </c>
      <c r="AS22" s="63">
        <v>92</v>
      </c>
      <c r="AT22" s="63">
        <v>4</v>
      </c>
      <c r="AU22" s="63">
        <v>10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126</v>
      </c>
      <c r="C23" s="62" t="s">
        <v>127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15</v>
      </c>
      <c r="M23" s="63">
        <v>64</v>
      </c>
      <c r="N23" s="63">
        <v>6</v>
      </c>
      <c r="O23" s="63">
        <v>20</v>
      </c>
      <c r="P23" s="63">
        <v>0</v>
      </c>
      <c r="Q23" s="63">
        <v>0</v>
      </c>
      <c r="R23" s="63">
        <v>0</v>
      </c>
      <c r="S23" s="63">
        <v>0</v>
      </c>
      <c r="T23" s="63">
        <v>24</v>
      </c>
      <c r="U23" s="63">
        <v>88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25</v>
      </c>
      <c r="AS23" s="63">
        <v>94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129</v>
      </c>
      <c r="C24" s="62" t="s">
        <v>130</v>
      </c>
      <c r="D24" s="63">
        <v>0</v>
      </c>
      <c r="E24" s="63">
        <v>0</v>
      </c>
      <c r="F24" s="63">
        <v>2</v>
      </c>
      <c r="G24" s="63">
        <v>4</v>
      </c>
      <c r="H24" s="63">
        <v>1</v>
      </c>
      <c r="I24" s="63">
        <v>2</v>
      </c>
      <c r="J24" s="63">
        <v>0</v>
      </c>
      <c r="K24" s="63">
        <v>0</v>
      </c>
      <c r="L24" s="63">
        <v>14</v>
      </c>
      <c r="M24" s="63">
        <v>37</v>
      </c>
      <c r="N24" s="63">
        <v>10</v>
      </c>
      <c r="O24" s="63">
        <v>21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12</v>
      </c>
      <c r="AS24" s="63">
        <v>48</v>
      </c>
      <c r="AT24" s="63">
        <v>2</v>
      </c>
      <c r="AU24" s="63">
        <v>6</v>
      </c>
      <c r="AV24" s="63">
        <v>2</v>
      </c>
      <c r="AW24" s="63">
        <v>7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132</v>
      </c>
      <c r="C25" s="62" t="s">
        <v>133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11</v>
      </c>
      <c r="M25" s="63">
        <v>42</v>
      </c>
      <c r="N25" s="63">
        <v>4</v>
      </c>
      <c r="O25" s="63">
        <v>16</v>
      </c>
      <c r="P25" s="63">
        <v>0</v>
      </c>
      <c r="Q25" s="63">
        <v>0</v>
      </c>
      <c r="R25" s="63">
        <v>0</v>
      </c>
      <c r="S25" s="63">
        <v>0</v>
      </c>
      <c r="T25" s="63">
        <v>5</v>
      </c>
      <c r="U25" s="63">
        <v>20</v>
      </c>
      <c r="V25" s="63">
        <v>1</v>
      </c>
      <c r="W25" s="63">
        <v>4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26</v>
      </c>
      <c r="AS25" s="63">
        <v>103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135</v>
      </c>
      <c r="C26" s="62" t="s">
        <v>136</v>
      </c>
      <c r="D26" s="63">
        <v>16</v>
      </c>
      <c r="E26" s="63">
        <v>38</v>
      </c>
      <c r="F26" s="63">
        <v>0</v>
      </c>
      <c r="G26" s="63">
        <v>0</v>
      </c>
      <c r="H26" s="63">
        <v>2</v>
      </c>
      <c r="I26" s="63">
        <v>6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24</v>
      </c>
      <c r="U26" s="63">
        <v>45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20</v>
      </c>
      <c r="AS26" s="63">
        <v>86</v>
      </c>
      <c r="AT26" s="63">
        <v>3</v>
      </c>
      <c r="AU26" s="63">
        <v>9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138</v>
      </c>
      <c r="C27" s="62" t="s">
        <v>139</v>
      </c>
      <c r="D27" s="63">
        <v>0</v>
      </c>
      <c r="E27" s="63">
        <v>0</v>
      </c>
      <c r="F27" s="63">
        <v>3</v>
      </c>
      <c r="G27" s="63">
        <v>8</v>
      </c>
      <c r="H27" s="63">
        <v>1</v>
      </c>
      <c r="I27" s="63">
        <v>4</v>
      </c>
      <c r="J27" s="63">
        <v>0</v>
      </c>
      <c r="K27" s="63">
        <v>0</v>
      </c>
      <c r="L27" s="63">
        <v>17</v>
      </c>
      <c r="M27" s="63">
        <v>50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32</v>
      </c>
      <c r="U27" s="63">
        <v>71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11</v>
      </c>
      <c r="AS27" s="63">
        <v>52</v>
      </c>
      <c r="AT27" s="63">
        <v>3</v>
      </c>
      <c r="AU27" s="63">
        <v>6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141</v>
      </c>
      <c r="C28" s="62" t="s">
        <v>142</v>
      </c>
      <c r="D28" s="63">
        <v>3</v>
      </c>
      <c r="E28" s="63">
        <v>4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10</v>
      </c>
      <c r="M28" s="63">
        <v>25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42</v>
      </c>
      <c r="U28" s="63">
        <v>127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11</v>
      </c>
      <c r="AS28" s="63">
        <v>41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144</v>
      </c>
      <c r="C29" s="62" t="s">
        <v>145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</v>
      </c>
      <c r="M29" s="63">
        <v>7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1</v>
      </c>
      <c r="AM29" s="63">
        <v>2</v>
      </c>
      <c r="AN29" s="63">
        <v>0</v>
      </c>
      <c r="AO29" s="63">
        <v>0</v>
      </c>
      <c r="AP29" s="63">
        <v>0</v>
      </c>
      <c r="AQ29" s="63">
        <v>0</v>
      </c>
      <c r="AR29" s="63">
        <v>2</v>
      </c>
      <c r="AS29" s="63">
        <v>5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147</v>
      </c>
      <c r="C30" s="62" t="s">
        <v>148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8</v>
      </c>
      <c r="M30" s="63">
        <v>32</v>
      </c>
      <c r="N30" s="63">
        <v>10</v>
      </c>
      <c r="O30" s="63">
        <v>100</v>
      </c>
      <c r="P30" s="63">
        <v>2</v>
      </c>
      <c r="Q30" s="63">
        <v>17</v>
      </c>
      <c r="R30" s="63">
        <v>0</v>
      </c>
      <c r="S30" s="63">
        <v>0</v>
      </c>
      <c r="T30" s="63">
        <v>3</v>
      </c>
      <c r="U30" s="63">
        <v>12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</v>
      </c>
      <c r="AS30" s="63">
        <v>6</v>
      </c>
      <c r="AT30" s="63">
        <v>1</v>
      </c>
      <c r="AU30" s="63">
        <v>2</v>
      </c>
      <c r="AV30" s="63">
        <v>3</v>
      </c>
      <c r="AW30" s="63">
        <v>11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150</v>
      </c>
      <c r="C31" s="62" t="s">
        <v>151</v>
      </c>
      <c r="D31" s="63">
        <v>7</v>
      </c>
      <c r="E31" s="63">
        <v>12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7</v>
      </c>
      <c r="M31" s="63">
        <v>20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22</v>
      </c>
      <c r="U31" s="63">
        <v>75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9</v>
      </c>
      <c r="AS31" s="63">
        <v>27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153</v>
      </c>
      <c r="C32" s="62" t="s">
        <v>154</v>
      </c>
      <c r="D32" s="63">
        <v>3</v>
      </c>
      <c r="E32" s="63">
        <v>12</v>
      </c>
      <c r="F32" s="63">
        <v>3</v>
      </c>
      <c r="G32" s="63">
        <v>2</v>
      </c>
      <c r="H32" s="63">
        <v>1</v>
      </c>
      <c r="I32" s="63">
        <v>2</v>
      </c>
      <c r="J32" s="63">
        <v>0</v>
      </c>
      <c r="K32" s="63">
        <v>0</v>
      </c>
      <c r="L32" s="63">
        <v>6</v>
      </c>
      <c r="M32" s="63">
        <v>22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56</v>
      </c>
      <c r="U32" s="63">
        <v>165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27</v>
      </c>
      <c r="AS32" s="63">
        <v>115</v>
      </c>
      <c r="AT32" s="63">
        <v>3</v>
      </c>
      <c r="AU32" s="63">
        <v>9</v>
      </c>
      <c r="AV32" s="63">
        <v>30</v>
      </c>
      <c r="AW32" s="63">
        <v>124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156</v>
      </c>
      <c r="C33" s="62" t="s">
        <v>157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8</v>
      </c>
      <c r="M33" s="63">
        <v>19</v>
      </c>
      <c r="N33" s="63">
        <v>3</v>
      </c>
      <c r="O33" s="63">
        <v>9</v>
      </c>
      <c r="P33" s="63">
        <v>0</v>
      </c>
      <c r="Q33" s="63">
        <v>0</v>
      </c>
      <c r="R33" s="63">
        <v>0</v>
      </c>
      <c r="S33" s="63">
        <v>0</v>
      </c>
      <c r="T33" s="63">
        <v>13</v>
      </c>
      <c r="U33" s="63">
        <v>31</v>
      </c>
      <c r="V33" s="63">
        <v>6</v>
      </c>
      <c r="W33" s="63">
        <v>28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10</v>
      </c>
      <c r="AS33" s="63">
        <v>47</v>
      </c>
      <c r="AT33" s="63">
        <v>2</v>
      </c>
      <c r="AU33" s="63">
        <v>6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159</v>
      </c>
      <c r="C34" s="62" t="s">
        <v>160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13</v>
      </c>
      <c r="M34" s="63">
        <v>29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66</v>
      </c>
      <c r="U34" s="63">
        <v>19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16</v>
      </c>
      <c r="AS34" s="63">
        <v>78</v>
      </c>
      <c r="AT34" s="63">
        <v>4</v>
      </c>
      <c r="AU34" s="63">
        <v>13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162</v>
      </c>
      <c r="C35" s="62" t="s">
        <v>163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5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32</v>
      </c>
      <c r="U35" s="63">
        <v>114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11</v>
      </c>
      <c r="AS35" s="63">
        <v>48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165</v>
      </c>
      <c r="C36" s="62" t="s">
        <v>166</v>
      </c>
      <c r="D36" s="63">
        <v>2</v>
      </c>
      <c r="E36" s="63">
        <v>5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6</v>
      </c>
      <c r="M36" s="63">
        <v>14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26</v>
      </c>
      <c r="U36" s="63">
        <v>74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15</v>
      </c>
      <c r="AS36" s="63">
        <v>57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168</v>
      </c>
      <c r="C37" s="62" t="s">
        <v>169</v>
      </c>
      <c r="D37" s="63">
        <v>1</v>
      </c>
      <c r="E37" s="63">
        <v>2</v>
      </c>
      <c r="F37" s="63">
        <v>1</v>
      </c>
      <c r="G37" s="63">
        <v>1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3</v>
      </c>
      <c r="O37" s="63">
        <v>30</v>
      </c>
      <c r="P37" s="63">
        <v>0</v>
      </c>
      <c r="Q37" s="63">
        <v>0</v>
      </c>
      <c r="R37" s="63">
        <v>0</v>
      </c>
      <c r="S37" s="63">
        <v>0</v>
      </c>
      <c r="T37" s="63">
        <v>47</v>
      </c>
      <c r="U37" s="63">
        <v>104</v>
      </c>
      <c r="V37" s="63">
        <v>19</v>
      </c>
      <c r="W37" s="63">
        <v>52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41</v>
      </c>
      <c r="AS37" s="63">
        <v>139</v>
      </c>
      <c r="AT37" s="63">
        <v>0</v>
      </c>
      <c r="AU37" s="63">
        <v>0</v>
      </c>
      <c r="AV37" s="63">
        <v>7</v>
      </c>
      <c r="AW37" s="63">
        <v>73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171</v>
      </c>
      <c r="C38" s="62" t="s">
        <v>172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6</v>
      </c>
      <c r="M38" s="63">
        <v>20</v>
      </c>
      <c r="N38" s="63">
        <v>0</v>
      </c>
      <c r="O38" s="63">
        <v>0</v>
      </c>
      <c r="P38" s="63">
        <v>4</v>
      </c>
      <c r="Q38" s="63">
        <v>10</v>
      </c>
      <c r="R38" s="63">
        <v>0</v>
      </c>
      <c r="S38" s="63">
        <v>0</v>
      </c>
      <c r="T38" s="63">
        <v>20</v>
      </c>
      <c r="U38" s="63">
        <v>43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19</v>
      </c>
      <c r="AS38" s="63">
        <v>94</v>
      </c>
      <c r="AT38" s="63">
        <v>3</v>
      </c>
      <c r="AU38" s="63">
        <v>6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174</v>
      </c>
      <c r="C39" s="62" t="s">
        <v>175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9</v>
      </c>
      <c r="M39" s="63">
        <v>28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9</v>
      </c>
      <c r="AS39" s="63">
        <v>48</v>
      </c>
      <c r="AT39" s="63">
        <v>1</v>
      </c>
      <c r="AU39" s="63">
        <v>3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177</v>
      </c>
      <c r="C40" s="62" t="s">
        <v>178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7</v>
      </c>
      <c r="M40" s="63">
        <v>28</v>
      </c>
      <c r="N40" s="63">
        <v>9</v>
      </c>
      <c r="O40" s="63">
        <v>68</v>
      </c>
      <c r="P40" s="63">
        <v>3</v>
      </c>
      <c r="Q40" s="63">
        <v>9</v>
      </c>
      <c r="R40" s="63">
        <v>0</v>
      </c>
      <c r="S40" s="63">
        <v>0</v>
      </c>
      <c r="T40" s="63">
        <v>44</v>
      </c>
      <c r="U40" s="63">
        <v>155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11</v>
      </c>
      <c r="AS40" s="63">
        <v>495</v>
      </c>
      <c r="AT40" s="63">
        <v>1</v>
      </c>
      <c r="AU40" s="63">
        <v>4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180</v>
      </c>
      <c r="C41" s="62" t="s">
        <v>181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14</v>
      </c>
      <c r="M41" s="63">
        <v>53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22</v>
      </c>
      <c r="U41" s="63">
        <v>66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2</v>
      </c>
      <c r="AS41" s="63">
        <v>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183</v>
      </c>
      <c r="C42" s="62" t="s">
        <v>184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12</v>
      </c>
      <c r="M42" s="63">
        <v>47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24</v>
      </c>
      <c r="U42" s="63">
        <v>76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</v>
      </c>
      <c r="AS42" s="63">
        <v>4</v>
      </c>
      <c r="AT42" s="63">
        <v>1</v>
      </c>
      <c r="AU42" s="63">
        <v>3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186</v>
      </c>
      <c r="C43" s="62" t="s">
        <v>187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25</v>
      </c>
      <c r="M43" s="63">
        <v>86</v>
      </c>
      <c r="N43" s="63">
        <v>1</v>
      </c>
      <c r="O43" s="63">
        <v>13</v>
      </c>
      <c r="P43" s="63">
        <v>2</v>
      </c>
      <c r="Q43" s="63">
        <v>23</v>
      </c>
      <c r="R43" s="63">
        <v>0</v>
      </c>
      <c r="S43" s="63">
        <v>0</v>
      </c>
      <c r="T43" s="63">
        <v>23</v>
      </c>
      <c r="U43" s="63">
        <v>74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9</v>
      </c>
      <c r="AS43" s="63">
        <v>50</v>
      </c>
      <c r="AT43" s="63">
        <v>1</v>
      </c>
      <c r="AU43" s="63">
        <v>2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189</v>
      </c>
      <c r="C44" s="62" t="s">
        <v>190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13</v>
      </c>
      <c r="M44" s="63">
        <v>43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6</v>
      </c>
      <c r="U44" s="63">
        <v>16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6</v>
      </c>
      <c r="AS44" s="63">
        <v>27</v>
      </c>
      <c r="AT44" s="63">
        <v>1</v>
      </c>
      <c r="AU44" s="63">
        <v>3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192</v>
      </c>
      <c r="C45" s="62" t="s">
        <v>193</v>
      </c>
      <c r="D45" s="63">
        <v>0</v>
      </c>
      <c r="E45" s="63">
        <v>0</v>
      </c>
      <c r="F45" s="63">
        <v>1</v>
      </c>
      <c r="G45" s="63">
        <v>1</v>
      </c>
      <c r="H45" s="63">
        <v>0</v>
      </c>
      <c r="I45" s="63">
        <v>0</v>
      </c>
      <c r="J45" s="63">
        <v>0</v>
      </c>
      <c r="K45" s="63">
        <v>0</v>
      </c>
      <c r="L45" s="63">
        <v>27</v>
      </c>
      <c r="M45" s="63">
        <v>93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14</v>
      </c>
      <c r="U45" s="63">
        <v>44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5</v>
      </c>
      <c r="AS45" s="63">
        <v>15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195</v>
      </c>
      <c r="C46" s="62" t="s">
        <v>196</v>
      </c>
      <c r="D46" s="63">
        <v>3</v>
      </c>
      <c r="E46" s="63">
        <v>10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11</v>
      </c>
      <c r="M46" s="63">
        <v>40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15</v>
      </c>
      <c r="U46" s="63">
        <v>45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3</v>
      </c>
      <c r="AS46" s="63">
        <v>6</v>
      </c>
      <c r="AT46" s="63">
        <v>0</v>
      </c>
      <c r="AU46" s="63">
        <v>0</v>
      </c>
      <c r="AV46" s="63">
        <v>2</v>
      </c>
      <c r="AW46" s="63">
        <v>20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198</v>
      </c>
      <c r="C47" s="62" t="s">
        <v>199</v>
      </c>
      <c r="D47" s="63">
        <v>1</v>
      </c>
      <c r="E47" s="63">
        <v>3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5</v>
      </c>
      <c r="M47" s="63">
        <v>18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4</v>
      </c>
      <c r="AS47" s="63">
        <v>10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201</v>
      </c>
      <c r="C48" s="62" t="s">
        <v>202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31</v>
      </c>
      <c r="M48" s="63">
        <v>110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17</v>
      </c>
      <c r="U48" s="63">
        <v>53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5</v>
      </c>
      <c r="AS48" s="63">
        <v>3</v>
      </c>
      <c r="AT48" s="63">
        <v>1</v>
      </c>
      <c r="AU48" s="63">
        <v>2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204</v>
      </c>
      <c r="C49" s="62" t="s">
        <v>205</v>
      </c>
      <c r="D49" s="63">
        <v>2</v>
      </c>
      <c r="E49" s="63">
        <v>5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1</v>
      </c>
      <c r="W49" s="63">
        <v>5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3</v>
      </c>
      <c r="AS49" s="63">
        <v>11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998" man="1"/>
    <brk id="35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H16" sqref="H16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>
        <f>COUNTA(A:A) - 3</f>
        <v>9</v>
      </c>
      <c r="C1" s="46">
        <f>SUBTOTAL(3,A:A ) - 2</f>
        <v>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9" t="s">
        <v>1</v>
      </c>
      <c r="B2" s="99" t="s">
        <v>2</v>
      </c>
      <c r="C2" s="97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100"/>
      <c r="B3" s="100"/>
      <c r="C3" s="9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100"/>
      <c r="B4" s="100"/>
      <c r="C4" s="98"/>
      <c r="D4" s="110" t="s">
        <v>61</v>
      </c>
      <c r="E4" s="111"/>
      <c r="F4" s="106" t="s">
        <v>62</v>
      </c>
      <c r="G4" s="107"/>
      <c r="H4" s="106" t="s">
        <v>63</v>
      </c>
      <c r="I4" s="107"/>
      <c r="J4" s="110" t="s">
        <v>64</v>
      </c>
      <c r="K4" s="111"/>
      <c r="L4" s="110" t="s">
        <v>61</v>
      </c>
      <c r="M4" s="111"/>
      <c r="N4" s="106" t="s">
        <v>62</v>
      </c>
      <c r="O4" s="107"/>
      <c r="P4" s="106" t="s">
        <v>63</v>
      </c>
      <c r="Q4" s="107"/>
      <c r="R4" s="110" t="s">
        <v>64</v>
      </c>
      <c r="S4" s="111"/>
      <c r="T4" s="110" t="s">
        <v>61</v>
      </c>
      <c r="U4" s="111"/>
      <c r="V4" s="106" t="s">
        <v>62</v>
      </c>
      <c r="W4" s="107"/>
      <c r="X4" s="106" t="s">
        <v>63</v>
      </c>
      <c r="Y4" s="107"/>
      <c r="Z4" s="110" t="s">
        <v>64</v>
      </c>
      <c r="AA4" s="111"/>
      <c r="AB4" s="27" t="s">
        <v>61</v>
      </c>
      <c r="AC4" s="28"/>
      <c r="AD4" s="28"/>
      <c r="AE4" s="29"/>
      <c r="AF4" s="102" t="s">
        <v>65</v>
      </c>
      <c r="AG4" s="103"/>
      <c r="AH4" s="102" t="s">
        <v>64</v>
      </c>
      <c r="AI4" s="103"/>
      <c r="AJ4" s="27" t="s">
        <v>61</v>
      </c>
      <c r="AK4" s="28"/>
      <c r="AL4" s="28"/>
      <c r="AM4" s="29"/>
      <c r="AN4" s="102" t="s">
        <v>65</v>
      </c>
      <c r="AO4" s="103"/>
      <c r="AP4" s="102" t="s">
        <v>64</v>
      </c>
      <c r="AQ4" s="103"/>
      <c r="AR4" s="27" t="s">
        <v>61</v>
      </c>
      <c r="AS4" s="28"/>
      <c r="AT4" s="28"/>
      <c r="AU4" s="29"/>
      <c r="AV4" s="102" t="s">
        <v>65</v>
      </c>
      <c r="AW4" s="103"/>
      <c r="AX4" s="102" t="s">
        <v>64</v>
      </c>
      <c r="AY4" s="103"/>
    </row>
    <row r="5" spans="1:51" s="3" customFormat="1" ht="22.5" customHeight="1">
      <c r="A5" s="100"/>
      <c r="B5" s="100"/>
      <c r="C5" s="98"/>
      <c r="D5" s="112"/>
      <c r="E5" s="113"/>
      <c r="F5" s="108"/>
      <c r="G5" s="109"/>
      <c r="H5" s="108"/>
      <c r="I5" s="109"/>
      <c r="J5" s="112"/>
      <c r="K5" s="113"/>
      <c r="L5" s="112"/>
      <c r="M5" s="113"/>
      <c r="N5" s="108"/>
      <c r="O5" s="109"/>
      <c r="P5" s="108"/>
      <c r="Q5" s="109"/>
      <c r="R5" s="112"/>
      <c r="S5" s="113"/>
      <c r="T5" s="112"/>
      <c r="U5" s="113"/>
      <c r="V5" s="108"/>
      <c r="W5" s="109"/>
      <c r="X5" s="108"/>
      <c r="Y5" s="109"/>
      <c r="Z5" s="112"/>
      <c r="AA5" s="113"/>
      <c r="AB5" s="27" t="s">
        <v>66</v>
      </c>
      <c r="AC5" s="29"/>
      <c r="AD5" s="27" t="s">
        <v>45</v>
      </c>
      <c r="AE5" s="29"/>
      <c r="AF5" s="104"/>
      <c r="AG5" s="105"/>
      <c r="AH5" s="104"/>
      <c r="AI5" s="105"/>
      <c r="AJ5" s="27" t="s">
        <v>66</v>
      </c>
      <c r="AK5" s="29"/>
      <c r="AL5" s="27" t="s">
        <v>45</v>
      </c>
      <c r="AM5" s="29"/>
      <c r="AN5" s="104"/>
      <c r="AO5" s="105"/>
      <c r="AP5" s="104"/>
      <c r="AQ5" s="105"/>
      <c r="AR5" s="27" t="s">
        <v>66</v>
      </c>
      <c r="AS5" s="29"/>
      <c r="AT5" s="27" t="s">
        <v>45</v>
      </c>
      <c r="AU5" s="29"/>
      <c r="AV5" s="104"/>
      <c r="AW5" s="105"/>
      <c r="AX5" s="104"/>
      <c r="AY5" s="105"/>
    </row>
    <row r="6" spans="1:51" s="9" customFormat="1" ht="13.5" customHeight="1">
      <c r="A6" s="100"/>
      <c r="B6" s="100"/>
      <c r="C6" s="9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12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</v>
      </c>
      <c r="O7" s="71">
        <f t="shared" si="0"/>
        <v>4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207</v>
      </c>
      <c r="C8" s="62" t="s">
        <v>208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211</v>
      </c>
      <c r="C9" s="62" t="s">
        <v>212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215</v>
      </c>
      <c r="C10" s="62" t="s">
        <v>216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218</v>
      </c>
      <c r="C11" s="62" t="s">
        <v>219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221</v>
      </c>
      <c r="C12" s="62" t="s">
        <v>222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224</v>
      </c>
      <c r="C13" s="62" t="s">
        <v>225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227</v>
      </c>
      <c r="C14" s="62" t="s">
        <v>228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230</v>
      </c>
      <c r="C15" s="62" t="s">
        <v>231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233</v>
      </c>
      <c r="C16" s="62" t="s">
        <v>234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8</v>
      </c>
      <c r="J16" s="63">
        <v>0</v>
      </c>
      <c r="K16" s="63">
        <v>0</v>
      </c>
      <c r="L16" s="63">
        <v>0</v>
      </c>
      <c r="M16" s="63">
        <v>0</v>
      </c>
      <c r="N16" s="63">
        <v>1</v>
      </c>
      <c r="O16" s="63">
        <v>4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9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R47" sqref="R4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>
        <f>COUNTA(A:A) - 3</f>
        <v>42</v>
      </c>
      <c r="C1" s="46">
        <f>SUBTOTAL(3,A:A ) - 2</f>
        <v>43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9" t="s">
        <v>1</v>
      </c>
      <c r="B2" s="99" t="s">
        <v>2</v>
      </c>
      <c r="C2" s="101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0"/>
      <c r="B3" s="100"/>
      <c r="C3" s="96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0"/>
      <c r="B4" s="100"/>
      <c r="C4" s="96"/>
      <c r="D4" s="96" t="s">
        <v>52</v>
      </c>
      <c r="E4" s="97" t="s">
        <v>39</v>
      </c>
      <c r="F4" s="97" t="s">
        <v>40</v>
      </c>
      <c r="G4" s="97" t="s">
        <v>41</v>
      </c>
      <c r="H4" s="96" t="s">
        <v>52</v>
      </c>
      <c r="I4" s="97" t="s">
        <v>39</v>
      </c>
      <c r="J4" s="97" t="s">
        <v>40</v>
      </c>
      <c r="K4" s="97" t="s">
        <v>41</v>
      </c>
      <c r="L4" s="96" t="s">
        <v>52</v>
      </c>
      <c r="M4" s="97" t="s">
        <v>39</v>
      </c>
      <c r="N4" s="97" t="s">
        <v>40</v>
      </c>
      <c r="O4" s="97" t="s">
        <v>41</v>
      </c>
      <c r="P4" s="96" t="s">
        <v>52</v>
      </c>
      <c r="Q4" s="97" t="s">
        <v>39</v>
      </c>
      <c r="R4" s="97" t="s">
        <v>40</v>
      </c>
      <c r="S4" s="97" t="s">
        <v>41</v>
      </c>
    </row>
    <row r="5" spans="1:19" s="11" customFormat="1" ht="22.5" customHeight="1">
      <c r="A5" s="100"/>
      <c r="B5" s="100"/>
      <c r="C5" s="96"/>
      <c r="D5" s="96"/>
      <c r="E5" s="98"/>
      <c r="F5" s="98"/>
      <c r="G5" s="98"/>
      <c r="H5" s="96"/>
      <c r="I5" s="98"/>
      <c r="J5" s="98"/>
      <c r="K5" s="98"/>
      <c r="L5" s="96"/>
      <c r="M5" s="98"/>
      <c r="N5" s="98"/>
      <c r="O5" s="98"/>
      <c r="P5" s="96"/>
      <c r="Q5" s="98"/>
      <c r="R5" s="98"/>
      <c r="S5" s="98"/>
    </row>
    <row r="6" spans="1:19" s="11" customFormat="1" ht="13.5" customHeight="1">
      <c r="A6" s="100"/>
      <c r="B6" s="100"/>
      <c r="C6" s="96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SUM(E7:G7)</f>
        <v>241</v>
      </c>
      <c r="E7" s="71">
        <f>SUM(E$8:E$1000)</f>
        <v>154</v>
      </c>
      <c r="F7" s="71">
        <f>SUM(F$8:F$1000)</f>
        <v>62</v>
      </c>
      <c r="G7" s="71">
        <f>SUM(G$8:G$1000)</f>
        <v>25</v>
      </c>
      <c r="H7" s="71">
        <f>SUM(I7:K7)</f>
        <v>254</v>
      </c>
      <c r="I7" s="71">
        <f>SUM(I$8:I$1000)</f>
        <v>216</v>
      </c>
      <c r="J7" s="71">
        <f>SUM(J$8:J$1000)</f>
        <v>38</v>
      </c>
      <c r="K7" s="71">
        <f>SUM(K$8:K$1000)</f>
        <v>0</v>
      </c>
      <c r="L7" s="71">
        <f>SUM(M7:O7)</f>
        <v>14</v>
      </c>
      <c r="M7" s="71">
        <f>SUM(M$8:M$1000)</f>
        <v>12</v>
      </c>
      <c r="N7" s="71">
        <f>SUM(N$8:N$1000)</f>
        <v>1</v>
      </c>
      <c r="O7" s="71">
        <f>SUM(O$8:O$1000)</f>
        <v>1</v>
      </c>
      <c r="P7" s="71">
        <f>SUM(Q7:S7)</f>
        <v>103</v>
      </c>
      <c r="Q7" s="71">
        <f>SUM(Q$8:Q$1000)</f>
        <v>101</v>
      </c>
      <c r="R7" s="71">
        <f>SUM(R$8:R$1000)</f>
        <v>2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 t="shared" ref="D8:D49" si="0">SUM(E8:G8)</f>
        <v>14</v>
      </c>
      <c r="E8" s="63">
        <v>14</v>
      </c>
      <c r="F8" s="63">
        <v>0</v>
      </c>
      <c r="G8" s="63">
        <v>0</v>
      </c>
      <c r="H8" s="63">
        <f t="shared" ref="H8:H49" si="1">SUM(I8:K8)</f>
        <v>20</v>
      </c>
      <c r="I8" s="63">
        <v>9</v>
      </c>
      <c r="J8" s="63">
        <v>11</v>
      </c>
      <c r="K8" s="63">
        <v>0</v>
      </c>
      <c r="L8" s="63">
        <f t="shared" ref="L8:L49" si="2">SUM(M8:O8)</f>
        <v>2</v>
      </c>
      <c r="M8" s="63">
        <v>2</v>
      </c>
      <c r="N8" s="63">
        <v>0</v>
      </c>
      <c r="O8" s="63">
        <v>0</v>
      </c>
      <c r="P8" s="63">
        <f t="shared" ref="P8:P49" si="3">SUM(Q8:S8)</f>
        <v>6</v>
      </c>
      <c r="Q8" s="63">
        <v>4</v>
      </c>
      <c r="R8" s="63">
        <v>2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 t="shared" si="0"/>
        <v>12</v>
      </c>
      <c r="E9" s="63">
        <v>5</v>
      </c>
      <c r="F9" s="63">
        <v>1</v>
      </c>
      <c r="G9" s="63">
        <v>6</v>
      </c>
      <c r="H9" s="63">
        <f t="shared" si="1"/>
        <v>9</v>
      </c>
      <c r="I9" s="63">
        <v>9</v>
      </c>
      <c r="J9" s="63">
        <v>0</v>
      </c>
      <c r="K9" s="63">
        <v>0</v>
      </c>
      <c r="L9" s="63">
        <f t="shared" si="2"/>
        <v>0</v>
      </c>
      <c r="M9" s="63">
        <v>0</v>
      </c>
      <c r="N9" s="63">
        <v>0</v>
      </c>
      <c r="O9" s="63">
        <v>0</v>
      </c>
      <c r="P9" s="63">
        <f t="shared" si="3"/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 t="shared" si="0"/>
        <v>16</v>
      </c>
      <c r="E10" s="63">
        <v>10</v>
      </c>
      <c r="F10" s="63">
        <v>5</v>
      </c>
      <c r="G10" s="63">
        <v>1</v>
      </c>
      <c r="H10" s="63">
        <f t="shared" si="1"/>
        <v>12</v>
      </c>
      <c r="I10" s="63">
        <v>10</v>
      </c>
      <c r="J10" s="63">
        <v>2</v>
      </c>
      <c r="K10" s="63">
        <v>0</v>
      </c>
      <c r="L10" s="63">
        <f t="shared" si="2"/>
        <v>0</v>
      </c>
      <c r="M10" s="63">
        <v>0</v>
      </c>
      <c r="N10" s="63">
        <v>0</v>
      </c>
      <c r="O10" s="63">
        <v>0</v>
      </c>
      <c r="P10" s="63">
        <f t="shared" si="3"/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 t="shared" si="0"/>
        <v>2</v>
      </c>
      <c r="E11" s="63">
        <v>2</v>
      </c>
      <c r="F11" s="63">
        <v>0</v>
      </c>
      <c r="G11" s="63">
        <v>0</v>
      </c>
      <c r="H11" s="63">
        <f t="shared" si="1"/>
        <v>14</v>
      </c>
      <c r="I11" s="63">
        <v>13</v>
      </c>
      <c r="J11" s="63">
        <v>1</v>
      </c>
      <c r="K11" s="63">
        <v>0</v>
      </c>
      <c r="L11" s="63">
        <f t="shared" si="2"/>
        <v>2</v>
      </c>
      <c r="M11" s="63">
        <v>2</v>
      </c>
      <c r="N11" s="63">
        <v>0</v>
      </c>
      <c r="O11" s="63">
        <v>0</v>
      </c>
      <c r="P11" s="63">
        <f t="shared" si="3"/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 t="shared" si="0"/>
        <v>4</v>
      </c>
      <c r="E12" s="63">
        <v>4</v>
      </c>
      <c r="F12" s="63">
        <v>0</v>
      </c>
      <c r="G12" s="63">
        <v>0</v>
      </c>
      <c r="H12" s="63">
        <f t="shared" si="1"/>
        <v>18</v>
      </c>
      <c r="I12" s="63">
        <v>13</v>
      </c>
      <c r="J12" s="63">
        <v>5</v>
      </c>
      <c r="K12" s="63">
        <v>0</v>
      </c>
      <c r="L12" s="63">
        <f t="shared" si="2"/>
        <v>0</v>
      </c>
      <c r="M12" s="63">
        <v>0</v>
      </c>
      <c r="N12" s="63">
        <v>0</v>
      </c>
      <c r="O12" s="63">
        <v>0</v>
      </c>
      <c r="P12" s="63">
        <f t="shared" si="3"/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 t="shared" si="0"/>
        <v>3</v>
      </c>
      <c r="E13" s="63">
        <v>3</v>
      </c>
      <c r="F13" s="63">
        <v>0</v>
      </c>
      <c r="G13" s="63">
        <v>0</v>
      </c>
      <c r="H13" s="63">
        <f t="shared" si="1"/>
        <v>10</v>
      </c>
      <c r="I13" s="63">
        <v>8</v>
      </c>
      <c r="J13" s="63">
        <v>2</v>
      </c>
      <c r="K13" s="63">
        <v>0</v>
      </c>
      <c r="L13" s="63">
        <f t="shared" si="2"/>
        <v>1</v>
      </c>
      <c r="M13" s="63">
        <v>1</v>
      </c>
      <c r="N13" s="63">
        <v>0</v>
      </c>
      <c r="O13" s="63">
        <v>0</v>
      </c>
      <c r="P13" s="63">
        <f t="shared" si="3"/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 t="shared" si="0"/>
        <v>1</v>
      </c>
      <c r="E14" s="63">
        <v>1</v>
      </c>
      <c r="F14" s="63">
        <v>0</v>
      </c>
      <c r="G14" s="63">
        <v>0</v>
      </c>
      <c r="H14" s="63">
        <f t="shared" si="1"/>
        <v>10</v>
      </c>
      <c r="I14" s="63">
        <v>10</v>
      </c>
      <c r="J14" s="63">
        <v>0</v>
      </c>
      <c r="K14" s="63">
        <v>0</v>
      </c>
      <c r="L14" s="63">
        <f t="shared" si="2"/>
        <v>2</v>
      </c>
      <c r="M14" s="63">
        <v>2</v>
      </c>
      <c r="N14" s="63">
        <v>0</v>
      </c>
      <c r="O14" s="63">
        <v>0</v>
      </c>
      <c r="P14" s="63">
        <f t="shared" si="3"/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 t="shared" si="0"/>
        <v>1</v>
      </c>
      <c r="E15" s="63">
        <v>1</v>
      </c>
      <c r="F15" s="63">
        <v>0</v>
      </c>
      <c r="G15" s="63">
        <v>0</v>
      </c>
      <c r="H15" s="63">
        <f t="shared" si="1"/>
        <v>3</v>
      </c>
      <c r="I15" s="63">
        <v>3</v>
      </c>
      <c r="J15" s="63">
        <v>0</v>
      </c>
      <c r="K15" s="63">
        <v>0</v>
      </c>
      <c r="L15" s="63">
        <f t="shared" si="2"/>
        <v>1</v>
      </c>
      <c r="M15" s="63">
        <v>1</v>
      </c>
      <c r="N15" s="63">
        <v>0</v>
      </c>
      <c r="O15" s="63">
        <v>0</v>
      </c>
      <c r="P15" s="63">
        <f t="shared" si="3"/>
        <v>2</v>
      </c>
      <c r="Q15" s="63">
        <v>2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 t="shared" si="0"/>
        <v>2</v>
      </c>
      <c r="E16" s="63">
        <v>1</v>
      </c>
      <c r="F16" s="63">
        <v>1</v>
      </c>
      <c r="G16" s="63">
        <v>0</v>
      </c>
      <c r="H16" s="63">
        <f t="shared" si="1"/>
        <v>8</v>
      </c>
      <c r="I16" s="63">
        <v>8</v>
      </c>
      <c r="J16" s="63">
        <v>0</v>
      </c>
      <c r="K16" s="63">
        <v>0</v>
      </c>
      <c r="L16" s="63">
        <f t="shared" si="2"/>
        <v>0</v>
      </c>
      <c r="M16" s="63">
        <v>0</v>
      </c>
      <c r="N16" s="63">
        <v>0</v>
      </c>
      <c r="O16" s="63">
        <v>0</v>
      </c>
      <c r="P16" s="63">
        <f t="shared" si="3"/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 t="shared" si="0"/>
        <v>0</v>
      </c>
      <c r="E17" s="63">
        <v>0</v>
      </c>
      <c r="F17" s="63">
        <v>0</v>
      </c>
      <c r="G17" s="63">
        <v>0</v>
      </c>
      <c r="H17" s="63">
        <f t="shared" si="1"/>
        <v>12</v>
      </c>
      <c r="I17" s="63">
        <v>8</v>
      </c>
      <c r="J17" s="63">
        <v>4</v>
      </c>
      <c r="K17" s="63">
        <v>0</v>
      </c>
      <c r="L17" s="63">
        <f t="shared" si="2"/>
        <v>3</v>
      </c>
      <c r="M17" s="63">
        <v>3</v>
      </c>
      <c r="N17" s="63">
        <v>0</v>
      </c>
      <c r="O17" s="63">
        <v>0</v>
      </c>
      <c r="P17" s="63">
        <f t="shared" si="3"/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 t="shared" si="0"/>
        <v>9</v>
      </c>
      <c r="E18" s="63">
        <v>6</v>
      </c>
      <c r="F18" s="63">
        <v>3</v>
      </c>
      <c r="G18" s="63">
        <v>0</v>
      </c>
      <c r="H18" s="63">
        <f t="shared" si="1"/>
        <v>3</v>
      </c>
      <c r="I18" s="63">
        <v>2</v>
      </c>
      <c r="J18" s="63">
        <v>1</v>
      </c>
      <c r="K18" s="63">
        <v>0</v>
      </c>
      <c r="L18" s="63">
        <f t="shared" si="2"/>
        <v>0</v>
      </c>
      <c r="M18" s="63">
        <v>0</v>
      </c>
      <c r="N18" s="63">
        <v>0</v>
      </c>
      <c r="O18" s="63">
        <v>0</v>
      </c>
      <c r="P18" s="63">
        <f t="shared" si="3"/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 t="shared" si="0"/>
        <v>0</v>
      </c>
      <c r="E19" s="63">
        <v>0</v>
      </c>
      <c r="F19" s="63">
        <v>0</v>
      </c>
      <c r="G19" s="63">
        <v>0</v>
      </c>
      <c r="H19" s="63">
        <f t="shared" si="1"/>
        <v>4</v>
      </c>
      <c r="I19" s="63">
        <v>4</v>
      </c>
      <c r="J19" s="63">
        <v>0</v>
      </c>
      <c r="K19" s="63">
        <v>0</v>
      </c>
      <c r="L19" s="63">
        <f t="shared" si="2"/>
        <v>0</v>
      </c>
      <c r="M19" s="63">
        <v>0</v>
      </c>
      <c r="N19" s="63">
        <v>0</v>
      </c>
      <c r="O19" s="63">
        <v>0</v>
      </c>
      <c r="P19" s="63">
        <f t="shared" si="3"/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 t="shared" si="0"/>
        <v>5</v>
      </c>
      <c r="E20" s="63">
        <v>5</v>
      </c>
      <c r="F20" s="63">
        <v>0</v>
      </c>
      <c r="G20" s="63">
        <v>0</v>
      </c>
      <c r="H20" s="63">
        <f t="shared" si="1"/>
        <v>6</v>
      </c>
      <c r="I20" s="63">
        <v>6</v>
      </c>
      <c r="J20" s="63">
        <v>0</v>
      </c>
      <c r="K20" s="63">
        <v>0</v>
      </c>
      <c r="L20" s="63">
        <f t="shared" si="2"/>
        <v>0</v>
      </c>
      <c r="M20" s="63">
        <v>0</v>
      </c>
      <c r="N20" s="63">
        <v>0</v>
      </c>
      <c r="O20" s="63">
        <v>0</v>
      </c>
      <c r="P20" s="63">
        <f t="shared" si="3"/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 t="shared" si="0"/>
        <v>5</v>
      </c>
      <c r="E21" s="63">
        <v>5</v>
      </c>
      <c r="F21" s="63">
        <v>0</v>
      </c>
      <c r="G21" s="63">
        <v>0</v>
      </c>
      <c r="H21" s="63">
        <f t="shared" si="1"/>
        <v>7</v>
      </c>
      <c r="I21" s="63">
        <v>5</v>
      </c>
      <c r="J21" s="63">
        <v>2</v>
      </c>
      <c r="K21" s="63">
        <v>0</v>
      </c>
      <c r="L21" s="63">
        <f t="shared" si="2"/>
        <v>0</v>
      </c>
      <c r="M21" s="63">
        <v>0</v>
      </c>
      <c r="N21" s="63">
        <v>0</v>
      </c>
      <c r="O21" s="63">
        <v>0</v>
      </c>
      <c r="P21" s="63">
        <f t="shared" si="3"/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 t="shared" si="0"/>
        <v>3</v>
      </c>
      <c r="E22" s="63">
        <v>1</v>
      </c>
      <c r="F22" s="63">
        <v>2</v>
      </c>
      <c r="G22" s="63">
        <v>0</v>
      </c>
      <c r="H22" s="63">
        <f t="shared" si="1"/>
        <v>3</v>
      </c>
      <c r="I22" s="63">
        <v>2</v>
      </c>
      <c r="J22" s="63">
        <v>1</v>
      </c>
      <c r="K22" s="63">
        <v>0</v>
      </c>
      <c r="L22" s="63">
        <f t="shared" si="2"/>
        <v>0</v>
      </c>
      <c r="M22" s="63">
        <v>0</v>
      </c>
      <c r="N22" s="63">
        <v>0</v>
      </c>
      <c r="O22" s="63">
        <v>0</v>
      </c>
      <c r="P22" s="63">
        <f t="shared" si="3"/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 t="shared" si="0"/>
        <v>2</v>
      </c>
      <c r="E23" s="63">
        <v>2</v>
      </c>
      <c r="F23" s="63">
        <v>0</v>
      </c>
      <c r="G23" s="63">
        <v>0</v>
      </c>
      <c r="H23" s="63">
        <f t="shared" si="1"/>
        <v>5</v>
      </c>
      <c r="I23" s="63">
        <v>5</v>
      </c>
      <c r="J23" s="63">
        <v>0</v>
      </c>
      <c r="K23" s="63">
        <v>0</v>
      </c>
      <c r="L23" s="63">
        <f t="shared" si="2"/>
        <v>0</v>
      </c>
      <c r="M23" s="63">
        <v>0</v>
      </c>
      <c r="N23" s="63">
        <v>0</v>
      </c>
      <c r="O23" s="63">
        <v>0</v>
      </c>
      <c r="P23" s="63">
        <f t="shared" si="3"/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 t="shared" si="0"/>
        <v>4</v>
      </c>
      <c r="E24" s="63">
        <v>0</v>
      </c>
      <c r="F24" s="63">
        <v>1</v>
      </c>
      <c r="G24" s="63">
        <v>3</v>
      </c>
      <c r="H24" s="63">
        <f t="shared" si="1"/>
        <v>3</v>
      </c>
      <c r="I24" s="63">
        <v>3</v>
      </c>
      <c r="J24" s="63">
        <v>0</v>
      </c>
      <c r="K24" s="63">
        <v>0</v>
      </c>
      <c r="L24" s="63">
        <f t="shared" si="2"/>
        <v>0</v>
      </c>
      <c r="M24" s="63">
        <v>0</v>
      </c>
      <c r="N24" s="63">
        <v>0</v>
      </c>
      <c r="O24" s="63">
        <v>0</v>
      </c>
      <c r="P24" s="63">
        <f t="shared" si="3"/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 t="shared" si="0"/>
        <v>3</v>
      </c>
      <c r="E25" s="63">
        <v>2</v>
      </c>
      <c r="F25" s="63">
        <v>1</v>
      </c>
      <c r="G25" s="63">
        <v>0</v>
      </c>
      <c r="H25" s="63">
        <f t="shared" si="1"/>
        <v>7</v>
      </c>
      <c r="I25" s="63">
        <v>6</v>
      </c>
      <c r="J25" s="63">
        <v>1</v>
      </c>
      <c r="K25" s="63">
        <v>0</v>
      </c>
      <c r="L25" s="63">
        <f t="shared" si="2"/>
        <v>0</v>
      </c>
      <c r="M25" s="63">
        <v>0</v>
      </c>
      <c r="N25" s="63">
        <v>0</v>
      </c>
      <c r="O25" s="63">
        <v>0</v>
      </c>
      <c r="P25" s="63">
        <f t="shared" si="3"/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135</v>
      </c>
      <c r="C26" s="62" t="s">
        <v>136</v>
      </c>
      <c r="D26" s="63">
        <f t="shared" si="0"/>
        <v>26</v>
      </c>
      <c r="E26" s="63">
        <v>19</v>
      </c>
      <c r="F26" s="63">
        <v>6</v>
      </c>
      <c r="G26" s="63">
        <v>1</v>
      </c>
      <c r="H26" s="63">
        <f t="shared" si="1"/>
        <v>6</v>
      </c>
      <c r="I26" s="63">
        <v>4</v>
      </c>
      <c r="J26" s="63">
        <v>2</v>
      </c>
      <c r="K26" s="63">
        <v>0</v>
      </c>
      <c r="L26" s="63">
        <f t="shared" si="2"/>
        <v>0</v>
      </c>
      <c r="M26" s="63">
        <v>0</v>
      </c>
      <c r="N26" s="63">
        <v>0</v>
      </c>
      <c r="O26" s="63">
        <v>0</v>
      </c>
      <c r="P26" s="63">
        <f t="shared" si="3"/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138</v>
      </c>
      <c r="C27" s="62" t="s">
        <v>139</v>
      </c>
      <c r="D27" s="63">
        <f t="shared" si="0"/>
        <v>9</v>
      </c>
      <c r="E27" s="63">
        <v>6</v>
      </c>
      <c r="F27" s="63">
        <v>3</v>
      </c>
      <c r="G27" s="63">
        <v>0</v>
      </c>
      <c r="H27" s="63">
        <f t="shared" si="1"/>
        <v>9</v>
      </c>
      <c r="I27" s="63">
        <v>8</v>
      </c>
      <c r="J27" s="63">
        <v>1</v>
      </c>
      <c r="K27" s="63">
        <v>0</v>
      </c>
      <c r="L27" s="63">
        <f t="shared" si="2"/>
        <v>0</v>
      </c>
      <c r="M27" s="63">
        <v>0</v>
      </c>
      <c r="N27" s="63">
        <v>0</v>
      </c>
      <c r="O27" s="63">
        <v>0</v>
      </c>
      <c r="P27" s="63">
        <f t="shared" si="3"/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141</v>
      </c>
      <c r="C28" s="62" t="s">
        <v>142</v>
      </c>
      <c r="D28" s="63">
        <f t="shared" si="0"/>
        <v>4</v>
      </c>
      <c r="E28" s="63">
        <v>4</v>
      </c>
      <c r="F28" s="63">
        <v>0</v>
      </c>
      <c r="G28" s="63">
        <v>0</v>
      </c>
      <c r="H28" s="63">
        <f t="shared" si="1"/>
        <v>8</v>
      </c>
      <c r="I28" s="63">
        <v>6</v>
      </c>
      <c r="J28" s="63">
        <v>2</v>
      </c>
      <c r="K28" s="63">
        <v>0</v>
      </c>
      <c r="L28" s="63">
        <f t="shared" si="2"/>
        <v>0</v>
      </c>
      <c r="M28" s="63">
        <v>0</v>
      </c>
      <c r="N28" s="63">
        <v>0</v>
      </c>
      <c r="O28" s="63">
        <v>0</v>
      </c>
      <c r="P28" s="63">
        <f t="shared" si="3"/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144</v>
      </c>
      <c r="C29" s="62" t="s">
        <v>145</v>
      </c>
      <c r="D29" s="63">
        <f t="shared" si="0"/>
        <v>1</v>
      </c>
      <c r="E29" s="63">
        <v>1</v>
      </c>
      <c r="F29" s="63">
        <v>0</v>
      </c>
      <c r="G29" s="63">
        <v>0</v>
      </c>
      <c r="H29" s="63">
        <f t="shared" si="1"/>
        <v>1</v>
      </c>
      <c r="I29" s="63">
        <v>1</v>
      </c>
      <c r="J29" s="63">
        <v>0</v>
      </c>
      <c r="K29" s="63">
        <v>0</v>
      </c>
      <c r="L29" s="63">
        <f t="shared" si="2"/>
        <v>0</v>
      </c>
      <c r="M29" s="63">
        <v>0</v>
      </c>
      <c r="N29" s="63">
        <v>0</v>
      </c>
      <c r="O29" s="63">
        <v>0</v>
      </c>
      <c r="P29" s="63">
        <f t="shared" si="3"/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147</v>
      </c>
      <c r="C30" s="62" t="s">
        <v>148</v>
      </c>
      <c r="D30" s="63">
        <f t="shared" si="0"/>
        <v>11</v>
      </c>
      <c r="E30" s="63">
        <v>4</v>
      </c>
      <c r="F30" s="63">
        <v>4</v>
      </c>
      <c r="G30" s="63">
        <v>3</v>
      </c>
      <c r="H30" s="63">
        <f t="shared" si="1"/>
        <v>4</v>
      </c>
      <c r="I30" s="63">
        <v>3</v>
      </c>
      <c r="J30" s="63">
        <v>1</v>
      </c>
      <c r="K30" s="63">
        <v>0</v>
      </c>
      <c r="L30" s="63">
        <f t="shared" si="2"/>
        <v>0</v>
      </c>
      <c r="M30" s="63">
        <v>0</v>
      </c>
      <c r="N30" s="63">
        <v>0</v>
      </c>
      <c r="O30" s="63">
        <v>0</v>
      </c>
      <c r="P30" s="63">
        <f t="shared" si="3"/>
        <v>3</v>
      </c>
      <c r="Q30" s="63">
        <v>3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150</v>
      </c>
      <c r="C31" s="62" t="s">
        <v>151</v>
      </c>
      <c r="D31" s="63">
        <f t="shared" si="0"/>
        <v>1</v>
      </c>
      <c r="E31" s="63">
        <v>1</v>
      </c>
      <c r="F31" s="63">
        <v>0</v>
      </c>
      <c r="G31" s="63">
        <v>0</v>
      </c>
      <c r="H31" s="63">
        <f t="shared" si="1"/>
        <v>4</v>
      </c>
      <c r="I31" s="63">
        <v>4</v>
      </c>
      <c r="J31" s="63">
        <v>0</v>
      </c>
      <c r="K31" s="63">
        <v>0</v>
      </c>
      <c r="L31" s="63">
        <f t="shared" si="2"/>
        <v>0</v>
      </c>
      <c r="M31" s="63">
        <v>0</v>
      </c>
      <c r="N31" s="63">
        <v>0</v>
      </c>
      <c r="O31" s="63">
        <v>0</v>
      </c>
      <c r="P31" s="63">
        <f t="shared" si="3"/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153</v>
      </c>
      <c r="C32" s="62" t="s">
        <v>154</v>
      </c>
      <c r="D32" s="63">
        <f t="shared" si="0"/>
        <v>1</v>
      </c>
      <c r="E32" s="63">
        <v>1</v>
      </c>
      <c r="F32" s="63">
        <v>0</v>
      </c>
      <c r="G32" s="63">
        <v>0</v>
      </c>
      <c r="H32" s="63">
        <f t="shared" si="1"/>
        <v>12</v>
      </c>
      <c r="I32" s="63">
        <v>12</v>
      </c>
      <c r="J32" s="63">
        <v>0</v>
      </c>
      <c r="K32" s="63">
        <v>0</v>
      </c>
      <c r="L32" s="63">
        <f t="shared" si="2"/>
        <v>0</v>
      </c>
      <c r="M32" s="63">
        <v>0</v>
      </c>
      <c r="N32" s="63">
        <v>0</v>
      </c>
      <c r="O32" s="63">
        <v>0</v>
      </c>
      <c r="P32" s="63">
        <f t="shared" si="3"/>
        <v>4</v>
      </c>
      <c r="Q32" s="63">
        <v>4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156</v>
      </c>
      <c r="C33" s="62" t="s">
        <v>157</v>
      </c>
      <c r="D33" s="63">
        <f t="shared" si="0"/>
        <v>8</v>
      </c>
      <c r="E33" s="63">
        <v>4</v>
      </c>
      <c r="F33" s="63">
        <v>4</v>
      </c>
      <c r="G33" s="63">
        <v>0</v>
      </c>
      <c r="H33" s="63">
        <f t="shared" si="1"/>
        <v>2</v>
      </c>
      <c r="I33" s="63">
        <v>2</v>
      </c>
      <c r="J33" s="63">
        <v>0</v>
      </c>
      <c r="K33" s="63">
        <v>0</v>
      </c>
      <c r="L33" s="63">
        <f t="shared" si="2"/>
        <v>0</v>
      </c>
      <c r="M33" s="63">
        <v>0</v>
      </c>
      <c r="N33" s="63">
        <v>0</v>
      </c>
      <c r="O33" s="63">
        <v>0</v>
      </c>
      <c r="P33" s="63">
        <f t="shared" si="3"/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159</v>
      </c>
      <c r="C34" s="62" t="s">
        <v>160</v>
      </c>
      <c r="D34" s="63">
        <f t="shared" si="0"/>
        <v>1</v>
      </c>
      <c r="E34" s="63">
        <v>1</v>
      </c>
      <c r="F34" s="63">
        <v>0</v>
      </c>
      <c r="G34" s="63">
        <v>0</v>
      </c>
      <c r="H34" s="63">
        <f t="shared" si="1"/>
        <v>6</v>
      </c>
      <c r="I34" s="63">
        <v>6</v>
      </c>
      <c r="J34" s="63">
        <v>0</v>
      </c>
      <c r="K34" s="63">
        <v>0</v>
      </c>
      <c r="L34" s="63">
        <f t="shared" si="2"/>
        <v>0</v>
      </c>
      <c r="M34" s="63">
        <v>0</v>
      </c>
      <c r="N34" s="63">
        <v>0</v>
      </c>
      <c r="O34" s="63">
        <v>0</v>
      </c>
      <c r="P34" s="63">
        <f t="shared" si="3"/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162</v>
      </c>
      <c r="C35" s="62" t="s">
        <v>163</v>
      </c>
      <c r="D35" s="63">
        <f t="shared" si="0"/>
        <v>3</v>
      </c>
      <c r="E35" s="63">
        <v>3</v>
      </c>
      <c r="F35" s="63">
        <v>0</v>
      </c>
      <c r="G35" s="63">
        <v>0</v>
      </c>
      <c r="H35" s="63">
        <f t="shared" si="1"/>
        <v>2</v>
      </c>
      <c r="I35" s="63">
        <v>2</v>
      </c>
      <c r="J35" s="63">
        <v>0</v>
      </c>
      <c r="K35" s="63">
        <v>0</v>
      </c>
      <c r="L35" s="63">
        <f t="shared" si="2"/>
        <v>0</v>
      </c>
      <c r="M35" s="63">
        <v>0</v>
      </c>
      <c r="N35" s="63">
        <v>0</v>
      </c>
      <c r="O35" s="63">
        <v>0</v>
      </c>
      <c r="P35" s="63">
        <f t="shared" si="3"/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165</v>
      </c>
      <c r="C36" s="62" t="s">
        <v>166</v>
      </c>
      <c r="D36" s="63">
        <f t="shared" si="0"/>
        <v>2</v>
      </c>
      <c r="E36" s="63">
        <v>2</v>
      </c>
      <c r="F36" s="63">
        <v>0</v>
      </c>
      <c r="G36" s="63">
        <v>0</v>
      </c>
      <c r="H36" s="63">
        <f t="shared" si="1"/>
        <v>6</v>
      </c>
      <c r="I36" s="63">
        <v>6</v>
      </c>
      <c r="J36" s="63">
        <v>0</v>
      </c>
      <c r="K36" s="63">
        <v>0</v>
      </c>
      <c r="L36" s="63">
        <f t="shared" si="2"/>
        <v>0</v>
      </c>
      <c r="M36" s="63">
        <v>0</v>
      </c>
      <c r="N36" s="63">
        <v>0</v>
      </c>
      <c r="O36" s="63">
        <v>0</v>
      </c>
      <c r="P36" s="63">
        <f t="shared" si="3"/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168</v>
      </c>
      <c r="C37" s="62" t="s">
        <v>169</v>
      </c>
      <c r="D37" s="63">
        <f t="shared" si="0"/>
        <v>13</v>
      </c>
      <c r="E37" s="63">
        <v>5</v>
      </c>
      <c r="F37" s="63">
        <v>6</v>
      </c>
      <c r="G37" s="63">
        <v>2</v>
      </c>
      <c r="H37" s="63">
        <f t="shared" si="1"/>
        <v>6</v>
      </c>
      <c r="I37" s="63">
        <v>6</v>
      </c>
      <c r="J37" s="63">
        <v>0</v>
      </c>
      <c r="K37" s="63">
        <v>0</v>
      </c>
      <c r="L37" s="63">
        <f t="shared" si="2"/>
        <v>0</v>
      </c>
      <c r="M37" s="63">
        <v>0</v>
      </c>
      <c r="N37" s="63">
        <v>0</v>
      </c>
      <c r="O37" s="63">
        <v>0</v>
      </c>
      <c r="P37" s="63">
        <f t="shared" si="3"/>
        <v>5</v>
      </c>
      <c r="Q37" s="63">
        <v>5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171</v>
      </c>
      <c r="C38" s="62" t="s">
        <v>172</v>
      </c>
      <c r="D38" s="63">
        <f t="shared" si="0"/>
        <v>1</v>
      </c>
      <c r="E38" s="63">
        <v>1</v>
      </c>
      <c r="F38" s="63">
        <v>0</v>
      </c>
      <c r="G38" s="63">
        <v>0</v>
      </c>
      <c r="H38" s="63">
        <f t="shared" si="1"/>
        <v>5</v>
      </c>
      <c r="I38" s="63">
        <v>5</v>
      </c>
      <c r="J38" s="63">
        <v>0</v>
      </c>
      <c r="K38" s="63">
        <v>0</v>
      </c>
      <c r="L38" s="63">
        <f t="shared" si="2"/>
        <v>0</v>
      </c>
      <c r="M38" s="63">
        <v>0</v>
      </c>
      <c r="N38" s="63">
        <v>0</v>
      </c>
      <c r="O38" s="63">
        <v>0</v>
      </c>
      <c r="P38" s="63">
        <f t="shared" si="3"/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174</v>
      </c>
      <c r="C39" s="62" t="s">
        <v>175</v>
      </c>
      <c r="D39" s="63">
        <f t="shared" si="0"/>
        <v>1</v>
      </c>
      <c r="E39" s="63">
        <v>1</v>
      </c>
      <c r="F39" s="63">
        <v>0</v>
      </c>
      <c r="G39" s="63">
        <v>0</v>
      </c>
      <c r="H39" s="63">
        <f t="shared" si="1"/>
        <v>3</v>
      </c>
      <c r="I39" s="63">
        <v>3</v>
      </c>
      <c r="J39" s="63">
        <v>0</v>
      </c>
      <c r="K39" s="63">
        <v>0</v>
      </c>
      <c r="L39" s="63">
        <f t="shared" si="2"/>
        <v>0</v>
      </c>
      <c r="M39" s="63">
        <v>0</v>
      </c>
      <c r="N39" s="63">
        <v>0</v>
      </c>
      <c r="O39" s="63">
        <v>0</v>
      </c>
      <c r="P39" s="63">
        <f t="shared" si="3"/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177</v>
      </c>
      <c r="C40" s="62" t="s">
        <v>178</v>
      </c>
      <c r="D40" s="63">
        <f t="shared" si="0"/>
        <v>18</v>
      </c>
      <c r="E40" s="63">
        <v>9</v>
      </c>
      <c r="F40" s="63">
        <v>8</v>
      </c>
      <c r="G40" s="63">
        <v>1</v>
      </c>
      <c r="H40" s="63">
        <f t="shared" si="1"/>
        <v>4</v>
      </c>
      <c r="I40" s="63">
        <v>4</v>
      </c>
      <c r="J40" s="63">
        <v>0</v>
      </c>
      <c r="K40" s="63">
        <v>0</v>
      </c>
      <c r="L40" s="63">
        <f t="shared" si="2"/>
        <v>0</v>
      </c>
      <c r="M40" s="63">
        <v>0</v>
      </c>
      <c r="N40" s="63">
        <v>0</v>
      </c>
      <c r="O40" s="63">
        <v>0</v>
      </c>
      <c r="P40" s="63">
        <f t="shared" si="3"/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180</v>
      </c>
      <c r="C41" s="62" t="s">
        <v>181</v>
      </c>
      <c r="D41" s="63">
        <f t="shared" si="0"/>
        <v>11</v>
      </c>
      <c r="E41" s="63">
        <v>5</v>
      </c>
      <c r="F41" s="63">
        <v>3</v>
      </c>
      <c r="G41" s="63">
        <v>3</v>
      </c>
      <c r="H41" s="63">
        <f t="shared" si="1"/>
        <v>2</v>
      </c>
      <c r="I41" s="63">
        <v>2</v>
      </c>
      <c r="J41" s="63">
        <v>0</v>
      </c>
      <c r="K41" s="63">
        <v>0</v>
      </c>
      <c r="L41" s="63">
        <f t="shared" si="2"/>
        <v>0</v>
      </c>
      <c r="M41" s="63">
        <v>0</v>
      </c>
      <c r="N41" s="63">
        <v>0</v>
      </c>
      <c r="O41" s="63">
        <v>0</v>
      </c>
      <c r="P41" s="63">
        <f t="shared" si="3"/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183</v>
      </c>
      <c r="C42" s="62" t="s">
        <v>184</v>
      </c>
      <c r="D42" s="63">
        <f t="shared" si="0"/>
        <v>8</v>
      </c>
      <c r="E42" s="63">
        <v>6</v>
      </c>
      <c r="F42" s="63">
        <v>1</v>
      </c>
      <c r="G42" s="63">
        <v>1</v>
      </c>
      <c r="H42" s="63">
        <f t="shared" si="1"/>
        <v>3</v>
      </c>
      <c r="I42" s="63">
        <v>2</v>
      </c>
      <c r="J42" s="63">
        <v>1</v>
      </c>
      <c r="K42" s="63">
        <v>0</v>
      </c>
      <c r="L42" s="63">
        <f t="shared" si="2"/>
        <v>0</v>
      </c>
      <c r="M42" s="63">
        <v>0</v>
      </c>
      <c r="N42" s="63">
        <v>0</v>
      </c>
      <c r="O42" s="63">
        <v>0</v>
      </c>
      <c r="P42" s="63">
        <f t="shared" si="3"/>
        <v>1</v>
      </c>
      <c r="Q42" s="63">
        <v>1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186</v>
      </c>
      <c r="C43" s="62" t="s">
        <v>187</v>
      </c>
      <c r="D43" s="63">
        <f t="shared" si="0"/>
        <v>7</v>
      </c>
      <c r="E43" s="63">
        <v>3</v>
      </c>
      <c r="F43" s="63">
        <v>3</v>
      </c>
      <c r="G43" s="63">
        <v>1</v>
      </c>
      <c r="H43" s="63">
        <f t="shared" si="1"/>
        <v>3</v>
      </c>
      <c r="I43" s="63">
        <v>3</v>
      </c>
      <c r="J43" s="63">
        <v>0</v>
      </c>
      <c r="K43" s="63">
        <v>0</v>
      </c>
      <c r="L43" s="63">
        <f t="shared" si="2"/>
        <v>0</v>
      </c>
      <c r="M43" s="63">
        <v>0</v>
      </c>
      <c r="N43" s="63">
        <v>0</v>
      </c>
      <c r="O43" s="63">
        <v>0</v>
      </c>
      <c r="P43" s="63">
        <f t="shared" si="3"/>
        <v>1</v>
      </c>
      <c r="Q43" s="63">
        <v>1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189</v>
      </c>
      <c r="C44" s="62" t="s">
        <v>190</v>
      </c>
      <c r="D44" s="63">
        <f t="shared" si="0"/>
        <v>1</v>
      </c>
      <c r="E44" s="63">
        <v>1</v>
      </c>
      <c r="F44" s="63">
        <v>0</v>
      </c>
      <c r="G44" s="63">
        <v>0</v>
      </c>
      <c r="H44" s="63">
        <f t="shared" si="1"/>
        <v>1</v>
      </c>
      <c r="I44" s="63">
        <v>1</v>
      </c>
      <c r="J44" s="63">
        <v>0</v>
      </c>
      <c r="K44" s="63">
        <v>0</v>
      </c>
      <c r="L44" s="63">
        <f t="shared" si="2"/>
        <v>0</v>
      </c>
      <c r="M44" s="63">
        <v>0</v>
      </c>
      <c r="N44" s="63">
        <v>0</v>
      </c>
      <c r="O44" s="63">
        <v>0</v>
      </c>
      <c r="P44" s="63">
        <f t="shared" si="3"/>
        <v>1</v>
      </c>
      <c r="Q44" s="63">
        <v>1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192</v>
      </c>
      <c r="C45" s="62" t="s">
        <v>193</v>
      </c>
      <c r="D45" s="63">
        <f t="shared" si="0"/>
        <v>7</v>
      </c>
      <c r="E45" s="63">
        <v>5</v>
      </c>
      <c r="F45" s="63">
        <v>1</v>
      </c>
      <c r="G45" s="63">
        <v>1</v>
      </c>
      <c r="H45" s="63">
        <f t="shared" si="1"/>
        <v>3</v>
      </c>
      <c r="I45" s="63">
        <v>3</v>
      </c>
      <c r="J45" s="63">
        <v>0</v>
      </c>
      <c r="K45" s="63">
        <v>0</v>
      </c>
      <c r="L45" s="63">
        <f t="shared" si="2"/>
        <v>0</v>
      </c>
      <c r="M45" s="63">
        <v>0</v>
      </c>
      <c r="N45" s="63">
        <v>0</v>
      </c>
      <c r="O45" s="63">
        <v>0</v>
      </c>
      <c r="P45" s="63">
        <f t="shared" si="3"/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195</v>
      </c>
      <c r="C46" s="62" t="s">
        <v>196</v>
      </c>
      <c r="D46" s="63">
        <f t="shared" si="0"/>
        <v>8</v>
      </c>
      <c r="E46" s="63">
        <v>3</v>
      </c>
      <c r="F46" s="63">
        <v>5</v>
      </c>
      <c r="G46" s="63">
        <v>0</v>
      </c>
      <c r="H46" s="63">
        <f t="shared" si="1"/>
        <v>3</v>
      </c>
      <c r="I46" s="63">
        <v>2</v>
      </c>
      <c r="J46" s="63">
        <v>1</v>
      </c>
      <c r="K46" s="63">
        <v>0</v>
      </c>
      <c r="L46" s="63">
        <f t="shared" si="2"/>
        <v>0</v>
      </c>
      <c r="M46" s="63">
        <v>0</v>
      </c>
      <c r="N46" s="63">
        <v>0</v>
      </c>
      <c r="O46" s="63">
        <v>0</v>
      </c>
      <c r="P46" s="63">
        <f t="shared" si="3"/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198</v>
      </c>
      <c r="C47" s="62" t="s">
        <v>199</v>
      </c>
      <c r="D47" s="63">
        <f t="shared" si="0"/>
        <v>3</v>
      </c>
      <c r="E47" s="63">
        <v>3</v>
      </c>
      <c r="F47" s="63">
        <v>0</v>
      </c>
      <c r="G47" s="63">
        <v>0</v>
      </c>
      <c r="H47" s="63">
        <f t="shared" si="1"/>
        <v>2</v>
      </c>
      <c r="I47" s="63">
        <v>2</v>
      </c>
      <c r="J47" s="63">
        <v>0</v>
      </c>
      <c r="K47" s="63">
        <v>0</v>
      </c>
      <c r="L47" s="63">
        <f t="shared" si="2"/>
        <v>0</v>
      </c>
      <c r="M47" s="63">
        <v>0</v>
      </c>
      <c r="N47" s="63">
        <v>0</v>
      </c>
      <c r="O47" s="63">
        <v>0</v>
      </c>
      <c r="P47" s="63">
        <f t="shared" si="3"/>
        <v>1</v>
      </c>
      <c r="Q47" s="63">
        <v>1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201</v>
      </c>
      <c r="C48" s="62" t="s">
        <v>202</v>
      </c>
      <c r="D48" s="63">
        <f t="shared" si="0"/>
        <v>7</v>
      </c>
      <c r="E48" s="63">
        <v>4</v>
      </c>
      <c r="F48" s="63">
        <v>2</v>
      </c>
      <c r="G48" s="63">
        <v>1</v>
      </c>
      <c r="H48" s="63">
        <f t="shared" si="1"/>
        <v>3</v>
      </c>
      <c r="I48" s="63">
        <v>3</v>
      </c>
      <c r="J48" s="63">
        <v>0</v>
      </c>
      <c r="K48" s="63">
        <v>0</v>
      </c>
      <c r="L48" s="63">
        <f t="shared" si="2"/>
        <v>0</v>
      </c>
      <c r="M48" s="63">
        <v>0</v>
      </c>
      <c r="N48" s="63">
        <v>0</v>
      </c>
      <c r="O48" s="63">
        <v>0</v>
      </c>
      <c r="P48" s="63">
        <f t="shared" si="3"/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204</v>
      </c>
      <c r="C49" s="62" t="s">
        <v>205</v>
      </c>
      <c r="D49" s="63">
        <f t="shared" si="0"/>
        <v>3</v>
      </c>
      <c r="E49" s="63">
        <v>0</v>
      </c>
      <c r="F49" s="63">
        <v>2</v>
      </c>
      <c r="G49" s="63">
        <v>1</v>
      </c>
      <c r="H49" s="63">
        <f t="shared" si="1"/>
        <v>2</v>
      </c>
      <c r="I49" s="63">
        <v>2</v>
      </c>
      <c r="J49" s="63">
        <v>0</v>
      </c>
      <c r="K49" s="63">
        <v>0</v>
      </c>
      <c r="L49" s="63">
        <f t="shared" si="2"/>
        <v>3</v>
      </c>
      <c r="M49" s="63">
        <v>1</v>
      </c>
      <c r="N49" s="63">
        <v>1</v>
      </c>
      <c r="O49" s="63">
        <v>1</v>
      </c>
      <c r="P49" s="63">
        <f t="shared" si="3"/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J15" sqref="J15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>
        <f>COUNTA(A:A) - 3</f>
        <v>9</v>
      </c>
      <c r="C1" s="46">
        <f>SUBTOTAL(3,A:A ) - 2</f>
        <v>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9" t="s">
        <v>1</v>
      </c>
      <c r="B2" s="99" t="s">
        <v>2</v>
      </c>
      <c r="C2" s="101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00"/>
      <c r="B3" s="100"/>
      <c r="C3" s="96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00"/>
      <c r="B4" s="100"/>
      <c r="C4" s="96"/>
      <c r="D4" s="96" t="s">
        <v>52</v>
      </c>
      <c r="E4" s="97" t="s">
        <v>39</v>
      </c>
      <c r="F4" s="97" t="s">
        <v>40</v>
      </c>
      <c r="G4" s="97" t="s">
        <v>41</v>
      </c>
      <c r="H4" s="96" t="s">
        <v>52</v>
      </c>
      <c r="I4" s="97" t="s">
        <v>39</v>
      </c>
      <c r="J4" s="97" t="s">
        <v>40</v>
      </c>
      <c r="K4" s="97" t="s">
        <v>41</v>
      </c>
      <c r="L4" s="96" t="s">
        <v>52</v>
      </c>
      <c r="M4" s="97" t="s">
        <v>39</v>
      </c>
      <c r="N4" s="97" t="s">
        <v>40</v>
      </c>
      <c r="O4" s="97" t="s">
        <v>41</v>
      </c>
      <c r="P4" s="96" t="s">
        <v>52</v>
      </c>
      <c r="Q4" s="97" t="s">
        <v>39</v>
      </c>
      <c r="R4" s="97" t="s">
        <v>40</v>
      </c>
      <c r="S4" s="97" t="s">
        <v>41</v>
      </c>
    </row>
    <row r="5" spans="1:19" s="11" customFormat="1" ht="22.5" customHeight="1">
      <c r="A5" s="100"/>
      <c r="B5" s="100"/>
      <c r="C5" s="96"/>
      <c r="D5" s="96"/>
      <c r="E5" s="98"/>
      <c r="F5" s="98"/>
      <c r="G5" s="98"/>
      <c r="H5" s="96"/>
      <c r="I5" s="98"/>
      <c r="J5" s="98"/>
      <c r="K5" s="98"/>
      <c r="L5" s="96"/>
      <c r="M5" s="98"/>
      <c r="N5" s="98"/>
      <c r="O5" s="98"/>
      <c r="P5" s="96"/>
      <c r="Q5" s="98"/>
      <c r="R5" s="98"/>
      <c r="S5" s="98"/>
    </row>
    <row r="6" spans="1:19" s="45" customFormat="1" ht="13.5" customHeight="1">
      <c r="A6" s="100"/>
      <c r="B6" s="100"/>
      <c r="C6" s="96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SUM(E7:G7)</f>
        <v>20</v>
      </c>
      <c r="E7" s="71">
        <f>SUM(E$8:E$1000)</f>
        <v>1</v>
      </c>
      <c r="F7" s="71">
        <f>SUM(F$8:F$1000)</f>
        <v>17</v>
      </c>
      <c r="G7" s="71">
        <f>SUM(G$8:G$1000)</f>
        <v>2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2</v>
      </c>
      <c r="M7" s="71">
        <f>SUM(M$8:M$1000)</f>
        <v>0</v>
      </c>
      <c r="N7" s="71">
        <f>SUM(N$8:N$1000)</f>
        <v>1</v>
      </c>
      <c r="O7" s="71">
        <f>SUM(O$8:O$1000)</f>
        <v>1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207</v>
      </c>
      <c r="C8" s="62" t="s">
        <v>208</v>
      </c>
      <c r="D8" s="63">
        <f t="shared" ref="D8:D16" si="0">SUM(E8:G8)</f>
        <v>0</v>
      </c>
      <c r="E8" s="63">
        <v>0</v>
      </c>
      <c r="F8" s="63">
        <v>0</v>
      </c>
      <c r="G8" s="63">
        <v>0</v>
      </c>
      <c r="H8" s="63">
        <f t="shared" ref="H8:H16" si="1">SUM(I8:K8)</f>
        <v>0</v>
      </c>
      <c r="I8" s="63">
        <v>0</v>
      </c>
      <c r="J8" s="63">
        <v>0</v>
      </c>
      <c r="K8" s="63">
        <v>0</v>
      </c>
      <c r="L8" s="63">
        <f t="shared" ref="L8:L16" si="2">SUM(M8:O8)</f>
        <v>2</v>
      </c>
      <c r="M8" s="63">
        <v>0</v>
      </c>
      <c r="N8" s="63">
        <v>1</v>
      </c>
      <c r="O8" s="63">
        <v>1</v>
      </c>
      <c r="P8" s="63">
        <f t="shared" ref="P8:P16" si="3"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211</v>
      </c>
      <c r="C9" s="62" t="s">
        <v>212</v>
      </c>
      <c r="D9" s="63">
        <f t="shared" si="0"/>
        <v>0</v>
      </c>
      <c r="E9" s="63">
        <v>0</v>
      </c>
      <c r="F9" s="63">
        <v>0</v>
      </c>
      <c r="G9" s="63">
        <v>0</v>
      </c>
      <c r="H9" s="63">
        <f t="shared" si="1"/>
        <v>0</v>
      </c>
      <c r="I9" s="63">
        <v>0</v>
      </c>
      <c r="J9" s="63">
        <v>0</v>
      </c>
      <c r="K9" s="63">
        <v>0</v>
      </c>
      <c r="L9" s="63">
        <f t="shared" si="2"/>
        <v>0</v>
      </c>
      <c r="M9" s="63">
        <v>0</v>
      </c>
      <c r="N9" s="63">
        <v>0</v>
      </c>
      <c r="O9" s="63">
        <v>0</v>
      </c>
      <c r="P9" s="63">
        <f t="shared" si="3"/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215</v>
      </c>
      <c r="C10" s="62" t="s">
        <v>216</v>
      </c>
      <c r="D10" s="63">
        <f t="shared" si="0"/>
        <v>0</v>
      </c>
      <c r="E10" s="63">
        <v>0</v>
      </c>
      <c r="F10" s="63">
        <v>0</v>
      </c>
      <c r="G10" s="63">
        <v>0</v>
      </c>
      <c r="H10" s="63">
        <f t="shared" si="1"/>
        <v>0</v>
      </c>
      <c r="I10" s="63">
        <v>0</v>
      </c>
      <c r="J10" s="63">
        <v>0</v>
      </c>
      <c r="K10" s="63">
        <v>0</v>
      </c>
      <c r="L10" s="63">
        <f t="shared" si="2"/>
        <v>0</v>
      </c>
      <c r="M10" s="63">
        <v>0</v>
      </c>
      <c r="N10" s="63">
        <v>0</v>
      </c>
      <c r="O10" s="63">
        <v>0</v>
      </c>
      <c r="P10" s="63">
        <f t="shared" si="3"/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218</v>
      </c>
      <c r="C11" s="62" t="s">
        <v>219</v>
      </c>
      <c r="D11" s="63">
        <f t="shared" si="0"/>
        <v>0</v>
      </c>
      <c r="E11" s="63">
        <v>0</v>
      </c>
      <c r="F11" s="63">
        <v>0</v>
      </c>
      <c r="G11" s="63">
        <v>0</v>
      </c>
      <c r="H11" s="63">
        <f t="shared" si="1"/>
        <v>0</v>
      </c>
      <c r="I11" s="63">
        <v>0</v>
      </c>
      <c r="J11" s="63">
        <v>0</v>
      </c>
      <c r="K11" s="63">
        <v>0</v>
      </c>
      <c r="L11" s="63">
        <f t="shared" si="2"/>
        <v>0</v>
      </c>
      <c r="M11" s="63">
        <v>0</v>
      </c>
      <c r="N11" s="63">
        <v>0</v>
      </c>
      <c r="O11" s="63">
        <v>0</v>
      </c>
      <c r="P11" s="63">
        <f t="shared" si="3"/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221</v>
      </c>
      <c r="C12" s="62" t="s">
        <v>222</v>
      </c>
      <c r="D12" s="63">
        <f t="shared" si="0"/>
        <v>0</v>
      </c>
      <c r="E12" s="63">
        <v>0</v>
      </c>
      <c r="F12" s="63">
        <v>0</v>
      </c>
      <c r="G12" s="63">
        <v>0</v>
      </c>
      <c r="H12" s="63">
        <f t="shared" si="1"/>
        <v>0</v>
      </c>
      <c r="I12" s="63">
        <v>0</v>
      </c>
      <c r="J12" s="63">
        <v>0</v>
      </c>
      <c r="K12" s="63">
        <v>0</v>
      </c>
      <c r="L12" s="63">
        <f t="shared" si="2"/>
        <v>0</v>
      </c>
      <c r="M12" s="63">
        <v>0</v>
      </c>
      <c r="N12" s="63">
        <v>0</v>
      </c>
      <c r="O12" s="63">
        <v>0</v>
      </c>
      <c r="P12" s="63">
        <f t="shared" si="3"/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224</v>
      </c>
      <c r="C13" s="62" t="s">
        <v>225</v>
      </c>
      <c r="D13" s="63">
        <f t="shared" si="0"/>
        <v>0</v>
      </c>
      <c r="E13" s="63">
        <v>0</v>
      </c>
      <c r="F13" s="63">
        <v>0</v>
      </c>
      <c r="G13" s="63">
        <v>0</v>
      </c>
      <c r="H13" s="63">
        <f t="shared" si="1"/>
        <v>0</v>
      </c>
      <c r="I13" s="63">
        <v>0</v>
      </c>
      <c r="J13" s="63">
        <v>0</v>
      </c>
      <c r="K13" s="63">
        <v>0</v>
      </c>
      <c r="L13" s="63">
        <f t="shared" si="2"/>
        <v>0</v>
      </c>
      <c r="M13" s="63">
        <v>0</v>
      </c>
      <c r="N13" s="63">
        <v>0</v>
      </c>
      <c r="O13" s="63">
        <v>0</v>
      </c>
      <c r="P13" s="63">
        <f t="shared" si="3"/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227</v>
      </c>
      <c r="C14" s="62" t="s">
        <v>228</v>
      </c>
      <c r="D14" s="63">
        <f t="shared" si="0"/>
        <v>0</v>
      </c>
      <c r="E14" s="63">
        <v>0</v>
      </c>
      <c r="F14" s="63">
        <v>0</v>
      </c>
      <c r="G14" s="63">
        <v>0</v>
      </c>
      <c r="H14" s="63">
        <f t="shared" si="1"/>
        <v>0</v>
      </c>
      <c r="I14" s="63">
        <v>0</v>
      </c>
      <c r="J14" s="63">
        <v>0</v>
      </c>
      <c r="K14" s="63">
        <v>0</v>
      </c>
      <c r="L14" s="63">
        <f t="shared" si="2"/>
        <v>0</v>
      </c>
      <c r="M14" s="63">
        <v>0</v>
      </c>
      <c r="N14" s="63">
        <v>0</v>
      </c>
      <c r="O14" s="63">
        <v>0</v>
      </c>
      <c r="P14" s="63">
        <f t="shared" si="3"/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230</v>
      </c>
      <c r="C15" s="62" t="s">
        <v>231</v>
      </c>
      <c r="D15" s="63">
        <f t="shared" si="0"/>
        <v>11</v>
      </c>
      <c r="E15" s="63">
        <v>0</v>
      </c>
      <c r="F15" s="63">
        <v>9</v>
      </c>
      <c r="G15" s="63">
        <v>2</v>
      </c>
      <c r="H15" s="63">
        <f t="shared" si="1"/>
        <v>0</v>
      </c>
      <c r="I15" s="63">
        <v>0</v>
      </c>
      <c r="J15" s="63">
        <v>0</v>
      </c>
      <c r="K15" s="63">
        <v>0</v>
      </c>
      <c r="L15" s="63">
        <f t="shared" si="2"/>
        <v>0</v>
      </c>
      <c r="M15" s="63">
        <v>0</v>
      </c>
      <c r="N15" s="63">
        <v>0</v>
      </c>
      <c r="O15" s="63">
        <v>0</v>
      </c>
      <c r="P15" s="63">
        <f t="shared" si="3"/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233</v>
      </c>
      <c r="C16" s="62" t="s">
        <v>234</v>
      </c>
      <c r="D16" s="63">
        <f t="shared" si="0"/>
        <v>9</v>
      </c>
      <c r="E16" s="63">
        <v>1</v>
      </c>
      <c r="F16" s="63">
        <v>8</v>
      </c>
      <c r="G16" s="63">
        <v>0</v>
      </c>
      <c r="H16" s="63">
        <f t="shared" si="1"/>
        <v>0</v>
      </c>
      <c r="I16" s="63">
        <v>0</v>
      </c>
      <c r="J16" s="63">
        <v>0</v>
      </c>
      <c r="K16" s="63">
        <v>0</v>
      </c>
      <c r="L16" s="63">
        <f t="shared" si="2"/>
        <v>0</v>
      </c>
      <c r="M16" s="63">
        <v>0</v>
      </c>
      <c r="N16" s="63">
        <v>0</v>
      </c>
      <c r="O16" s="63">
        <v>0</v>
      </c>
      <c r="P16" s="63">
        <f t="shared" si="3"/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9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 activeCell="G41" sqref="G41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>
        <f>COUNTA(A:A) - 3</f>
        <v>42</v>
      </c>
      <c r="C1" s="46">
        <f>SUBTOTAL(3,A:A ) - 2</f>
        <v>43</v>
      </c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9" t="s">
        <v>1</v>
      </c>
      <c r="B2" s="99" t="s">
        <v>2</v>
      </c>
      <c r="C2" s="101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00"/>
      <c r="B3" s="100"/>
      <c r="C3" s="96"/>
      <c r="D3" s="96" t="s">
        <v>52</v>
      </c>
      <c r="E3" s="118" t="s">
        <v>36</v>
      </c>
      <c r="F3" s="118" t="s">
        <v>37</v>
      </c>
      <c r="G3" s="96" t="s">
        <v>52</v>
      </c>
      <c r="H3" s="99" t="s">
        <v>39</v>
      </c>
      <c r="I3" s="99" t="s">
        <v>40</v>
      </c>
      <c r="J3" s="99" t="s">
        <v>41</v>
      </c>
    </row>
    <row r="4" spans="1:10" s="11" customFormat="1" ht="18.75" customHeight="1">
      <c r="A4" s="100"/>
      <c r="B4" s="100"/>
      <c r="C4" s="96"/>
      <c r="D4" s="96"/>
      <c r="E4" s="96"/>
      <c r="F4" s="96"/>
      <c r="G4" s="96"/>
      <c r="H4" s="98"/>
      <c r="I4" s="98"/>
      <c r="J4" s="98"/>
    </row>
    <row r="5" spans="1:10" s="11" customFormat="1" ht="22.5" customHeight="1">
      <c r="A5" s="100"/>
      <c r="B5" s="100"/>
      <c r="C5" s="96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00"/>
      <c r="B6" s="100"/>
      <c r="C6" s="96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J7" si="0">SUM(D$8:D$1000)</f>
        <v>157</v>
      </c>
      <c r="E7" s="71">
        <f t="shared" si="0"/>
        <v>130</v>
      </c>
      <c r="F7" s="71">
        <f t="shared" si="0"/>
        <v>49</v>
      </c>
      <c r="G7" s="71">
        <f t="shared" si="0"/>
        <v>2166</v>
      </c>
      <c r="H7" s="71">
        <f t="shared" si="0"/>
        <v>1696</v>
      </c>
      <c r="I7" s="71">
        <f t="shared" si="0"/>
        <v>552</v>
      </c>
      <c r="J7" s="71">
        <f t="shared" si="0"/>
        <v>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20</v>
      </c>
      <c r="E8" s="63">
        <v>20</v>
      </c>
      <c r="F8" s="63">
        <v>5</v>
      </c>
      <c r="G8" s="63">
        <v>429</v>
      </c>
      <c r="H8" s="63">
        <v>355</v>
      </c>
      <c r="I8" s="63">
        <v>74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</v>
      </c>
      <c r="E9" s="63">
        <v>6</v>
      </c>
      <c r="F9" s="63">
        <v>1</v>
      </c>
      <c r="G9" s="63">
        <v>121</v>
      </c>
      <c r="H9" s="63">
        <v>121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9</v>
      </c>
      <c r="E10" s="63">
        <v>9</v>
      </c>
      <c r="F10" s="63">
        <v>4</v>
      </c>
      <c r="G10" s="63">
        <v>137</v>
      </c>
      <c r="H10" s="63">
        <v>105</v>
      </c>
      <c r="I10" s="63">
        <v>28</v>
      </c>
      <c r="J10" s="63">
        <v>4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17</v>
      </c>
      <c r="E11" s="63">
        <v>14</v>
      </c>
      <c r="F11" s="63">
        <v>3</v>
      </c>
      <c r="G11" s="63">
        <v>112</v>
      </c>
      <c r="H11" s="63">
        <v>94</v>
      </c>
      <c r="I11" s="63">
        <v>18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7</v>
      </c>
      <c r="E12" s="63">
        <v>7</v>
      </c>
      <c r="F12" s="63">
        <v>1</v>
      </c>
      <c r="G12" s="63">
        <v>97</v>
      </c>
      <c r="H12" s="63">
        <v>16</v>
      </c>
      <c r="I12" s="63">
        <v>81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9</v>
      </c>
      <c r="E13" s="63">
        <v>8</v>
      </c>
      <c r="F13" s="63">
        <v>1</v>
      </c>
      <c r="G13" s="63">
        <v>12</v>
      </c>
      <c r="H13" s="63">
        <v>12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5</v>
      </c>
      <c r="E14" s="63">
        <v>3</v>
      </c>
      <c r="F14" s="63">
        <v>2</v>
      </c>
      <c r="G14" s="63">
        <v>18</v>
      </c>
      <c r="H14" s="63">
        <v>18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4</v>
      </c>
      <c r="E15" s="63">
        <v>2</v>
      </c>
      <c r="F15" s="63">
        <v>2</v>
      </c>
      <c r="G15" s="63">
        <v>38</v>
      </c>
      <c r="H15" s="63">
        <v>38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</v>
      </c>
      <c r="E16" s="63">
        <v>2</v>
      </c>
      <c r="F16" s="63">
        <v>1</v>
      </c>
      <c r="G16" s="63">
        <v>42</v>
      </c>
      <c r="H16" s="63">
        <v>36</v>
      </c>
      <c r="I16" s="63">
        <v>15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6</v>
      </c>
      <c r="E17" s="63">
        <v>5</v>
      </c>
      <c r="F17" s="63">
        <v>1</v>
      </c>
      <c r="G17" s="63">
        <v>66</v>
      </c>
      <c r="H17" s="63">
        <v>51</v>
      </c>
      <c r="I17" s="63">
        <v>52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4</v>
      </c>
      <c r="E18" s="63">
        <v>2</v>
      </c>
      <c r="F18" s="63">
        <v>2</v>
      </c>
      <c r="G18" s="63">
        <v>148</v>
      </c>
      <c r="H18" s="63">
        <v>85</v>
      </c>
      <c r="I18" s="63">
        <v>63</v>
      </c>
      <c r="J18" s="63">
        <v>0</v>
      </c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1</v>
      </c>
      <c r="E19" s="63">
        <v>0</v>
      </c>
      <c r="F19" s="63">
        <v>1</v>
      </c>
      <c r="G19" s="63">
        <v>12</v>
      </c>
      <c r="H19" s="63">
        <v>12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>
        <v>3</v>
      </c>
      <c r="E20" s="63">
        <v>2</v>
      </c>
      <c r="F20" s="63">
        <v>1</v>
      </c>
      <c r="G20" s="63">
        <v>52</v>
      </c>
      <c r="H20" s="63">
        <v>52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6</v>
      </c>
      <c r="E21" s="63">
        <v>4</v>
      </c>
      <c r="F21" s="63">
        <v>2</v>
      </c>
      <c r="G21" s="63">
        <v>159</v>
      </c>
      <c r="H21" s="63">
        <v>152</v>
      </c>
      <c r="I21" s="63">
        <v>7</v>
      </c>
      <c r="J21" s="63">
        <v>0</v>
      </c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1</v>
      </c>
      <c r="E22" s="63">
        <v>0</v>
      </c>
      <c r="F22" s="63">
        <v>1</v>
      </c>
      <c r="G22" s="63">
        <v>12</v>
      </c>
      <c r="H22" s="63">
        <v>12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2</v>
      </c>
      <c r="E23" s="63">
        <v>1</v>
      </c>
      <c r="F23" s="63">
        <v>1</v>
      </c>
      <c r="G23" s="63">
        <v>24</v>
      </c>
      <c r="H23" s="63">
        <v>24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2</v>
      </c>
      <c r="E24" s="63">
        <v>0</v>
      </c>
      <c r="F24" s="63">
        <v>2</v>
      </c>
      <c r="G24" s="63">
        <v>39</v>
      </c>
      <c r="H24" s="63">
        <v>31</v>
      </c>
      <c r="I24" s="63">
        <v>8</v>
      </c>
      <c r="J24" s="63">
        <v>0</v>
      </c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3</v>
      </c>
      <c r="E25" s="63">
        <v>2</v>
      </c>
      <c r="F25" s="63">
        <v>1</v>
      </c>
      <c r="G25" s="63">
        <v>74</v>
      </c>
      <c r="H25" s="63">
        <v>47</v>
      </c>
      <c r="I25" s="63">
        <v>27</v>
      </c>
      <c r="J25" s="63">
        <v>0</v>
      </c>
    </row>
    <row r="26" spans="1:10" s="10" customFormat="1" ht="13.5" customHeight="1">
      <c r="A26" s="60" t="s">
        <v>80</v>
      </c>
      <c r="B26" s="61" t="s">
        <v>135</v>
      </c>
      <c r="C26" s="62" t="s">
        <v>136</v>
      </c>
      <c r="D26" s="63">
        <v>11</v>
      </c>
      <c r="E26" s="63">
        <v>11</v>
      </c>
      <c r="F26" s="63">
        <v>3</v>
      </c>
      <c r="G26" s="63">
        <v>82</v>
      </c>
      <c r="H26" s="63">
        <v>63</v>
      </c>
      <c r="I26" s="63">
        <v>19</v>
      </c>
      <c r="J26" s="63">
        <v>0</v>
      </c>
    </row>
    <row r="27" spans="1:10" s="10" customFormat="1" ht="13.5" customHeight="1">
      <c r="A27" s="60" t="s">
        <v>80</v>
      </c>
      <c r="B27" s="61" t="s">
        <v>138</v>
      </c>
      <c r="C27" s="62" t="s">
        <v>139</v>
      </c>
      <c r="D27" s="63">
        <v>9</v>
      </c>
      <c r="E27" s="63">
        <v>8</v>
      </c>
      <c r="F27" s="63">
        <v>3</v>
      </c>
      <c r="G27" s="63">
        <v>94</v>
      </c>
      <c r="H27" s="63">
        <v>77</v>
      </c>
      <c r="I27" s="63">
        <v>17</v>
      </c>
      <c r="J27" s="63">
        <v>0</v>
      </c>
    </row>
    <row r="28" spans="1:10" s="10" customFormat="1" ht="13.5" customHeight="1">
      <c r="A28" s="60" t="s">
        <v>80</v>
      </c>
      <c r="B28" s="61" t="s">
        <v>141</v>
      </c>
      <c r="C28" s="62" t="s">
        <v>142</v>
      </c>
      <c r="D28" s="63">
        <v>6</v>
      </c>
      <c r="E28" s="63">
        <v>6</v>
      </c>
      <c r="F28" s="63">
        <v>1</v>
      </c>
      <c r="G28" s="63">
        <v>54</v>
      </c>
      <c r="H28" s="63">
        <v>51</v>
      </c>
      <c r="I28" s="63">
        <v>19</v>
      </c>
      <c r="J28" s="63">
        <v>0</v>
      </c>
    </row>
    <row r="29" spans="1:10" s="10" customFormat="1" ht="13.5" customHeight="1">
      <c r="A29" s="60" t="s">
        <v>80</v>
      </c>
      <c r="B29" s="61" t="s">
        <v>144</v>
      </c>
      <c r="C29" s="62" t="s">
        <v>145</v>
      </c>
      <c r="D29" s="63">
        <v>2</v>
      </c>
      <c r="E29" s="63">
        <v>1</v>
      </c>
      <c r="F29" s="63">
        <v>1</v>
      </c>
      <c r="G29" s="63">
        <v>41</v>
      </c>
      <c r="H29" s="63">
        <v>34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147</v>
      </c>
      <c r="C30" s="62" t="s">
        <v>148</v>
      </c>
      <c r="D30" s="63">
        <v>1</v>
      </c>
      <c r="E30" s="63">
        <v>1</v>
      </c>
      <c r="F30" s="63">
        <v>0</v>
      </c>
      <c r="G30" s="63">
        <v>6</v>
      </c>
      <c r="H30" s="63">
        <v>3</v>
      </c>
      <c r="I30" s="63">
        <v>3</v>
      </c>
      <c r="J30" s="63">
        <v>0</v>
      </c>
    </row>
    <row r="31" spans="1:10" s="10" customFormat="1" ht="13.5" customHeight="1">
      <c r="A31" s="60" t="s">
        <v>80</v>
      </c>
      <c r="B31" s="61" t="s">
        <v>150</v>
      </c>
      <c r="C31" s="62" t="s">
        <v>151</v>
      </c>
      <c r="D31" s="63">
        <v>3</v>
      </c>
      <c r="E31" s="63">
        <v>2</v>
      </c>
      <c r="F31" s="63">
        <v>1</v>
      </c>
      <c r="G31" s="63">
        <v>27</v>
      </c>
      <c r="H31" s="63">
        <v>27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153</v>
      </c>
      <c r="C32" s="62" t="s">
        <v>154</v>
      </c>
      <c r="D32" s="63">
        <v>4</v>
      </c>
      <c r="E32" s="63">
        <v>4</v>
      </c>
      <c r="F32" s="63">
        <v>1</v>
      </c>
      <c r="G32" s="63">
        <v>19</v>
      </c>
      <c r="H32" s="63">
        <v>19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156</v>
      </c>
      <c r="C33" s="62" t="s">
        <v>157</v>
      </c>
      <c r="D33" s="63">
        <v>1</v>
      </c>
      <c r="E33" s="63">
        <v>1</v>
      </c>
      <c r="F33" s="63">
        <v>1</v>
      </c>
      <c r="G33" s="63">
        <v>8</v>
      </c>
      <c r="H33" s="63">
        <v>8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159</v>
      </c>
      <c r="C34" s="62" t="s">
        <v>160</v>
      </c>
      <c r="D34" s="63">
        <v>2</v>
      </c>
      <c r="E34" s="63">
        <v>2</v>
      </c>
      <c r="F34" s="63">
        <v>1</v>
      </c>
      <c r="G34" s="63">
        <v>27</v>
      </c>
      <c r="H34" s="63">
        <v>27</v>
      </c>
      <c r="I34" s="63">
        <v>24</v>
      </c>
      <c r="J34" s="63">
        <v>0</v>
      </c>
    </row>
    <row r="35" spans="1:10" s="10" customFormat="1" ht="13.5" customHeight="1">
      <c r="A35" s="60" t="s">
        <v>80</v>
      </c>
      <c r="B35" s="61" t="s">
        <v>162</v>
      </c>
      <c r="C35" s="62" t="s">
        <v>163</v>
      </c>
      <c r="D35" s="63">
        <v>2</v>
      </c>
      <c r="E35" s="63">
        <v>2</v>
      </c>
      <c r="F35" s="63">
        <v>0</v>
      </c>
      <c r="G35" s="63">
        <v>9</v>
      </c>
      <c r="H35" s="63">
        <v>3</v>
      </c>
      <c r="I35" s="63">
        <v>6</v>
      </c>
      <c r="J35" s="63">
        <v>0</v>
      </c>
    </row>
    <row r="36" spans="1:10" s="10" customFormat="1" ht="13.5" customHeight="1">
      <c r="A36" s="60" t="s">
        <v>80</v>
      </c>
      <c r="B36" s="61" t="s">
        <v>165</v>
      </c>
      <c r="C36" s="62" t="s">
        <v>166</v>
      </c>
      <c r="D36" s="63">
        <v>1</v>
      </c>
      <c r="E36" s="63">
        <v>1</v>
      </c>
      <c r="F36" s="63">
        <v>0</v>
      </c>
      <c r="G36" s="63">
        <v>36</v>
      </c>
      <c r="H36" s="63">
        <v>32</v>
      </c>
      <c r="I36" s="63">
        <v>4</v>
      </c>
      <c r="J36" s="63">
        <v>0</v>
      </c>
    </row>
    <row r="37" spans="1:10" s="10" customFormat="1" ht="13.5" customHeight="1">
      <c r="A37" s="60" t="s">
        <v>80</v>
      </c>
      <c r="B37" s="61" t="s">
        <v>168</v>
      </c>
      <c r="C37" s="62" t="s">
        <v>169</v>
      </c>
      <c r="D37" s="63">
        <v>0</v>
      </c>
      <c r="E37" s="63">
        <v>0</v>
      </c>
      <c r="F37" s="63">
        <v>0</v>
      </c>
      <c r="G37" s="63">
        <v>30</v>
      </c>
      <c r="H37" s="63">
        <v>30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171</v>
      </c>
      <c r="C38" s="62" t="s">
        <v>172</v>
      </c>
      <c r="D38" s="63">
        <v>1</v>
      </c>
      <c r="E38" s="63">
        <v>1</v>
      </c>
      <c r="F38" s="63">
        <v>0</v>
      </c>
      <c r="G38" s="63">
        <v>25</v>
      </c>
      <c r="H38" s="63">
        <v>0</v>
      </c>
      <c r="I38" s="63">
        <v>25</v>
      </c>
      <c r="J38" s="63">
        <v>0</v>
      </c>
    </row>
    <row r="39" spans="1:10" s="10" customFormat="1" ht="13.5" customHeight="1">
      <c r="A39" s="60" t="s">
        <v>80</v>
      </c>
      <c r="B39" s="61" t="s">
        <v>174</v>
      </c>
      <c r="C39" s="62" t="s">
        <v>175</v>
      </c>
      <c r="D39" s="63">
        <v>2</v>
      </c>
      <c r="E39" s="63">
        <v>1</v>
      </c>
      <c r="F39" s="63">
        <v>1</v>
      </c>
      <c r="G39" s="63">
        <v>33</v>
      </c>
      <c r="H39" s="63">
        <v>21</v>
      </c>
      <c r="I39" s="63">
        <v>12</v>
      </c>
      <c r="J39" s="63">
        <v>0</v>
      </c>
    </row>
    <row r="40" spans="1:10" s="10" customFormat="1" ht="13.5" customHeight="1">
      <c r="A40" s="60" t="s">
        <v>80</v>
      </c>
      <c r="B40" s="61" t="s">
        <v>177</v>
      </c>
      <c r="C40" s="62" t="s">
        <v>178</v>
      </c>
      <c r="D40" s="63">
        <v>2</v>
      </c>
      <c r="E40" s="63">
        <v>2</v>
      </c>
      <c r="F40" s="63">
        <v>1</v>
      </c>
      <c r="G40" s="63">
        <v>32</v>
      </c>
      <c r="H40" s="63">
        <v>21</v>
      </c>
      <c r="I40" s="63">
        <v>11</v>
      </c>
      <c r="J40" s="63">
        <v>0</v>
      </c>
    </row>
    <row r="41" spans="1:10" s="10" customFormat="1" ht="13.5" customHeight="1">
      <c r="A41" s="60" t="s">
        <v>80</v>
      </c>
      <c r="B41" s="61" t="s">
        <v>180</v>
      </c>
      <c r="C41" s="62" t="s">
        <v>181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183</v>
      </c>
      <c r="C42" s="62" t="s">
        <v>184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186</v>
      </c>
      <c r="C43" s="62" t="s">
        <v>187</v>
      </c>
      <c r="D43" s="63">
        <v>1</v>
      </c>
      <c r="E43" s="63">
        <v>0</v>
      </c>
      <c r="F43" s="63">
        <v>1</v>
      </c>
      <c r="G43" s="63">
        <v>7</v>
      </c>
      <c r="H43" s="63">
        <v>7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189</v>
      </c>
      <c r="C44" s="62" t="s">
        <v>190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192</v>
      </c>
      <c r="C45" s="62" t="s">
        <v>193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195</v>
      </c>
      <c r="C46" s="62" t="s">
        <v>196</v>
      </c>
      <c r="D46" s="63">
        <v>0</v>
      </c>
      <c r="E46" s="63">
        <v>0</v>
      </c>
      <c r="F46" s="63">
        <v>0</v>
      </c>
      <c r="G46" s="63">
        <v>32</v>
      </c>
      <c r="H46" s="63">
        <v>0</v>
      </c>
      <c r="I46" s="63">
        <v>32</v>
      </c>
      <c r="J46" s="63">
        <v>0</v>
      </c>
    </row>
    <row r="47" spans="1:10" s="10" customFormat="1" ht="13.5" customHeight="1">
      <c r="A47" s="60" t="s">
        <v>80</v>
      </c>
      <c r="B47" s="61" t="s">
        <v>198</v>
      </c>
      <c r="C47" s="62" t="s">
        <v>199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201</v>
      </c>
      <c r="C48" s="62" t="s">
        <v>202</v>
      </c>
      <c r="D48" s="63">
        <v>1</v>
      </c>
      <c r="E48" s="63">
        <v>0</v>
      </c>
      <c r="F48" s="63">
        <v>1</v>
      </c>
      <c r="G48" s="63">
        <v>4</v>
      </c>
      <c r="H48" s="63">
        <v>4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204</v>
      </c>
      <c r="C49" s="62" t="s">
        <v>205</v>
      </c>
      <c r="D49" s="63">
        <v>1</v>
      </c>
      <c r="E49" s="63">
        <v>0</v>
      </c>
      <c r="F49" s="63">
        <v>1</v>
      </c>
      <c r="G49" s="63">
        <v>8</v>
      </c>
      <c r="H49" s="63">
        <v>8</v>
      </c>
      <c r="I49" s="63">
        <v>0</v>
      </c>
      <c r="J49" s="63">
        <v>0</v>
      </c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2018-01-16T06:16:52Z</dcterms:modified>
</cp:coreProperties>
</file>