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情報処理センター\MOE一廃調査\03_入力G作業用\⑬FIX①一廃\環境省廃棄物実態調査集約結果（01北海道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1" hidden="1">し尿処理状況!$A$6:$BC$186</definedName>
    <definedName name="_xlnm._FilterDatabase" localSheetId="0" hidden="1">水洗化人口等!$A$6:$AB$186</definedName>
    <definedName name="_xlnm.Print_Area" localSheetId="2">し尿集計結果!$A$1:$M$36</definedName>
    <definedName name="_xlnm.Print_Area" localSheetId="1">し尿処理状況!$2:$186</definedName>
    <definedName name="_xlnm.Print_Area" localSheetId="0">水洗化人口等!$2:$186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C8" i="2"/>
  <c r="AC9" i="2"/>
  <c r="AC10" i="2"/>
  <c r="AC11" i="2"/>
  <c r="AC12" i="2"/>
  <c r="AC13" i="2"/>
  <c r="N13" i="2" s="1"/>
  <c r="AC14" i="2"/>
  <c r="AC15" i="2"/>
  <c r="AC16" i="2"/>
  <c r="AC17" i="2"/>
  <c r="N17" i="2" s="1"/>
  <c r="AC18" i="2"/>
  <c r="AC19" i="2"/>
  <c r="AC20" i="2"/>
  <c r="AC21" i="2"/>
  <c r="N21" i="2" s="1"/>
  <c r="AC22" i="2"/>
  <c r="AC23" i="2"/>
  <c r="AC24" i="2"/>
  <c r="AC25" i="2"/>
  <c r="N25" i="2" s="1"/>
  <c r="AC26" i="2"/>
  <c r="AC27" i="2"/>
  <c r="AC28" i="2"/>
  <c r="AC29" i="2"/>
  <c r="N29" i="2" s="1"/>
  <c r="AC30" i="2"/>
  <c r="AC31" i="2"/>
  <c r="AC32" i="2"/>
  <c r="AC33" i="2"/>
  <c r="N33" i="2" s="1"/>
  <c r="AC34" i="2"/>
  <c r="AC35" i="2"/>
  <c r="AC36" i="2"/>
  <c r="AC37" i="2"/>
  <c r="N37" i="2" s="1"/>
  <c r="AC38" i="2"/>
  <c r="AC39" i="2"/>
  <c r="AC40" i="2"/>
  <c r="AC41" i="2"/>
  <c r="AC42" i="2"/>
  <c r="AC43" i="2"/>
  <c r="AC44" i="2"/>
  <c r="AC45" i="2"/>
  <c r="N45" i="2" s="1"/>
  <c r="AC46" i="2"/>
  <c r="AC47" i="2"/>
  <c r="AC48" i="2"/>
  <c r="AC49" i="2"/>
  <c r="N49" i="2" s="1"/>
  <c r="AC50" i="2"/>
  <c r="AC51" i="2"/>
  <c r="AC52" i="2"/>
  <c r="AC53" i="2"/>
  <c r="N53" i="2" s="1"/>
  <c r="AC54" i="2"/>
  <c r="AC55" i="2"/>
  <c r="AC56" i="2"/>
  <c r="AC57" i="2"/>
  <c r="N57" i="2" s="1"/>
  <c r="AC58" i="2"/>
  <c r="AC59" i="2"/>
  <c r="AC60" i="2"/>
  <c r="AC61" i="2"/>
  <c r="N61" i="2" s="1"/>
  <c r="AC62" i="2"/>
  <c r="AC63" i="2"/>
  <c r="AC64" i="2"/>
  <c r="AC65" i="2"/>
  <c r="N65" i="2" s="1"/>
  <c r="AC66" i="2"/>
  <c r="AC67" i="2"/>
  <c r="AC68" i="2"/>
  <c r="AC69" i="2"/>
  <c r="AC70" i="2"/>
  <c r="AC71" i="2"/>
  <c r="AC72" i="2"/>
  <c r="AC73" i="2"/>
  <c r="N73" i="2" s="1"/>
  <c r="AC74" i="2"/>
  <c r="AC75" i="2"/>
  <c r="AC76" i="2"/>
  <c r="AC77" i="2"/>
  <c r="N77" i="2" s="1"/>
  <c r="AC78" i="2"/>
  <c r="AC79" i="2"/>
  <c r="AC80" i="2"/>
  <c r="AC81" i="2"/>
  <c r="N81" i="2" s="1"/>
  <c r="AC82" i="2"/>
  <c r="AC83" i="2"/>
  <c r="AC84" i="2"/>
  <c r="AC85" i="2"/>
  <c r="AC86" i="2"/>
  <c r="AC87" i="2"/>
  <c r="AC88" i="2"/>
  <c r="AC89" i="2"/>
  <c r="N89" i="2" s="1"/>
  <c r="AC90" i="2"/>
  <c r="AC91" i="2"/>
  <c r="AC92" i="2"/>
  <c r="AC93" i="2"/>
  <c r="N93" i="2" s="1"/>
  <c r="AC94" i="2"/>
  <c r="AC95" i="2"/>
  <c r="AC96" i="2"/>
  <c r="AC97" i="2"/>
  <c r="N97" i="2" s="1"/>
  <c r="AC98" i="2"/>
  <c r="AC99" i="2"/>
  <c r="AC100" i="2"/>
  <c r="AC101" i="2"/>
  <c r="AC102" i="2"/>
  <c r="AC103" i="2"/>
  <c r="AC104" i="2"/>
  <c r="AC105" i="2"/>
  <c r="N105" i="2" s="1"/>
  <c r="AC106" i="2"/>
  <c r="AC107" i="2"/>
  <c r="AC108" i="2"/>
  <c r="AC109" i="2"/>
  <c r="N109" i="2" s="1"/>
  <c r="AC110" i="2"/>
  <c r="AC111" i="2"/>
  <c r="AC112" i="2"/>
  <c r="AC113" i="2"/>
  <c r="N113" i="2" s="1"/>
  <c r="AC114" i="2"/>
  <c r="AC115" i="2"/>
  <c r="AC116" i="2"/>
  <c r="AC117" i="2"/>
  <c r="AC118" i="2"/>
  <c r="AC119" i="2"/>
  <c r="AC120" i="2"/>
  <c r="AC121" i="2"/>
  <c r="N121" i="2" s="1"/>
  <c r="AC122" i="2"/>
  <c r="AC123" i="2"/>
  <c r="AC124" i="2"/>
  <c r="AC125" i="2"/>
  <c r="N125" i="2" s="1"/>
  <c r="AC126" i="2"/>
  <c r="AC127" i="2"/>
  <c r="AC128" i="2"/>
  <c r="AC129" i="2"/>
  <c r="N129" i="2" s="1"/>
  <c r="AC130" i="2"/>
  <c r="AC131" i="2"/>
  <c r="AC132" i="2"/>
  <c r="AC133" i="2"/>
  <c r="AC134" i="2"/>
  <c r="AC135" i="2"/>
  <c r="AC136" i="2"/>
  <c r="AC137" i="2"/>
  <c r="N137" i="2" s="1"/>
  <c r="AC138" i="2"/>
  <c r="AC139" i="2"/>
  <c r="AC140" i="2"/>
  <c r="AC141" i="2"/>
  <c r="N141" i="2" s="1"/>
  <c r="AC142" i="2"/>
  <c r="AC143" i="2"/>
  <c r="AC144" i="2"/>
  <c r="AC145" i="2"/>
  <c r="N145" i="2" s="1"/>
  <c r="AC146" i="2"/>
  <c r="AC147" i="2"/>
  <c r="AC148" i="2"/>
  <c r="AC149" i="2"/>
  <c r="AC150" i="2"/>
  <c r="AC151" i="2"/>
  <c r="AC152" i="2"/>
  <c r="AC153" i="2"/>
  <c r="N153" i="2" s="1"/>
  <c r="AC154" i="2"/>
  <c r="AC155" i="2"/>
  <c r="AC156" i="2"/>
  <c r="AC157" i="2"/>
  <c r="N157" i="2" s="1"/>
  <c r="AC158" i="2"/>
  <c r="AC159" i="2"/>
  <c r="AC160" i="2"/>
  <c r="AC161" i="2"/>
  <c r="N161" i="2" s="1"/>
  <c r="AC162" i="2"/>
  <c r="AC163" i="2"/>
  <c r="AC164" i="2"/>
  <c r="AC165" i="2"/>
  <c r="AC166" i="2"/>
  <c r="AC167" i="2"/>
  <c r="AC168" i="2"/>
  <c r="AC169" i="2"/>
  <c r="N169" i="2" s="1"/>
  <c r="AC170" i="2"/>
  <c r="AC171" i="2"/>
  <c r="AC172" i="2"/>
  <c r="AC173" i="2"/>
  <c r="N173" i="2" s="1"/>
  <c r="AC174" i="2"/>
  <c r="AC175" i="2"/>
  <c r="AC176" i="2"/>
  <c r="AC177" i="2"/>
  <c r="N177" i="2" s="1"/>
  <c r="AC178" i="2"/>
  <c r="AC179" i="2"/>
  <c r="AC180" i="2"/>
  <c r="AC181" i="2"/>
  <c r="AC182" i="2"/>
  <c r="AC183" i="2"/>
  <c r="AC184" i="2"/>
  <c r="AC185" i="2"/>
  <c r="N185" i="2" s="1"/>
  <c r="AC186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O8" i="2"/>
  <c r="N8" i="2" s="1"/>
  <c r="O9" i="2"/>
  <c r="O10" i="2"/>
  <c r="O11" i="2"/>
  <c r="O12" i="2"/>
  <c r="N12" i="2" s="1"/>
  <c r="O13" i="2"/>
  <c r="O14" i="2"/>
  <c r="O15" i="2"/>
  <c r="O16" i="2"/>
  <c r="N16" i="2" s="1"/>
  <c r="O17" i="2"/>
  <c r="O18" i="2"/>
  <c r="O19" i="2"/>
  <c r="O20" i="2"/>
  <c r="N20" i="2" s="1"/>
  <c r="O21" i="2"/>
  <c r="O22" i="2"/>
  <c r="O23" i="2"/>
  <c r="O24" i="2"/>
  <c r="N24" i="2" s="1"/>
  <c r="O25" i="2"/>
  <c r="O26" i="2"/>
  <c r="O27" i="2"/>
  <c r="O28" i="2"/>
  <c r="N28" i="2" s="1"/>
  <c r="O29" i="2"/>
  <c r="O30" i="2"/>
  <c r="O31" i="2"/>
  <c r="O32" i="2"/>
  <c r="N32" i="2" s="1"/>
  <c r="O33" i="2"/>
  <c r="O34" i="2"/>
  <c r="O35" i="2"/>
  <c r="O36" i="2"/>
  <c r="N36" i="2" s="1"/>
  <c r="O37" i="2"/>
  <c r="O38" i="2"/>
  <c r="O39" i="2"/>
  <c r="O40" i="2"/>
  <c r="N40" i="2" s="1"/>
  <c r="O41" i="2"/>
  <c r="O42" i="2"/>
  <c r="O43" i="2"/>
  <c r="O44" i="2"/>
  <c r="N44" i="2" s="1"/>
  <c r="O45" i="2"/>
  <c r="O46" i="2"/>
  <c r="O47" i="2"/>
  <c r="O48" i="2"/>
  <c r="N48" i="2" s="1"/>
  <c r="O49" i="2"/>
  <c r="O50" i="2"/>
  <c r="O51" i="2"/>
  <c r="O52" i="2"/>
  <c r="N52" i="2" s="1"/>
  <c r="O53" i="2"/>
  <c r="O54" i="2"/>
  <c r="O55" i="2"/>
  <c r="O56" i="2"/>
  <c r="N56" i="2" s="1"/>
  <c r="O57" i="2"/>
  <c r="O58" i="2"/>
  <c r="O59" i="2"/>
  <c r="O60" i="2"/>
  <c r="N60" i="2" s="1"/>
  <c r="O61" i="2"/>
  <c r="O62" i="2"/>
  <c r="O63" i="2"/>
  <c r="O64" i="2"/>
  <c r="N64" i="2" s="1"/>
  <c r="O65" i="2"/>
  <c r="O66" i="2"/>
  <c r="O67" i="2"/>
  <c r="O68" i="2"/>
  <c r="N68" i="2" s="1"/>
  <c r="O69" i="2"/>
  <c r="O70" i="2"/>
  <c r="O71" i="2"/>
  <c r="O72" i="2"/>
  <c r="N72" i="2" s="1"/>
  <c r="O73" i="2"/>
  <c r="O74" i="2"/>
  <c r="O75" i="2"/>
  <c r="O76" i="2"/>
  <c r="N76" i="2" s="1"/>
  <c r="O77" i="2"/>
  <c r="O78" i="2"/>
  <c r="O79" i="2"/>
  <c r="O80" i="2"/>
  <c r="N80" i="2" s="1"/>
  <c r="O81" i="2"/>
  <c r="O82" i="2"/>
  <c r="O83" i="2"/>
  <c r="O84" i="2"/>
  <c r="N84" i="2" s="1"/>
  <c r="O85" i="2"/>
  <c r="O86" i="2"/>
  <c r="O87" i="2"/>
  <c r="O88" i="2"/>
  <c r="N88" i="2" s="1"/>
  <c r="O89" i="2"/>
  <c r="O90" i="2"/>
  <c r="O91" i="2"/>
  <c r="O92" i="2"/>
  <c r="N92" i="2" s="1"/>
  <c r="O93" i="2"/>
  <c r="O94" i="2"/>
  <c r="O95" i="2"/>
  <c r="O96" i="2"/>
  <c r="N96" i="2" s="1"/>
  <c r="O97" i="2"/>
  <c r="O98" i="2"/>
  <c r="O99" i="2"/>
  <c r="O100" i="2"/>
  <c r="N100" i="2" s="1"/>
  <c r="O101" i="2"/>
  <c r="O102" i="2"/>
  <c r="O103" i="2"/>
  <c r="O104" i="2"/>
  <c r="N104" i="2" s="1"/>
  <c r="O105" i="2"/>
  <c r="O106" i="2"/>
  <c r="O107" i="2"/>
  <c r="O108" i="2"/>
  <c r="N108" i="2" s="1"/>
  <c r="O109" i="2"/>
  <c r="O110" i="2"/>
  <c r="O111" i="2"/>
  <c r="O112" i="2"/>
  <c r="N112" i="2" s="1"/>
  <c r="O113" i="2"/>
  <c r="O114" i="2"/>
  <c r="O115" i="2"/>
  <c r="O116" i="2"/>
  <c r="N116" i="2" s="1"/>
  <c r="O117" i="2"/>
  <c r="O118" i="2"/>
  <c r="O119" i="2"/>
  <c r="O120" i="2"/>
  <c r="N120" i="2" s="1"/>
  <c r="O121" i="2"/>
  <c r="O122" i="2"/>
  <c r="O123" i="2"/>
  <c r="O124" i="2"/>
  <c r="N124" i="2" s="1"/>
  <c r="O125" i="2"/>
  <c r="O126" i="2"/>
  <c r="O127" i="2"/>
  <c r="O128" i="2"/>
  <c r="N128" i="2" s="1"/>
  <c r="O129" i="2"/>
  <c r="O130" i="2"/>
  <c r="O131" i="2"/>
  <c r="O132" i="2"/>
  <c r="N132" i="2" s="1"/>
  <c r="O133" i="2"/>
  <c r="O134" i="2"/>
  <c r="O135" i="2"/>
  <c r="O136" i="2"/>
  <c r="N136" i="2" s="1"/>
  <c r="O137" i="2"/>
  <c r="O138" i="2"/>
  <c r="O139" i="2"/>
  <c r="O140" i="2"/>
  <c r="N140" i="2" s="1"/>
  <c r="O141" i="2"/>
  <c r="O142" i="2"/>
  <c r="O143" i="2"/>
  <c r="O144" i="2"/>
  <c r="N144" i="2" s="1"/>
  <c r="O145" i="2"/>
  <c r="O146" i="2"/>
  <c r="O147" i="2"/>
  <c r="O148" i="2"/>
  <c r="N148" i="2" s="1"/>
  <c r="O149" i="2"/>
  <c r="O150" i="2"/>
  <c r="O151" i="2"/>
  <c r="O152" i="2"/>
  <c r="N152" i="2" s="1"/>
  <c r="O153" i="2"/>
  <c r="O154" i="2"/>
  <c r="O155" i="2"/>
  <c r="O156" i="2"/>
  <c r="N156" i="2" s="1"/>
  <c r="O157" i="2"/>
  <c r="O158" i="2"/>
  <c r="O159" i="2"/>
  <c r="O160" i="2"/>
  <c r="N160" i="2" s="1"/>
  <c r="O161" i="2"/>
  <c r="O162" i="2"/>
  <c r="O163" i="2"/>
  <c r="O164" i="2"/>
  <c r="N164" i="2" s="1"/>
  <c r="O165" i="2"/>
  <c r="O166" i="2"/>
  <c r="O167" i="2"/>
  <c r="O168" i="2"/>
  <c r="N168" i="2" s="1"/>
  <c r="O169" i="2"/>
  <c r="O170" i="2"/>
  <c r="O171" i="2"/>
  <c r="O172" i="2"/>
  <c r="N172" i="2" s="1"/>
  <c r="O173" i="2"/>
  <c r="O174" i="2"/>
  <c r="O175" i="2"/>
  <c r="O176" i="2"/>
  <c r="N176" i="2" s="1"/>
  <c r="O177" i="2"/>
  <c r="O178" i="2"/>
  <c r="O179" i="2"/>
  <c r="O180" i="2"/>
  <c r="N180" i="2" s="1"/>
  <c r="O181" i="2"/>
  <c r="O182" i="2"/>
  <c r="O183" i="2"/>
  <c r="O184" i="2"/>
  <c r="N184" i="2" s="1"/>
  <c r="O185" i="2"/>
  <c r="O186" i="2"/>
  <c r="N9" i="2"/>
  <c r="N41" i="2"/>
  <c r="N69" i="2"/>
  <c r="N85" i="2"/>
  <c r="N101" i="2"/>
  <c r="N117" i="2"/>
  <c r="N133" i="2"/>
  <c r="N149" i="2"/>
  <c r="N165" i="2"/>
  <c r="N181" i="2"/>
  <c r="K8" i="2"/>
  <c r="K9" i="2"/>
  <c r="K10" i="2"/>
  <c r="D10" i="2" s="1"/>
  <c r="K11" i="2"/>
  <c r="K12" i="2"/>
  <c r="K13" i="2"/>
  <c r="K14" i="2"/>
  <c r="D14" i="2" s="1"/>
  <c r="K15" i="2"/>
  <c r="K16" i="2"/>
  <c r="K17" i="2"/>
  <c r="K18" i="2"/>
  <c r="D18" i="2" s="1"/>
  <c r="K19" i="2"/>
  <c r="K20" i="2"/>
  <c r="K21" i="2"/>
  <c r="K22" i="2"/>
  <c r="D22" i="2" s="1"/>
  <c r="K23" i="2"/>
  <c r="K24" i="2"/>
  <c r="K25" i="2"/>
  <c r="K26" i="2"/>
  <c r="D26" i="2" s="1"/>
  <c r="K27" i="2"/>
  <c r="K28" i="2"/>
  <c r="K29" i="2"/>
  <c r="K30" i="2"/>
  <c r="D30" i="2" s="1"/>
  <c r="K31" i="2"/>
  <c r="K32" i="2"/>
  <c r="K33" i="2"/>
  <c r="K34" i="2"/>
  <c r="D34" i="2" s="1"/>
  <c r="K35" i="2"/>
  <c r="K36" i="2"/>
  <c r="K37" i="2"/>
  <c r="K38" i="2"/>
  <c r="D38" i="2" s="1"/>
  <c r="K39" i="2"/>
  <c r="K40" i="2"/>
  <c r="K41" i="2"/>
  <c r="K42" i="2"/>
  <c r="D42" i="2" s="1"/>
  <c r="K43" i="2"/>
  <c r="K44" i="2"/>
  <c r="K45" i="2"/>
  <c r="K46" i="2"/>
  <c r="D46" i="2" s="1"/>
  <c r="K47" i="2"/>
  <c r="K48" i="2"/>
  <c r="K49" i="2"/>
  <c r="K50" i="2"/>
  <c r="D50" i="2" s="1"/>
  <c r="K51" i="2"/>
  <c r="K52" i="2"/>
  <c r="K53" i="2"/>
  <c r="K54" i="2"/>
  <c r="D54" i="2" s="1"/>
  <c r="K55" i="2"/>
  <c r="K56" i="2"/>
  <c r="K57" i="2"/>
  <c r="K58" i="2"/>
  <c r="D58" i="2" s="1"/>
  <c r="K59" i="2"/>
  <c r="K60" i="2"/>
  <c r="K61" i="2"/>
  <c r="K62" i="2"/>
  <c r="D62" i="2" s="1"/>
  <c r="K63" i="2"/>
  <c r="K64" i="2"/>
  <c r="K65" i="2"/>
  <c r="K66" i="2"/>
  <c r="D66" i="2" s="1"/>
  <c r="K67" i="2"/>
  <c r="K68" i="2"/>
  <c r="K69" i="2"/>
  <c r="K70" i="2"/>
  <c r="D70" i="2" s="1"/>
  <c r="K71" i="2"/>
  <c r="K72" i="2"/>
  <c r="K73" i="2"/>
  <c r="K74" i="2"/>
  <c r="D74" i="2" s="1"/>
  <c r="K75" i="2"/>
  <c r="K76" i="2"/>
  <c r="K77" i="2"/>
  <c r="K78" i="2"/>
  <c r="D78" i="2" s="1"/>
  <c r="K79" i="2"/>
  <c r="K80" i="2"/>
  <c r="K81" i="2"/>
  <c r="K82" i="2"/>
  <c r="D82" i="2" s="1"/>
  <c r="K83" i="2"/>
  <c r="K84" i="2"/>
  <c r="K85" i="2"/>
  <c r="K86" i="2"/>
  <c r="D86" i="2" s="1"/>
  <c r="K87" i="2"/>
  <c r="K88" i="2"/>
  <c r="K89" i="2"/>
  <c r="K90" i="2"/>
  <c r="D90" i="2" s="1"/>
  <c r="K91" i="2"/>
  <c r="K92" i="2"/>
  <c r="K93" i="2"/>
  <c r="K94" i="2"/>
  <c r="D94" i="2" s="1"/>
  <c r="K95" i="2"/>
  <c r="K96" i="2"/>
  <c r="K97" i="2"/>
  <c r="K98" i="2"/>
  <c r="D98" i="2" s="1"/>
  <c r="K99" i="2"/>
  <c r="K100" i="2"/>
  <c r="K101" i="2"/>
  <c r="K102" i="2"/>
  <c r="D102" i="2" s="1"/>
  <c r="K103" i="2"/>
  <c r="K104" i="2"/>
  <c r="K105" i="2"/>
  <c r="K106" i="2"/>
  <c r="D106" i="2" s="1"/>
  <c r="K107" i="2"/>
  <c r="K108" i="2"/>
  <c r="K109" i="2"/>
  <c r="K110" i="2"/>
  <c r="D110" i="2" s="1"/>
  <c r="K111" i="2"/>
  <c r="K112" i="2"/>
  <c r="K113" i="2"/>
  <c r="K114" i="2"/>
  <c r="D114" i="2" s="1"/>
  <c r="K115" i="2"/>
  <c r="K116" i="2"/>
  <c r="K117" i="2"/>
  <c r="K118" i="2"/>
  <c r="D118" i="2" s="1"/>
  <c r="K119" i="2"/>
  <c r="K120" i="2"/>
  <c r="K121" i="2"/>
  <c r="K122" i="2"/>
  <c r="D122" i="2" s="1"/>
  <c r="K123" i="2"/>
  <c r="K124" i="2"/>
  <c r="K125" i="2"/>
  <c r="K126" i="2"/>
  <c r="D126" i="2" s="1"/>
  <c r="K127" i="2"/>
  <c r="K128" i="2"/>
  <c r="K129" i="2"/>
  <c r="K130" i="2"/>
  <c r="D130" i="2" s="1"/>
  <c r="K131" i="2"/>
  <c r="K132" i="2"/>
  <c r="K133" i="2"/>
  <c r="K134" i="2"/>
  <c r="D134" i="2" s="1"/>
  <c r="K135" i="2"/>
  <c r="K136" i="2"/>
  <c r="K137" i="2"/>
  <c r="K138" i="2"/>
  <c r="D138" i="2" s="1"/>
  <c r="K139" i="2"/>
  <c r="K140" i="2"/>
  <c r="K141" i="2"/>
  <c r="K142" i="2"/>
  <c r="D142" i="2" s="1"/>
  <c r="K143" i="2"/>
  <c r="K144" i="2"/>
  <c r="K145" i="2"/>
  <c r="K146" i="2"/>
  <c r="D146" i="2" s="1"/>
  <c r="K147" i="2"/>
  <c r="K148" i="2"/>
  <c r="K149" i="2"/>
  <c r="K150" i="2"/>
  <c r="D150" i="2" s="1"/>
  <c r="K151" i="2"/>
  <c r="K152" i="2"/>
  <c r="K153" i="2"/>
  <c r="K154" i="2"/>
  <c r="D154" i="2" s="1"/>
  <c r="K155" i="2"/>
  <c r="K156" i="2"/>
  <c r="K157" i="2"/>
  <c r="K158" i="2"/>
  <c r="D158" i="2" s="1"/>
  <c r="K159" i="2"/>
  <c r="K160" i="2"/>
  <c r="K161" i="2"/>
  <c r="K162" i="2"/>
  <c r="D162" i="2" s="1"/>
  <c r="K163" i="2"/>
  <c r="K164" i="2"/>
  <c r="K165" i="2"/>
  <c r="K166" i="2"/>
  <c r="D166" i="2" s="1"/>
  <c r="K167" i="2"/>
  <c r="K168" i="2"/>
  <c r="K169" i="2"/>
  <c r="K170" i="2"/>
  <c r="D170" i="2" s="1"/>
  <c r="K171" i="2"/>
  <c r="K172" i="2"/>
  <c r="K173" i="2"/>
  <c r="K174" i="2"/>
  <c r="D174" i="2" s="1"/>
  <c r="K175" i="2"/>
  <c r="K176" i="2"/>
  <c r="K177" i="2"/>
  <c r="K178" i="2"/>
  <c r="D178" i="2" s="1"/>
  <c r="K179" i="2"/>
  <c r="K180" i="2"/>
  <c r="K181" i="2"/>
  <c r="K182" i="2"/>
  <c r="D182" i="2" s="1"/>
  <c r="K183" i="2"/>
  <c r="K184" i="2"/>
  <c r="K185" i="2"/>
  <c r="K186" i="2"/>
  <c r="D186" i="2" s="1"/>
  <c r="H8" i="2"/>
  <c r="H9" i="2"/>
  <c r="D9" i="2" s="1"/>
  <c r="H10" i="2"/>
  <c r="H11" i="2"/>
  <c r="D11" i="2" s="1"/>
  <c r="H12" i="2"/>
  <c r="H13" i="2"/>
  <c r="H14" i="2"/>
  <c r="H15" i="2"/>
  <c r="D15" i="2" s="1"/>
  <c r="H16" i="2"/>
  <c r="H17" i="2"/>
  <c r="D17" i="2" s="1"/>
  <c r="H18" i="2"/>
  <c r="H19" i="2"/>
  <c r="D19" i="2" s="1"/>
  <c r="H20" i="2"/>
  <c r="H21" i="2"/>
  <c r="H22" i="2"/>
  <c r="H23" i="2"/>
  <c r="D23" i="2" s="1"/>
  <c r="H24" i="2"/>
  <c r="H25" i="2"/>
  <c r="D25" i="2" s="1"/>
  <c r="H26" i="2"/>
  <c r="H27" i="2"/>
  <c r="D27" i="2" s="1"/>
  <c r="H28" i="2"/>
  <c r="H29" i="2"/>
  <c r="H30" i="2"/>
  <c r="H31" i="2"/>
  <c r="D31" i="2" s="1"/>
  <c r="H32" i="2"/>
  <c r="H33" i="2"/>
  <c r="D33" i="2" s="1"/>
  <c r="H34" i="2"/>
  <c r="H35" i="2"/>
  <c r="D35" i="2" s="1"/>
  <c r="H36" i="2"/>
  <c r="H37" i="2"/>
  <c r="H38" i="2"/>
  <c r="H39" i="2"/>
  <c r="D39" i="2" s="1"/>
  <c r="H40" i="2"/>
  <c r="H41" i="2"/>
  <c r="D41" i="2" s="1"/>
  <c r="H42" i="2"/>
  <c r="H43" i="2"/>
  <c r="D43" i="2" s="1"/>
  <c r="H44" i="2"/>
  <c r="H45" i="2"/>
  <c r="H46" i="2"/>
  <c r="H47" i="2"/>
  <c r="D47" i="2" s="1"/>
  <c r="H48" i="2"/>
  <c r="H49" i="2"/>
  <c r="D49" i="2" s="1"/>
  <c r="H50" i="2"/>
  <c r="H51" i="2"/>
  <c r="D51" i="2" s="1"/>
  <c r="H52" i="2"/>
  <c r="H53" i="2"/>
  <c r="H54" i="2"/>
  <c r="H55" i="2"/>
  <c r="D55" i="2" s="1"/>
  <c r="H56" i="2"/>
  <c r="H57" i="2"/>
  <c r="D57" i="2" s="1"/>
  <c r="H58" i="2"/>
  <c r="H59" i="2"/>
  <c r="D59" i="2" s="1"/>
  <c r="H60" i="2"/>
  <c r="H61" i="2"/>
  <c r="H62" i="2"/>
  <c r="H63" i="2"/>
  <c r="D63" i="2" s="1"/>
  <c r="H64" i="2"/>
  <c r="H65" i="2"/>
  <c r="D65" i="2" s="1"/>
  <c r="H66" i="2"/>
  <c r="H67" i="2"/>
  <c r="D67" i="2" s="1"/>
  <c r="H68" i="2"/>
  <c r="H69" i="2"/>
  <c r="H70" i="2"/>
  <c r="H71" i="2"/>
  <c r="D71" i="2" s="1"/>
  <c r="H72" i="2"/>
  <c r="H73" i="2"/>
  <c r="D73" i="2" s="1"/>
  <c r="H74" i="2"/>
  <c r="H75" i="2"/>
  <c r="D75" i="2" s="1"/>
  <c r="H76" i="2"/>
  <c r="H77" i="2"/>
  <c r="H78" i="2"/>
  <c r="H79" i="2"/>
  <c r="D79" i="2" s="1"/>
  <c r="H80" i="2"/>
  <c r="H81" i="2"/>
  <c r="D81" i="2" s="1"/>
  <c r="H82" i="2"/>
  <c r="H83" i="2"/>
  <c r="D83" i="2" s="1"/>
  <c r="H84" i="2"/>
  <c r="H85" i="2"/>
  <c r="H86" i="2"/>
  <c r="H87" i="2"/>
  <c r="D87" i="2" s="1"/>
  <c r="H88" i="2"/>
  <c r="H89" i="2"/>
  <c r="D89" i="2" s="1"/>
  <c r="H90" i="2"/>
  <c r="H91" i="2"/>
  <c r="D91" i="2" s="1"/>
  <c r="H92" i="2"/>
  <c r="H93" i="2"/>
  <c r="H94" i="2"/>
  <c r="H95" i="2"/>
  <c r="D95" i="2" s="1"/>
  <c r="H96" i="2"/>
  <c r="H97" i="2"/>
  <c r="D97" i="2" s="1"/>
  <c r="H98" i="2"/>
  <c r="H99" i="2"/>
  <c r="D99" i="2" s="1"/>
  <c r="H100" i="2"/>
  <c r="H101" i="2"/>
  <c r="H102" i="2"/>
  <c r="H103" i="2"/>
  <c r="D103" i="2" s="1"/>
  <c r="H104" i="2"/>
  <c r="H105" i="2"/>
  <c r="D105" i="2" s="1"/>
  <c r="H106" i="2"/>
  <c r="H107" i="2"/>
  <c r="D107" i="2" s="1"/>
  <c r="H108" i="2"/>
  <c r="H109" i="2"/>
  <c r="H110" i="2"/>
  <c r="H111" i="2"/>
  <c r="D111" i="2" s="1"/>
  <c r="H112" i="2"/>
  <c r="H113" i="2"/>
  <c r="D113" i="2" s="1"/>
  <c r="H114" i="2"/>
  <c r="H115" i="2"/>
  <c r="D115" i="2" s="1"/>
  <c r="H116" i="2"/>
  <c r="H117" i="2"/>
  <c r="H118" i="2"/>
  <c r="H119" i="2"/>
  <c r="D119" i="2" s="1"/>
  <c r="H120" i="2"/>
  <c r="H121" i="2"/>
  <c r="D121" i="2" s="1"/>
  <c r="H122" i="2"/>
  <c r="H123" i="2"/>
  <c r="D123" i="2" s="1"/>
  <c r="H124" i="2"/>
  <c r="H125" i="2"/>
  <c r="H126" i="2"/>
  <c r="H127" i="2"/>
  <c r="D127" i="2" s="1"/>
  <c r="H128" i="2"/>
  <c r="H129" i="2"/>
  <c r="D129" i="2" s="1"/>
  <c r="H130" i="2"/>
  <c r="H131" i="2"/>
  <c r="D131" i="2" s="1"/>
  <c r="H132" i="2"/>
  <c r="H133" i="2"/>
  <c r="H134" i="2"/>
  <c r="H135" i="2"/>
  <c r="D135" i="2" s="1"/>
  <c r="H136" i="2"/>
  <c r="H137" i="2"/>
  <c r="D137" i="2" s="1"/>
  <c r="H138" i="2"/>
  <c r="H139" i="2"/>
  <c r="D139" i="2" s="1"/>
  <c r="H140" i="2"/>
  <c r="H141" i="2"/>
  <c r="H142" i="2"/>
  <c r="H143" i="2"/>
  <c r="D143" i="2" s="1"/>
  <c r="H144" i="2"/>
  <c r="H145" i="2"/>
  <c r="D145" i="2" s="1"/>
  <c r="H146" i="2"/>
  <c r="H147" i="2"/>
  <c r="D147" i="2" s="1"/>
  <c r="H148" i="2"/>
  <c r="H149" i="2"/>
  <c r="H150" i="2"/>
  <c r="H151" i="2"/>
  <c r="D151" i="2" s="1"/>
  <c r="H152" i="2"/>
  <c r="H153" i="2"/>
  <c r="D153" i="2" s="1"/>
  <c r="H154" i="2"/>
  <c r="H155" i="2"/>
  <c r="D155" i="2" s="1"/>
  <c r="H156" i="2"/>
  <c r="H157" i="2"/>
  <c r="H158" i="2"/>
  <c r="H159" i="2"/>
  <c r="D159" i="2" s="1"/>
  <c r="H160" i="2"/>
  <c r="H161" i="2"/>
  <c r="D161" i="2" s="1"/>
  <c r="H162" i="2"/>
  <c r="H163" i="2"/>
  <c r="D163" i="2" s="1"/>
  <c r="H164" i="2"/>
  <c r="H165" i="2"/>
  <c r="H166" i="2"/>
  <c r="H167" i="2"/>
  <c r="D167" i="2" s="1"/>
  <c r="H168" i="2"/>
  <c r="H169" i="2"/>
  <c r="D169" i="2" s="1"/>
  <c r="H170" i="2"/>
  <c r="H171" i="2"/>
  <c r="H172" i="2"/>
  <c r="H173" i="2"/>
  <c r="D173" i="2" s="1"/>
  <c r="H174" i="2"/>
  <c r="H175" i="2"/>
  <c r="D175" i="2" s="1"/>
  <c r="H176" i="2"/>
  <c r="H177" i="2"/>
  <c r="D177" i="2" s="1"/>
  <c r="H178" i="2"/>
  <c r="H179" i="2"/>
  <c r="H180" i="2"/>
  <c r="H181" i="2"/>
  <c r="D181" i="2" s="1"/>
  <c r="H182" i="2"/>
  <c r="H183" i="2"/>
  <c r="D183" i="2" s="1"/>
  <c r="H184" i="2"/>
  <c r="H185" i="2"/>
  <c r="D185" i="2" s="1"/>
  <c r="H186" i="2"/>
  <c r="E8" i="2"/>
  <c r="D8" i="2" s="1"/>
  <c r="E9" i="2"/>
  <c r="E10" i="2"/>
  <c r="E11" i="2"/>
  <c r="E12" i="2"/>
  <c r="D12" i="2" s="1"/>
  <c r="E13" i="2"/>
  <c r="E14" i="2"/>
  <c r="E15" i="2"/>
  <c r="E16" i="2"/>
  <c r="D16" i="2" s="1"/>
  <c r="E17" i="2"/>
  <c r="E18" i="2"/>
  <c r="E19" i="2"/>
  <c r="E20" i="2"/>
  <c r="D20" i="2" s="1"/>
  <c r="E21" i="2"/>
  <c r="E22" i="2"/>
  <c r="E23" i="2"/>
  <c r="E24" i="2"/>
  <c r="D24" i="2" s="1"/>
  <c r="E25" i="2"/>
  <c r="E26" i="2"/>
  <c r="E27" i="2"/>
  <c r="E28" i="2"/>
  <c r="D28" i="2" s="1"/>
  <c r="E29" i="2"/>
  <c r="E30" i="2"/>
  <c r="E31" i="2"/>
  <c r="E32" i="2"/>
  <c r="D32" i="2" s="1"/>
  <c r="E33" i="2"/>
  <c r="E34" i="2"/>
  <c r="E35" i="2"/>
  <c r="E36" i="2"/>
  <c r="D36" i="2" s="1"/>
  <c r="E37" i="2"/>
  <c r="E38" i="2"/>
  <c r="E39" i="2"/>
  <c r="E40" i="2"/>
  <c r="D40" i="2" s="1"/>
  <c r="E41" i="2"/>
  <c r="E42" i="2"/>
  <c r="E43" i="2"/>
  <c r="E44" i="2"/>
  <c r="D44" i="2" s="1"/>
  <c r="E45" i="2"/>
  <c r="E46" i="2"/>
  <c r="E47" i="2"/>
  <c r="E48" i="2"/>
  <c r="D48" i="2" s="1"/>
  <c r="E49" i="2"/>
  <c r="E50" i="2"/>
  <c r="E51" i="2"/>
  <c r="E52" i="2"/>
  <c r="D52" i="2" s="1"/>
  <c r="E53" i="2"/>
  <c r="E54" i="2"/>
  <c r="E55" i="2"/>
  <c r="E56" i="2"/>
  <c r="D56" i="2" s="1"/>
  <c r="E57" i="2"/>
  <c r="E58" i="2"/>
  <c r="E59" i="2"/>
  <c r="E60" i="2"/>
  <c r="D60" i="2" s="1"/>
  <c r="E61" i="2"/>
  <c r="E62" i="2"/>
  <c r="E63" i="2"/>
  <c r="E64" i="2"/>
  <c r="D64" i="2" s="1"/>
  <c r="E65" i="2"/>
  <c r="E66" i="2"/>
  <c r="E67" i="2"/>
  <c r="E68" i="2"/>
  <c r="D68" i="2" s="1"/>
  <c r="E69" i="2"/>
  <c r="E70" i="2"/>
  <c r="E71" i="2"/>
  <c r="E72" i="2"/>
  <c r="D72" i="2" s="1"/>
  <c r="E73" i="2"/>
  <c r="E74" i="2"/>
  <c r="E75" i="2"/>
  <c r="E76" i="2"/>
  <c r="D76" i="2" s="1"/>
  <c r="E77" i="2"/>
  <c r="E78" i="2"/>
  <c r="E79" i="2"/>
  <c r="E80" i="2"/>
  <c r="D80" i="2" s="1"/>
  <c r="E81" i="2"/>
  <c r="E82" i="2"/>
  <c r="E83" i="2"/>
  <c r="E84" i="2"/>
  <c r="D84" i="2" s="1"/>
  <c r="E85" i="2"/>
  <c r="E86" i="2"/>
  <c r="E87" i="2"/>
  <c r="E88" i="2"/>
  <c r="D88" i="2" s="1"/>
  <c r="E89" i="2"/>
  <c r="E90" i="2"/>
  <c r="E91" i="2"/>
  <c r="E92" i="2"/>
  <c r="D92" i="2" s="1"/>
  <c r="E93" i="2"/>
  <c r="E94" i="2"/>
  <c r="E95" i="2"/>
  <c r="E96" i="2"/>
  <c r="D96" i="2" s="1"/>
  <c r="E97" i="2"/>
  <c r="E98" i="2"/>
  <c r="E99" i="2"/>
  <c r="E100" i="2"/>
  <c r="D100" i="2" s="1"/>
  <c r="E101" i="2"/>
  <c r="E102" i="2"/>
  <c r="E103" i="2"/>
  <c r="E104" i="2"/>
  <c r="D104" i="2" s="1"/>
  <c r="E105" i="2"/>
  <c r="E106" i="2"/>
  <c r="E107" i="2"/>
  <c r="E108" i="2"/>
  <c r="D108" i="2" s="1"/>
  <c r="E109" i="2"/>
  <c r="E110" i="2"/>
  <c r="E111" i="2"/>
  <c r="E112" i="2"/>
  <c r="D112" i="2" s="1"/>
  <c r="E113" i="2"/>
  <c r="E114" i="2"/>
  <c r="E115" i="2"/>
  <c r="E116" i="2"/>
  <c r="D116" i="2" s="1"/>
  <c r="E117" i="2"/>
  <c r="E118" i="2"/>
  <c r="E119" i="2"/>
  <c r="E120" i="2"/>
  <c r="D120" i="2" s="1"/>
  <c r="E121" i="2"/>
  <c r="E122" i="2"/>
  <c r="E123" i="2"/>
  <c r="E124" i="2"/>
  <c r="D124" i="2" s="1"/>
  <c r="E125" i="2"/>
  <c r="E126" i="2"/>
  <c r="E127" i="2"/>
  <c r="E128" i="2"/>
  <c r="D128" i="2" s="1"/>
  <c r="E129" i="2"/>
  <c r="E130" i="2"/>
  <c r="E131" i="2"/>
  <c r="E132" i="2"/>
  <c r="D132" i="2" s="1"/>
  <c r="E133" i="2"/>
  <c r="E134" i="2"/>
  <c r="E135" i="2"/>
  <c r="E136" i="2"/>
  <c r="D136" i="2" s="1"/>
  <c r="E137" i="2"/>
  <c r="E138" i="2"/>
  <c r="E139" i="2"/>
  <c r="E140" i="2"/>
  <c r="D140" i="2" s="1"/>
  <c r="E141" i="2"/>
  <c r="E142" i="2"/>
  <c r="E143" i="2"/>
  <c r="E144" i="2"/>
  <c r="D144" i="2" s="1"/>
  <c r="E145" i="2"/>
  <c r="E146" i="2"/>
  <c r="E147" i="2"/>
  <c r="E148" i="2"/>
  <c r="D148" i="2" s="1"/>
  <c r="E149" i="2"/>
  <c r="E150" i="2"/>
  <c r="E151" i="2"/>
  <c r="E152" i="2"/>
  <c r="D152" i="2" s="1"/>
  <c r="E153" i="2"/>
  <c r="E154" i="2"/>
  <c r="E155" i="2"/>
  <c r="E156" i="2"/>
  <c r="D156" i="2" s="1"/>
  <c r="E157" i="2"/>
  <c r="E158" i="2"/>
  <c r="E159" i="2"/>
  <c r="E160" i="2"/>
  <c r="E161" i="2"/>
  <c r="E162" i="2"/>
  <c r="E163" i="2"/>
  <c r="E164" i="2"/>
  <c r="D164" i="2" s="1"/>
  <c r="E165" i="2"/>
  <c r="E166" i="2"/>
  <c r="E167" i="2"/>
  <c r="E168" i="2"/>
  <c r="D168" i="2" s="1"/>
  <c r="E169" i="2"/>
  <c r="E170" i="2"/>
  <c r="E171" i="2"/>
  <c r="E172" i="2"/>
  <c r="D172" i="2" s="1"/>
  <c r="E173" i="2"/>
  <c r="E174" i="2"/>
  <c r="E175" i="2"/>
  <c r="E176" i="2"/>
  <c r="D176" i="2" s="1"/>
  <c r="E177" i="2"/>
  <c r="E178" i="2"/>
  <c r="E179" i="2"/>
  <c r="E180" i="2"/>
  <c r="D180" i="2" s="1"/>
  <c r="E181" i="2"/>
  <c r="E182" i="2"/>
  <c r="E183" i="2"/>
  <c r="E184" i="2"/>
  <c r="D184" i="2" s="1"/>
  <c r="E185" i="2"/>
  <c r="E186" i="2"/>
  <c r="D13" i="2"/>
  <c r="D21" i="2"/>
  <c r="D29" i="2"/>
  <c r="D37" i="2"/>
  <c r="D45" i="2"/>
  <c r="D53" i="2"/>
  <c r="D61" i="2"/>
  <c r="D69" i="2"/>
  <c r="D77" i="2"/>
  <c r="D85" i="2"/>
  <c r="D93" i="2"/>
  <c r="D101" i="2"/>
  <c r="D109" i="2"/>
  <c r="D117" i="2"/>
  <c r="D125" i="2"/>
  <c r="D133" i="2"/>
  <c r="D141" i="2"/>
  <c r="D149" i="2"/>
  <c r="D157" i="2"/>
  <c r="D165" i="2"/>
  <c r="D171" i="2"/>
  <c r="D179" i="2"/>
  <c r="I8" i="1"/>
  <c r="I9" i="1"/>
  <c r="D9" i="1" s="1"/>
  <c r="I10" i="1"/>
  <c r="I11" i="1"/>
  <c r="I12" i="1"/>
  <c r="I13" i="1"/>
  <c r="D13" i="1" s="1"/>
  <c r="I14" i="1"/>
  <c r="I15" i="1"/>
  <c r="I16" i="1"/>
  <c r="I17" i="1"/>
  <c r="D17" i="1" s="1"/>
  <c r="I18" i="1"/>
  <c r="I19" i="1"/>
  <c r="I20" i="1"/>
  <c r="I21" i="1"/>
  <c r="D21" i="1" s="1"/>
  <c r="I22" i="1"/>
  <c r="I23" i="1"/>
  <c r="I24" i="1"/>
  <c r="I25" i="1"/>
  <c r="D25" i="1" s="1"/>
  <c r="I26" i="1"/>
  <c r="I27" i="1"/>
  <c r="I28" i="1"/>
  <c r="I29" i="1"/>
  <c r="I30" i="1"/>
  <c r="I31" i="1"/>
  <c r="I32" i="1"/>
  <c r="I33" i="1"/>
  <c r="D33" i="1" s="1"/>
  <c r="I34" i="1"/>
  <c r="I35" i="1"/>
  <c r="I36" i="1"/>
  <c r="I37" i="1"/>
  <c r="D37" i="1" s="1"/>
  <c r="I38" i="1"/>
  <c r="I39" i="1"/>
  <c r="I40" i="1"/>
  <c r="I41" i="1"/>
  <c r="D41" i="1" s="1"/>
  <c r="I42" i="1"/>
  <c r="I43" i="1"/>
  <c r="I44" i="1"/>
  <c r="I45" i="1"/>
  <c r="D45" i="1" s="1"/>
  <c r="I46" i="1"/>
  <c r="I47" i="1"/>
  <c r="I48" i="1"/>
  <c r="I49" i="1"/>
  <c r="D49" i="1" s="1"/>
  <c r="I50" i="1"/>
  <c r="I51" i="1"/>
  <c r="I52" i="1"/>
  <c r="I53" i="1"/>
  <c r="D53" i="1" s="1"/>
  <c r="I54" i="1"/>
  <c r="I55" i="1"/>
  <c r="I56" i="1"/>
  <c r="I57" i="1"/>
  <c r="D57" i="1" s="1"/>
  <c r="I58" i="1"/>
  <c r="I59" i="1"/>
  <c r="I60" i="1"/>
  <c r="I61" i="1"/>
  <c r="I62" i="1"/>
  <c r="I63" i="1"/>
  <c r="I64" i="1"/>
  <c r="I65" i="1"/>
  <c r="D65" i="1" s="1"/>
  <c r="I66" i="1"/>
  <c r="I67" i="1"/>
  <c r="I68" i="1"/>
  <c r="I69" i="1"/>
  <c r="D69" i="1" s="1"/>
  <c r="I70" i="1"/>
  <c r="I71" i="1"/>
  <c r="I72" i="1"/>
  <c r="I73" i="1"/>
  <c r="D73" i="1" s="1"/>
  <c r="I74" i="1"/>
  <c r="I75" i="1"/>
  <c r="I76" i="1"/>
  <c r="I77" i="1"/>
  <c r="D77" i="1" s="1"/>
  <c r="I78" i="1"/>
  <c r="I79" i="1"/>
  <c r="I80" i="1"/>
  <c r="I81" i="1"/>
  <c r="D81" i="1" s="1"/>
  <c r="I82" i="1"/>
  <c r="I83" i="1"/>
  <c r="I84" i="1"/>
  <c r="I85" i="1"/>
  <c r="D85" i="1" s="1"/>
  <c r="I86" i="1"/>
  <c r="I87" i="1"/>
  <c r="I88" i="1"/>
  <c r="I89" i="1"/>
  <c r="D89" i="1" s="1"/>
  <c r="I90" i="1"/>
  <c r="I91" i="1"/>
  <c r="I92" i="1"/>
  <c r="I93" i="1"/>
  <c r="I94" i="1"/>
  <c r="I95" i="1"/>
  <c r="I96" i="1"/>
  <c r="I97" i="1"/>
  <c r="D97" i="1" s="1"/>
  <c r="I98" i="1"/>
  <c r="I99" i="1"/>
  <c r="I100" i="1"/>
  <c r="I101" i="1"/>
  <c r="I102" i="1"/>
  <c r="I103" i="1"/>
  <c r="I104" i="1"/>
  <c r="I105" i="1"/>
  <c r="D105" i="1" s="1"/>
  <c r="I106" i="1"/>
  <c r="I107" i="1"/>
  <c r="I108" i="1"/>
  <c r="I109" i="1"/>
  <c r="I110" i="1"/>
  <c r="I111" i="1"/>
  <c r="I112" i="1"/>
  <c r="I113" i="1"/>
  <c r="D113" i="1" s="1"/>
  <c r="I114" i="1"/>
  <c r="I115" i="1"/>
  <c r="I116" i="1"/>
  <c r="I117" i="1"/>
  <c r="I118" i="1"/>
  <c r="I119" i="1"/>
  <c r="I120" i="1"/>
  <c r="I121" i="1"/>
  <c r="D121" i="1" s="1"/>
  <c r="I122" i="1"/>
  <c r="I123" i="1"/>
  <c r="I124" i="1"/>
  <c r="I125" i="1"/>
  <c r="I126" i="1"/>
  <c r="I127" i="1"/>
  <c r="I128" i="1"/>
  <c r="I129" i="1"/>
  <c r="D129" i="1" s="1"/>
  <c r="I130" i="1"/>
  <c r="I131" i="1"/>
  <c r="I132" i="1"/>
  <c r="I133" i="1"/>
  <c r="I134" i="1"/>
  <c r="I135" i="1"/>
  <c r="I136" i="1"/>
  <c r="I137" i="1"/>
  <c r="D137" i="1" s="1"/>
  <c r="I138" i="1"/>
  <c r="I139" i="1"/>
  <c r="I140" i="1"/>
  <c r="I141" i="1"/>
  <c r="I142" i="1"/>
  <c r="I143" i="1"/>
  <c r="I144" i="1"/>
  <c r="I145" i="1"/>
  <c r="D145" i="1" s="1"/>
  <c r="I146" i="1"/>
  <c r="I147" i="1"/>
  <c r="I148" i="1"/>
  <c r="I149" i="1"/>
  <c r="I150" i="1"/>
  <c r="I151" i="1"/>
  <c r="I152" i="1"/>
  <c r="I153" i="1"/>
  <c r="D153" i="1" s="1"/>
  <c r="I154" i="1"/>
  <c r="I155" i="1"/>
  <c r="I156" i="1"/>
  <c r="I157" i="1"/>
  <c r="I158" i="1"/>
  <c r="I159" i="1"/>
  <c r="I160" i="1"/>
  <c r="I161" i="1"/>
  <c r="D161" i="1" s="1"/>
  <c r="I162" i="1"/>
  <c r="I163" i="1"/>
  <c r="I164" i="1"/>
  <c r="I165" i="1"/>
  <c r="I166" i="1"/>
  <c r="I167" i="1"/>
  <c r="I168" i="1"/>
  <c r="I169" i="1"/>
  <c r="D169" i="1" s="1"/>
  <c r="I170" i="1"/>
  <c r="I171" i="1"/>
  <c r="I172" i="1"/>
  <c r="I173" i="1"/>
  <c r="I174" i="1"/>
  <c r="I175" i="1"/>
  <c r="I176" i="1"/>
  <c r="I177" i="1"/>
  <c r="D177" i="1" s="1"/>
  <c r="I178" i="1"/>
  <c r="I179" i="1"/>
  <c r="I180" i="1"/>
  <c r="I181" i="1"/>
  <c r="I182" i="1"/>
  <c r="I183" i="1"/>
  <c r="I184" i="1"/>
  <c r="I185" i="1"/>
  <c r="D185" i="1" s="1"/>
  <c r="I186" i="1"/>
  <c r="E8" i="1"/>
  <c r="E9" i="1"/>
  <c r="E10" i="1"/>
  <c r="D10" i="1" s="1"/>
  <c r="J10" i="1" s="1"/>
  <c r="E11" i="1"/>
  <c r="E12" i="1"/>
  <c r="E13" i="1"/>
  <c r="E14" i="1"/>
  <c r="D14" i="1" s="1"/>
  <c r="J14" i="1" s="1"/>
  <c r="E15" i="1"/>
  <c r="E16" i="1"/>
  <c r="E17" i="1"/>
  <c r="E18" i="1"/>
  <c r="E19" i="1"/>
  <c r="E20" i="1"/>
  <c r="E21" i="1"/>
  <c r="E22" i="1"/>
  <c r="D22" i="1" s="1"/>
  <c r="J22" i="1" s="1"/>
  <c r="E23" i="1"/>
  <c r="E24" i="1"/>
  <c r="E25" i="1"/>
  <c r="E26" i="1"/>
  <c r="D26" i="1" s="1"/>
  <c r="J26" i="1" s="1"/>
  <c r="E27" i="1"/>
  <c r="E28" i="1"/>
  <c r="E29" i="1"/>
  <c r="E30" i="1"/>
  <c r="D30" i="1" s="1"/>
  <c r="J30" i="1" s="1"/>
  <c r="E31" i="1"/>
  <c r="E32" i="1"/>
  <c r="E33" i="1"/>
  <c r="E34" i="1"/>
  <c r="D34" i="1" s="1"/>
  <c r="J34" i="1" s="1"/>
  <c r="E35" i="1"/>
  <c r="E36" i="1"/>
  <c r="E37" i="1"/>
  <c r="E38" i="1"/>
  <c r="E39" i="1"/>
  <c r="E40" i="1"/>
  <c r="E41" i="1"/>
  <c r="E42" i="1"/>
  <c r="D42" i="1" s="1"/>
  <c r="J42" i="1" s="1"/>
  <c r="E43" i="1"/>
  <c r="E44" i="1"/>
  <c r="E45" i="1"/>
  <c r="E46" i="1"/>
  <c r="D46" i="1" s="1"/>
  <c r="J46" i="1" s="1"/>
  <c r="E47" i="1"/>
  <c r="E48" i="1"/>
  <c r="E49" i="1"/>
  <c r="E50" i="1"/>
  <c r="E51" i="1"/>
  <c r="E52" i="1"/>
  <c r="E53" i="1"/>
  <c r="E54" i="1"/>
  <c r="D54" i="1" s="1"/>
  <c r="J54" i="1" s="1"/>
  <c r="E55" i="1"/>
  <c r="E56" i="1"/>
  <c r="E57" i="1"/>
  <c r="E58" i="1"/>
  <c r="D58" i="1" s="1"/>
  <c r="J58" i="1" s="1"/>
  <c r="E59" i="1"/>
  <c r="E60" i="1"/>
  <c r="E61" i="1"/>
  <c r="E62" i="1"/>
  <c r="D62" i="1" s="1"/>
  <c r="J62" i="1" s="1"/>
  <c r="E63" i="1"/>
  <c r="E64" i="1"/>
  <c r="E65" i="1"/>
  <c r="E66" i="1"/>
  <c r="D66" i="1" s="1"/>
  <c r="J66" i="1" s="1"/>
  <c r="E67" i="1"/>
  <c r="E68" i="1"/>
  <c r="E69" i="1"/>
  <c r="E70" i="1"/>
  <c r="E71" i="1"/>
  <c r="E72" i="1"/>
  <c r="E73" i="1"/>
  <c r="E74" i="1"/>
  <c r="D74" i="1" s="1"/>
  <c r="J74" i="1" s="1"/>
  <c r="E75" i="1"/>
  <c r="E76" i="1"/>
  <c r="E77" i="1"/>
  <c r="E78" i="1"/>
  <c r="D78" i="1" s="1"/>
  <c r="J78" i="1" s="1"/>
  <c r="E79" i="1"/>
  <c r="E80" i="1"/>
  <c r="E81" i="1"/>
  <c r="E82" i="1"/>
  <c r="E83" i="1"/>
  <c r="E84" i="1"/>
  <c r="E85" i="1"/>
  <c r="E86" i="1"/>
  <c r="D86" i="1" s="1"/>
  <c r="J86" i="1" s="1"/>
  <c r="E87" i="1"/>
  <c r="E88" i="1"/>
  <c r="E89" i="1"/>
  <c r="E90" i="1"/>
  <c r="D90" i="1" s="1"/>
  <c r="J90" i="1" s="1"/>
  <c r="E91" i="1"/>
  <c r="E92" i="1"/>
  <c r="E93" i="1"/>
  <c r="E94" i="1"/>
  <c r="D94" i="1" s="1"/>
  <c r="J94" i="1" s="1"/>
  <c r="E95" i="1"/>
  <c r="E96" i="1"/>
  <c r="E97" i="1"/>
  <c r="E98" i="1"/>
  <c r="D98" i="1" s="1"/>
  <c r="J98" i="1" s="1"/>
  <c r="E99" i="1"/>
  <c r="E100" i="1"/>
  <c r="E101" i="1"/>
  <c r="E102" i="1"/>
  <c r="D102" i="1" s="1"/>
  <c r="J102" i="1" s="1"/>
  <c r="E103" i="1"/>
  <c r="E104" i="1"/>
  <c r="E105" i="1"/>
  <c r="E106" i="1"/>
  <c r="D106" i="1" s="1"/>
  <c r="J106" i="1" s="1"/>
  <c r="E107" i="1"/>
  <c r="E108" i="1"/>
  <c r="E109" i="1"/>
  <c r="E110" i="1"/>
  <c r="D110" i="1" s="1"/>
  <c r="J110" i="1" s="1"/>
  <c r="E111" i="1"/>
  <c r="E112" i="1"/>
  <c r="E113" i="1"/>
  <c r="E114" i="1"/>
  <c r="D114" i="1" s="1"/>
  <c r="J114" i="1" s="1"/>
  <c r="E115" i="1"/>
  <c r="E116" i="1"/>
  <c r="E117" i="1"/>
  <c r="E118" i="1"/>
  <c r="D118" i="1" s="1"/>
  <c r="J118" i="1" s="1"/>
  <c r="E119" i="1"/>
  <c r="E120" i="1"/>
  <c r="E121" i="1"/>
  <c r="E122" i="1"/>
  <c r="D122" i="1" s="1"/>
  <c r="J122" i="1" s="1"/>
  <c r="E123" i="1"/>
  <c r="E124" i="1"/>
  <c r="E125" i="1"/>
  <c r="E126" i="1"/>
  <c r="D126" i="1" s="1"/>
  <c r="J126" i="1" s="1"/>
  <c r="E127" i="1"/>
  <c r="E128" i="1"/>
  <c r="E129" i="1"/>
  <c r="E130" i="1"/>
  <c r="D130" i="1" s="1"/>
  <c r="J130" i="1" s="1"/>
  <c r="E131" i="1"/>
  <c r="E132" i="1"/>
  <c r="E133" i="1"/>
  <c r="E134" i="1"/>
  <c r="D134" i="1" s="1"/>
  <c r="J134" i="1" s="1"/>
  <c r="E135" i="1"/>
  <c r="E136" i="1"/>
  <c r="E137" i="1"/>
  <c r="E138" i="1"/>
  <c r="D138" i="1" s="1"/>
  <c r="J138" i="1" s="1"/>
  <c r="E139" i="1"/>
  <c r="E140" i="1"/>
  <c r="E141" i="1"/>
  <c r="E142" i="1"/>
  <c r="D142" i="1" s="1"/>
  <c r="J142" i="1" s="1"/>
  <c r="E143" i="1"/>
  <c r="E144" i="1"/>
  <c r="E145" i="1"/>
  <c r="E146" i="1"/>
  <c r="D146" i="1" s="1"/>
  <c r="L146" i="1" s="1"/>
  <c r="E147" i="1"/>
  <c r="E148" i="1"/>
  <c r="E149" i="1"/>
  <c r="E150" i="1"/>
  <c r="D150" i="1" s="1"/>
  <c r="L150" i="1" s="1"/>
  <c r="E151" i="1"/>
  <c r="E152" i="1"/>
  <c r="E153" i="1"/>
  <c r="E154" i="1"/>
  <c r="D154" i="1" s="1"/>
  <c r="L154" i="1" s="1"/>
  <c r="E155" i="1"/>
  <c r="E156" i="1"/>
  <c r="E157" i="1"/>
  <c r="E158" i="1"/>
  <c r="D158" i="1" s="1"/>
  <c r="L158" i="1" s="1"/>
  <c r="E159" i="1"/>
  <c r="E160" i="1"/>
  <c r="E161" i="1"/>
  <c r="E162" i="1"/>
  <c r="D162" i="1" s="1"/>
  <c r="J162" i="1" s="1"/>
  <c r="E163" i="1"/>
  <c r="E164" i="1"/>
  <c r="E165" i="1"/>
  <c r="E166" i="1"/>
  <c r="D166" i="1" s="1"/>
  <c r="J166" i="1" s="1"/>
  <c r="E167" i="1"/>
  <c r="E168" i="1"/>
  <c r="E169" i="1"/>
  <c r="E170" i="1"/>
  <c r="D170" i="1" s="1"/>
  <c r="J170" i="1" s="1"/>
  <c r="E171" i="1"/>
  <c r="E172" i="1"/>
  <c r="E173" i="1"/>
  <c r="E174" i="1"/>
  <c r="D174" i="1" s="1"/>
  <c r="J174" i="1" s="1"/>
  <c r="E175" i="1"/>
  <c r="E176" i="1"/>
  <c r="E177" i="1"/>
  <c r="E178" i="1"/>
  <c r="D178" i="1" s="1"/>
  <c r="J178" i="1" s="1"/>
  <c r="E179" i="1"/>
  <c r="E180" i="1"/>
  <c r="E181" i="1"/>
  <c r="E182" i="1"/>
  <c r="D182" i="1" s="1"/>
  <c r="J182" i="1" s="1"/>
  <c r="E183" i="1"/>
  <c r="E184" i="1"/>
  <c r="E185" i="1"/>
  <c r="E186" i="1"/>
  <c r="D186" i="1" s="1"/>
  <c r="J186" i="1" s="1"/>
  <c r="D18" i="1"/>
  <c r="J18" i="1" s="1"/>
  <c r="D29" i="1"/>
  <c r="D38" i="1"/>
  <c r="J38" i="1" s="1"/>
  <c r="D50" i="1"/>
  <c r="J50" i="1" s="1"/>
  <c r="D61" i="1"/>
  <c r="D70" i="1"/>
  <c r="J70" i="1" s="1"/>
  <c r="D82" i="1"/>
  <c r="J82" i="1" s="1"/>
  <c r="D93" i="1"/>
  <c r="D101" i="1"/>
  <c r="D109" i="1"/>
  <c r="D117" i="1"/>
  <c r="D125" i="1"/>
  <c r="D133" i="1"/>
  <c r="D141" i="1"/>
  <c r="D149" i="1"/>
  <c r="D157" i="1"/>
  <c r="D165" i="1"/>
  <c r="D173" i="1"/>
  <c r="D181" i="1"/>
  <c r="D184" i="1" l="1"/>
  <c r="J184" i="1" s="1"/>
  <c r="D180" i="1"/>
  <c r="J180" i="1" s="1"/>
  <c r="D176" i="1"/>
  <c r="J176" i="1" s="1"/>
  <c r="D172" i="1"/>
  <c r="J172" i="1" s="1"/>
  <c r="D168" i="1"/>
  <c r="J168" i="1" s="1"/>
  <c r="D164" i="1"/>
  <c r="J164" i="1" s="1"/>
  <c r="D160" i="1"/>
  <c r="J160" i="1" s="1"/>
  <c r="D156" i="1"/>
  <c r="J156" i="1" s="1"/>
  <c r="D152" i="1"/>
  <c r="J152" i="1" s="1"/>
  <c r="D148" i="1"/>
  <c r="J148" i="1" s="1"/>
  <c r="D144" i="1"/>
  <c r="J144" i="1" s="1"/>
  <c r="D140" i="1"/>
  <c r="J140" i="1" s="1"/>
  <c r="D136" i="1"/>
  <c r="J136" i="1" s="1"/>
  <c r="D132" i="1"/>
  <c r="J132" i="1" s="1"/>
  <c r="D128" i="1"/>
  <c r="J128" i="1" s="1"/>
  <c r="D124" i="1"/>
  <c r="J124" i="1" s="1"/>
  <c r="D120" i="1"/>
  <c r="J120" i="1" s="1"/>
  <c r="D116" i="1"/>
  <c r="J116" i="1" s="1"/>
  <c r="D112" i="1"/>
  <c r="J112" i="1" s="1"/>
  <c r="D108" i="1"/>
  <c r="J108" i="1" s="1"/>
  <c r="D104" i="1"/>
  <c r="J104" i="1" s="1"/>
  <c r="D100" i="1"/>
  <c r="J100" i="1" s="1"/>
  <c r="D96" i="1"/>
  <c r="J96" i="1" s="1"/>
  <c r="D92" i="1"/>
  <c r="J92" i="1" s="1"/>
  <c r="D88" i="1"/>
  <c r="J88" i="1" s="1"/>
  <c r="D84" i="1"/>
  <c r="J84" i="1" s="1"/>
  <c r="D80" i="1"/>
  <c r="J80" i="1" s="1"/>
  <c r="D76" i="1"/>
  <c r="J76" i="1" s="1"/>
  <c r="D72" i="1"/>
  <c r="J72" i="1" s="1"/>
  <c r="D68" i="1"/>
  <c r="J68" i="1" s="1"/>
  <c r="D64" i="1"/>
  <c r="J64" i="1" s="1"/>
  <c r="D60" i="1"/>
  <c r="J60" i="1" s="1"/>
  <c r="D56" i="1"/>
  <c r="J56" i="1" s="1"/>
  <c r="D52" i="1"/>
  <c r="J52" i="1" s="1"/>
  <c r="D48" i="1"/>
  <c r="J48" i="1" s="1"/>
  <c r="D44" i="1"/>
  <c r="J44" i="1" s="1"/>
  <c r="D40" i="1"/>
  <c r="J40" i="1" s="1"/>
  <c r="D36" i="1"/>
  <c r="J36" i="1" s="1"/>
  <c r="D32" i="1"/>
  <c r="J32" i="1" s="1"/>
  <c r="D28" i="1"/>
  <c r="J28" i="1" s="1"/>
  <c r="D24" i="1"/>
  <c r="J24" i="1" s="1"/>
  <c r="D20" i="1"/>
  <c r="J20" i="1" s="1"/>
  <c r="D16" i="1"/>
  <c r="J16" i="1" s="1"/>
  <c r="D12" i="1"/>
  <c r="J12" i="1" s="1"/>
  <c r="D8" i="1"/>
  <c r="J8" i="1" s="1"/>
  <c r="D183" i="1"/>
  <c r="Q183" i="1" s="1"/>
  <c r="D179" i="1"/>
  <c r="D175" i="1"/>
  <c r="N175" i="1" s="1"/>
  <c r="D171" i="1"/>
  <c r="N171" i="1" s="1"/>
  <c r="D167" i="1"/>
  <c r="N167" i="1" s="1"/>
  <c r="D163" i="1"/>
  <c r="D159" i="1"/>
  <c r="N159" i="1" s="1"/>
  <c r="D155" i="1"/>
  <c r="F155" i="1" s="1"/>
  <c r="D151" i="1"/>
  <c r="N151" i="1" s="1"/>
  <c r="D147" i="1"/>
  <c r="D143" i="1"/>
  <c r="N143" i="1" s="1"/>
  <c r="D139" i="1"/>
  <c r="F139" i="1" s="1"/>
  <c r="D135" i="1"/>
  <c r="N135" i="1" s="1"/>
  <c r="D131" i="1"/>
  <c r="D127" i="1"/>
  <c r="N127" i="1" s="1"/>
  <c r="D123" i="1"/>
  <c r="F123" i="1" s="1"/>
  <c r="D119" i="1"/>
  <c r="N119" i="1" s="1"/>
  <c r="D115" i="1"/>
  <c r="D111" i="1"/>
  <c r="N111" i="1" s="1"/>
  <c r="D107" i="1"/>
  <c r="D103" i="1"/>
  <c r="N103" i="1" s="1"/>
  <c r="D99" i="1"/>
  <c r="D95" i="1"/>
  <c r="N95" i="1" s="1"/>
  <c r="D91" i="1"/>
  <c r="D87" i="1"/>
  <c r="N87" i="1" s="1"/>
  <c r="D83" i="1"/>
  <c r="D79" i="1"/>
  <c r="N79" i="1" s="1"/>
  <c r="D75" i="1"/>
  <c r="D71" i="1"/>
  <c r="F71" i="1" s="1"/>
  <c r="D67" i="1"/>
  <c r="D63" i="1"/>
  <c r="N63" i="1" s="1"/>
  <c r="D59" i="1"/>
  <c r="D55" i="1"/>
  <c r="F55" i="1" s="1"/>
  <c r="D51" i="1"/>
  <c r="D47" i="1"/>
  <c r="N47" i="1" s="1"/>
  <c r="D43" i="1"/>
  <c r="D39" i="1"/>
  <c r="F39" i="1" s="1"/>
  <c r="D35" i="1"/>
  <c r="D31" i="1"/>
  <c r="N31" i="1" s="1"/>
  <c r="D27" i="1"/>
  <c r="D23" i="1"/>
  <c r="F23" i="1" s="1"/>
  <c r="D19" i="1"/>
  <c r="D15" i="1"/>
  <c r="N15" i="1" s="1"/>
  <c r="D11" i="1"/>
  <c r="N183" i="2"/>
  <c r="N179" i="2"/>
  <c r="N175" i="2"/>
  <c r="N171" i="2"/>
  <c r="N167" i="2"/>
  <c r="N163" i="2"/>
  <c r="N159" i="2"/>
  <c r="N155" i="2"/>
  <c r="N151" i="2"/>
  <c r="N147" i="2"/>
  <c r="N143" i="2"/>
  <c r="N139" i="2"/>
  <c r="N135" i="2"/>
  <c r="N131" i="2"/>
  <c r="N127" i="2"/>
  <c r="N123" i="2"/>
  <c r="N119" i="2"/>
  <c r="N115" i="2"/>
  <c r="N111" i="2"/>
  <c r="N107" i="2"/>
  <c r="N103" i="2"/>
  <c r="N99" i="2"/>
  <c r="N95" i="2"/>
  <c r="N91" i="2"/>
  <c r="N87" i="2"/>
  <c r="N83" i="2"/>
  <c r="N79" i="2"/>
  <c r="N75" i="2"/>
  <c r="N71" i="2"/>
  <c r="N67" i="2"/>
  <c r="N63" i="2"/>
  <c r="N59" i="2"/>
  <c r="N55" i="2"/>
  <c r="N51" i="2"/>
  <c r="N47" i="2"/>
  <c r="N43" i="2"/>
  <c r="N39" i="2"/>
  <c r="N35" i="2"/>
  <c r="N31" i="2"/>
  <c r="N27" i="2"/>
  <c r="N23" i="2"/>
  <c r="N19" i="2"/>
  <c r="N15" i="2"/>
  <c r="N11" i="2"/>
  <c r="N186" i="2"/>
  <c r="N182" i="2"/>
  <c r="N178" i="2"/>
  <c r="N174" i="2"/>
  <c r="N170" i="2"/>
  <c r="N166" i="2"/>
  <c r="N162" i="2"/>
  <c r="N158" i="2"/>
  <c r="N154" i="2"/>
  <c r="N150" i="2"/>
  <c r="N146" i="2"/>
  <c r="N142" i="2"/>
  <c r="N138" i="2"/>
  <c r="N134" i="2"/>
  <c r="N130" i="2"/>
  <c r="N126" i="2"/>
  <c r="N122" i="2"/>
  <c r="N118" i="2"/>
  <c r="N114" i="2"/>
  <c r="N110" i="2"/>
  <c r="N106" i="2"/>
  <c r="N102" i="2"/>
  <c r="N98" i="2"/>
  <c r="N94" i="2"/>
  <c r="N90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D160" i="2"/>
  <c r="F185" i="1"/>
  <c r="N185" i="1"/>
  <c r="Q185" i="1"/>
  <c r="N183" i="1"/>
  <c r="F181" i="1"/>
  <c r="N181" i="1"/>
  <c r="Q181" i="1"/>
  <c r="F179" i="1"/>
  <c r="N179" i="1"/>
  <c r="Q179" i="1"/>
  <c r="F177" i="1"/>
  <c r="Q177" i="1"/>
  <c r="N177" i="1"/>
  <c r="Q175" i="1"/>
  <c r="F173" i="1"/>
  <c r="Q173" i="1"/>
  <c r="N173" i="1"/>
  <c r="F171" i="1"/>
  <c r="Q171" i="1"/>
  <c r="F169" i="1"/>
  <c r="Q169" i="1"/>
  <c r="N169" i="1"/>
  <c r="Q167" i="1"/>
  <c r="F165" i="1"/>
  <c r="Q165" i="1"/>
  <c r="N165" i="1"/>
  <c r="F163" i="1"/>
  <c r="Q163" i="1"/>
  <c r="N163" i="1"/>
  <c r="F161" i="1"/>
  <c r="Q161" i="1"/>
  <c r="N161" i="1"/>
  <c r="Q159" i="1"/>
  <c r="F157" i="1"/>
  <c r="Q157" i="1"/>
  <c r="N157" i="1"/>
  <c r="L157" i="1"/>
  <c r="Q155" i="1"/>
  <c r="N155" i="1"/>
  <c r="L155" i="1"/>
  <c r="F153" i="1"/>
  <c r="Q153" i="1"/>
  <c r="N153" i="1"/>
  <c r="L153" i="1"/>
  <c r="Q151" i="1"/>
  <c r="L151" i="1"/>
  <c r="F149" i="1"/>
  <c r="Q149" i="1"/>
  <c r="N149" i="1"/>
  <c r="L149" i="1"/>
  <c r="F147" i="1"/>
  <c r="Q147" i="1"/>
  <c r="N147" i="1"/>
  <c r="L147" i="1"/>
  <c r="F145" i="1"/>
  <c r="Q145" i="1"/>
  <c r="N145" i="1"/>
  <c r="L145" i="1"/>
  <c r="Q143" i="1"/>
  <c r="F141" i="1"/>
  <c r="Q141" i="1"/>
  <c r="N141" i="1"/>
  <c r="L141" i="1"/>
  <c r="Q139" i="1"/>
  <c r="N139" i="1"/>
  <c r="L139" i="1"/>
  <c r="F137" i="1"/>
  <c r="Q137" i="1"/>
  <c r="N137" i="1"/>
  <c r="L137" i="1"/>
  <c r="Q135" i="1"/>
  <c r="L135" i="1"/>
  <c r="F133" i="1"/>
  <c r="Q133" i="1"/>
  <c r="N133" i="1"/>
  <c r="L133" i="1"/>
  <c r="F131" i="1"/>
  <c r="Q131" i="1"/>
  <c r="N131" i="1"/>
  <c r="L131" i="1"/>
  <c r="F129" i="1"/>
  <c r="Q129" i="1"/>
  <c r="N129" i="1"/>
  <c r="L129" i="1"/>
  <c r="Q127" i="1"/>
  <c r="F125" i="1"/>
  <c r="Q125" i="1"/>
  <c r="N125" i="1"/>
  <c r="L125" i="1"/>
  <c r="Q123" i="1"/>
  <c r="N123" i="1"/>
  <c r="L123" i="1"/>
  <c r="F121" i="1"/>
  <c r="Q121" i="1"/>
  <c r="N121" i="1"/>
  <c r="L121" i="1"/>
  <c r="Q119" i="1"/>
  <c r="L119" i="1"/>
  <c r="F117" i="1"/>
  <c r="Q117" i="1"/>
  <c r="N117" i="1"/>
  <c r="L117" i="1"/>
  <c r="F115" i="1"/>
  <c r="Q115" i="1"/>
  <c r="N115" i="1"/>
  <c r="L115" i="1"/>
  <c r="F113" i="1"/>
  <c r="Q113" i="1"/>
  <c r="N113" i="1"/>
  <c r="L113" i="1"/>
  <c r="Q111" i="1"/>
  <c r="F109" i="1"/>
  <c r="Q109" i="1"/>
  <c r="N109" i="1"/>
  <c r="L109" i="1"/>
  <c r="F107" i="1"/>
  <c r="Q107" i="1"/>
  <c r="N107" i="1"/>
  <c r="L107" i="1"/>
  <c r="F105" i="1"/>
  <c r="Q105" i="1"/>
  <c r="N105" i="1"/>
  <c r="L105" i="1"/>
  <c r="Q103" i="1"/>
  <c r="L103" i="1"/>
  <c r="F101" i="1"/>
  <c r="Q101" i="1"/>
  <c r="N101" i="1"/>
  <c r="L101" i="1"/>
  <c r="F99" i="1"/>
  <c r="Q99" i="1"/>
  <c r="N99" i="1"/>
  <c r="L99" i="1"/>
  <c r="F97" i="1"/>
  <c r="Q97" i="1"/>
  <c r="N97" i="1"/>
  <c r="L97" i="1"/>
  <c r="Q95" i="1"/>
  <c r="F93" i="1"/>
  <c r="Q93" i="1"/>
  <c r="N93" i="1"/>
  <c r="L93" i="1"/>
  <c r="F91" i="1"/>
  <c r="Q91" i="1"/>
  <c r="N91" i="1"/>
  <c r="L91" i="1"/>
  <c r="F89" i="1"/>
  <c r="Q89" i="1"/>
  <c r="N89" i="1"/>
  <c r="L89" i="1"/>
  <c r="Q87" i="1"/>
  <c r="L87" i="1"/>
  <c r="F85" i="1"/>
  <c r="Q85" i="1"/>
  <c r="N85" i="1"/>
  <c r="L85" i="1"/>
  <c r="F83" i="1"/>
  <c r="Q83" i="1"/>
  <c r="N83" i="1"/>
  <c r="L83" i="1"/>
  <c r="F81" i="1"/>
  <c r="Q81" i="1"/>
  <c r="N81" i="1"/>
  <c r="L81" i="1"/>
  <c r="Q79" i="1"/>
  <c r="L79" i="1"/>
  <c r="F77" i="1"/>
  <c r="Q77" i="1"/>
  <c r="N77" i="1"/>
  <c r="L77" i="1"/>
  <c r="F75" i="1"/>
  <c r="Q75" i="1"/>
  <c r="N75" i="1"/>
  <c r="L75" i="1"/>
  <c r="F73" i="1"/>
  <c r="Q73" i="1"/>
  <c r="N73" i="1"/>
  <c r="L73" i="1"/>
  <c r="Q71" i="1"/>
  <c r="N71" i="1"/>
  <c r="L71" i="1"/>
  <c r="F69" i="1"/>
  <c r="Q69" i="1"/>
  <c r="N69" i="1"/>
  <c r="L69" i="1"/>
  <c r="F67" i="1"/>
  <c r="Q67" i="1"/>
  <c r="N67" i="1"/>
  <c r="L67" i="1"/>
  <c r="F65" i="1"/>
  <c r="Q65" i="1"/>
  <c r="N65" i="1"/>
  <c r="L65" i="1"/>
  <c r="Q63" i="1"/>
  <c r="L63" i="1"/>
  <c r="F61" i="1"/>
  <c r="Q61" i="1"/>
  <c r="N61" i="1"/>
  <c r="L61" i="1"/>
  <c r="F59" i="1"/>
  <c r="Q59" i="1"/>
  <c r="N59" i="1"/>
  <c r="L59" i="1"/>
  <c r="F57" i="1"/>
  <c r="Q57" i="1"/>
  <c r="N57" i="1"/>
  <c r="L57" i="1"/>
  <c r="Q55" i="1"/>
  <c r="N55" i="1"/>
  <c r="L55" i="1"/>
  <c r="F53" i="1"/>
  <c r="Q53" i="1"/>
  <c r="N53" i="1"/>
  <c r="L53" i="1"/>
  <c r="F51" i="1"/>
  <c r="Q51" i="1"/>
  <c r="N51" i="1"/>
  <c r="L51" i="1"/>
  <c r="F49" i="1"/>
  <c r="Q49" i="1"/>
  <c r="N49" i="1"/>
  <c r="L49" i="1"/>
  <c r="Q47" i="1"/>
  <c r="L47" i="1"/>
  <c r="F45" i="1"/>
  <c r="Q45" i="1"/>
  <c r="N45" i="1"/>
  <c r="L45" i="1"/>
  <c r="F43" i="1"/>
  <c r="Q43" i="1"/>
  <c r="N43" i="1"/>
  <c r="L43" i="1"/>
  <c r="F41" i="1"/>
  <c r="Q41" i="1"/>
  <c r="N41" i="1"/>
  <c r="L41" i="1"/>
  <c r="Q39" i="1"/>
  <c r="N39" i="1"/>
  <c r="L39" i="1"/>
  <c r="F37" i="1"/>
  <c r="Q37" i="1"/>
  <c r="N37" i="1"/>
  <c r="L37" i="1"/>
  <c r="F35" i="1"/>
  <c r="Q35" i="1"/>
  <c r="N35" i="1"/>
  <c r="L35" i="1"/>
  <c r="F33" i="1"/>
  <c r="Q33" i="1"/>
  <c r="N33" i="1"/>
  <c r="L33" i="1"/>
  <c r="Q31" i="1"/>
  <c r="L31" i="1"/>
  <c r="F29" i="1"/>
  <c r="Q29" i="1"/>
  <c r="N29" i="1"/>
  <c r="L29" i="1"/>
  <c r="F27" i="1"/>
  <c r="Q27" i="1"/>
  <c r="N27" i="1"/>
  <c r="L27" i="1"/>
  <c r="F25" i="1"/>
  <c r="Q25" i="1"/>
  <c r="N25" i="1"/>
  <c r="L25" i="1"/>
  <c r="Q23" i="1"/>
  <c r="N23" i="1"/>
  <c r="L23" i="1"/>
  <c r="F21" i="1"/>
  <c r="Q21" i="1"/>
  <c r="N21" i="1"/>
  <c r="L21" i="1"/>
  <c r="F19" i="1"/>
  <c r="Q19" i="1"/>
  <c r="N19" i="1"/>
  <c r="L19" i="1"/>
  <c r="F17" i="1"/>
  <c r="Q17" i="1"/>
  <c r="N17" i="1"/>
  <c r="L17" i="1"/>
  <c r="Q15" i="1"/>
  <c r="L15" i="1"/>
  <c r="F13" i="1"/>
  <c r="Q13" i="1"/>
  <c r="N13" i="1"/>
  <c r="L13" i="1"/>
  <c r="F11" i="1"/>
  <c r="Q11" i="1"/>
  <c r="N11" i="1"/>
  <c r="L11" i="1"/>
  <c r="F9" i="1"/>
  <c r="Q9" i="1"/>
  <c r="N9" i="1"/>
  <c r="L9" i="1"/>
  <c r="J158" i="1"/>
  <c r="J154" i="1"/>
  <c r="J150" i="1"/>
  <c r="J146" i="1"/>
  <c r="L185" i="1"/>
  <c r="L183" i="1"/>
  <c r="L181" i="1"/>
  <c r="L179" i="1"/>
  <c r="L177" i="1"/>
  <c r="L175" i="1"/>
  <c r="L173" i="1"/>
  <c r="L171" i="1"/>
  <c r="L169" i="1"/>
  <c r="L167" i="1"/>
  <c r="L165" i="1"/>
  <c r="L163" i="1"/>
  <c r="L161" i="1"/>
  <c r="F186" i="1"/>
  <c r="Q186" i="1"/>
  <c r="N186" i="1"/>
  <c r="F184" i="1"/>
  <c r="Q184" i="1"/>
  <c r="N184" i="1"/>
  <c r="F182" i="1"/>
  <c r="Q182" i="1"/>
  <c r="N182" i="1"/>
  <c r="F180" i="1"/>
  <c r="Q180" i="1"/>
  <c r="N180" i="1"/>
  <c r="F178" i="1"/>
  <c r="Q178" i="1"/>
  <c r="N178" i="1"/>
  <c r="F176" i="1"/>
  <c r="Q176" i="1"/>
  <c r="N176" i="1"/>
  <c r="F174" i="1"/>
  <c r="Q174" i="1"/>
  <c r="N174" i="1"/>
  <c r="Q172" i="1"/>
  <c r="F170" i="1"/>
  <c r="Q170" i="1"/>
  <c r="N170" i="1"/>
  <c r="F168" i="1"/>
  <c r="Q168" i="1"/>
  <c r="N168" i="1"/>
  <c r="F166" i="1"/>
  <c r="Q166" i="1"/>
  <c r="N166" i="1"/>
  <c r="F164" i="1"/>
  <c r="Q164" i="1"/>
  <c r="N164" i="1"/>
  <c r="F162" i="1"/>
  <c r="Q162" i="1"/>
  <c r="N162" i="1"/>
  <c r="F160" i="1"/>
  <c r="Q160" i="1"/>
  <c r="N160" i="1"/>
  <c r="F158" i="1"/>
  <c r="Q158" i="1"/>
  <c r="N158" i="1"/>
  <c r="Q156" i="1"/>
  <c r="F154" i="1"/>
  <c r="Q154" i="1"/>
  <c r="N154" i="1"/>
  <c r="F152" i="1"/>
  <c r="Q152" i="1"/>
  <c r="N152" i="1"/>
  <c r="F150" i="1"/>
  <c r="Q150" i="1"/>
  <c r="N150" i="1"/>
  <c r="F148" i="1"/>
  <c r="Q148" i="1"/>
  <c r="N148" i="1"/>
  <c r="F146" i="1"/>
  <c r="Q146" i="1"/>
  <c r="N146" i="1"/>
  <c r="F144" i="1"/>
  <c r="Q144" i="1"/>
  <c r="N144" i="1"/>
  <c r="F142" i="1"/>
  <c r="Q142" i="1"/>
  <c r="L142" i="1"/>
  <c r="N142" i="1"/>
  <c r="F140" i="1"/>
  <c r="L140" i="1"/>
  <c r="F138" i="1"/>
  <c r="Q138" i="1"/>
  <c r="L138" i="1"/>
  <c r="N138" i="1"/>
  <c r="F136" i="1"/>
  <c r="Q136" i="1"/>
  <c r="L136" i="1"/>
  <c r="N136" i="1"/>
  <c r="F134" i="1"/>
  <c r="Q134" i="1"/>
  <c r="L134" i="1"/>
  <c r="N134" i="1"/>
  <c r="F132" i="1"/>
  <c r="Q132" i="1"/>
  <c r="L132" i="1"/>
  <c r="N132" i="1"/>
  <c r="F130" i="1"/>
  <c r="Q130" i="1"/>
  <c r="L130" i="1"/>
  <c r="N130" i="1"/>
  <c r="F128" i="1"/>
  <c r="Q128" i="1"/>
  <c r="L128" i="1"/>
  <c r="N128" i="1"/>
  <c r="F126" i="1"/>
  <c r="Q126" i="1"/>
  <c r="L126" i="1"/>
  <c r="N126" i="1"/>
  <c r="F124" i="1"/>
  <c r="L124" i="1"/>
  <c r="F122" i="1"/>
  <c r="Q122" i="1"/>
  <c r="L122" i="1"/>
  <c r="N122" i="1"/>
  <c r="F120" i="1"/>
  <c r="Q120" i="1"/>
  <c r="L120" i="1"/>
  <c r="N120" i="1"/>
  <c r="F118" i="1"/>
  <c r="Q118" i="1"/>
  <c r="L118" i="1"/>
  <c r="N118" i="1"/>
  <c r="F116" i="1"/>
  <c r="Q116" i="1"/>
  <c r="L116" i="1"/>
  <c r="N116" i="1"/>
  <c r="F114" i="1"/>
  <c r="Q114" i="1"/>
  <c r="L114" i="1"/>
  <c r="N114" i="1"/>
  <c r="F112" i="1"/>
  <c r="Q112" i="1"/>
  <c r="L112" i="1"/>
  <c r="N112" i="1"/>
  <c r="F110" i="1"/>
  <c r="Q110" i="1"/>
  <c r="L110" i="1"/>
  <c r="N110" i="1"/>
  <c r="F108" i="1"/>
  <c r="L108" i="1"/>
  <c r="F106" i="1"/>
  <c r="Q106" i="1"/>
  <c r="L106" i="1"/>
  <c r="N106" i="1"/>
  <c r="F104" i="1"/>
  <c r="Q104" i="1"/>
  <c r="L104" i="1"/>
  <c r="N104" i="1"/>
  <c r="F102" i="1"/>
  <c r="Q102" i="1"/>
  <c r="L102" i="1"/>
  <c r="N102" i="1"/>
  <c r="F100" i="1"/>
  <c r="Q100" i="1"/>
  <c r="L100" i="1"/>
  <c r="N100" i="1"/>
  <c r="F98" i="1"/>
  <c r="Q98" i="1"/>
  <c r="L98" i="1"/>
  <c r="N98" i="1"/>
  <c r="F96" i="1"/>
  <c r="Q96" i="1"/>
  <c r="L96" i="1"/>
  <c r="N96" i="1"/>
  <c r="F94" i="1"/>
  <c r="Q94" i="1"/>
  <c r="L94" i="1"/>
  <c r="N94" i="1"/>
  <c r="F92" i="1"/>
  <c r="L92" i="1"/>
  <c r="F90" i="1"/>
  <c r="Q90" i="1"/>
  <c r="L90" i="1"/>
  <c r="N90" i="1"/>
  <c r="F88" i="1"/>
  <c r="Q88" i="1"/>
  <c r="L88" i="1"/>
  <c r="N88" i="1"/>
  <c r="F86" i="1"/>
  <c r="Q86" i="1"/>
  <c r="L86" i="1"/>
  <c r="N86" i="1"/>
  <c r="F84" i="1"/>
  <c r="Q84" i="1"/>
  <c r="L84" i="1"/>
  <c r="N84" i="1"/>
  <c r="F82" i="1"/>
  <c r="Q82" i="1"/>
  <c r="L82" i="1"/>
  <c r="N82" i="1"/>
  <c r="F80" i="1"/>
  <c r="Q80" i="1"/>
  <c r="L80" i="1"/>
  <c r="N80" i="1"/>
  <c r="F78" i="1"/>
  <c r="Q78" i="1"/>
  <c r="L78" i="1"/>
  <c r="N78" i="1"/>
  <c r="F76" i="1"/>
  <c r="L76" i="1"/>
  <c r="F74" i="1"/>
  <c r="Q74" i="1"/>
  <c r="L74" i="1"/>
  <c r="N74" i="1"/>
  <c r="F72" i="1"/>
  <c r="Q72" i="1"/>
  <c r="L72" i="1"/>
  <c r="N72" i="1"/>
  <c r="F70" i="1"/>
  <c r="Q70" i="1"/>
  <c r="L70" i="1"/>
  <c r="N70" i="1"/>
  <c r="F68" i="1"/>
  <c r="Q68" i="1"/>
  <c r="L68" i="1"/>
  <c r="N68" i="1"/>
  <c r="F66" i="1"/>
  <c r="Q66" i="1"/>
  <c r="L66" i="1"/>
  <c r="N66" i="1"/>
  <c r="F64" i="1"/>
  <c r="Q64" i="1"/>
  <c r="L64" i="1"/>
  <c r="N64" i="1"/>
  <c r="F62" i="1"/>
  <c r="Q62" i="1"/>
  <c r="L62" i="1"/>
  <c r="N62" i="1"/>
  <c r="F60" i="1"/>
  <c r="L60" i="1"/>
  <c r="F58" i="1"/>
  <c r="Q58" i="1"/>
  <c r="L58" i="1"/>
  <c r="N58" i="1"/>
  <c r="F56" i="1"/>
  <c r="Q56" i="1"/>
  <c r="L56" i="1"/>
  <c r="N56" i="1"/>
  <c r="F54" i="1"/>
  <c r="Q54" i="1"/>
  <c r="L54" i="1"/>
  <c r="N54" i="1"/>
  <c r="F52" i="1"/>
  <c r="Q52" i="1"/>
  <c r="L52" i="1"/>
  <c r="N52" i="1"/>
  <c r="F50" i="1"/>
  <c r="Q50" i="1"/>
  <c r="L50" i="1"/>
  <c r="N50" i="1"/>
  <c r="F48" i="1"/>
  <c r="Q48" i="1"/>
  <c r="L48" i="1"/>
  <c r="N48" i="1"/>
  <c r="F46" i="1"/>
  <c r="Q46" i="1"/>
  <c r="L46" i="1"/>
  <c r="N46" i="1"/>
  <c r="F44" i="1"/>
  <c r="L44" i="1"/>
  <c r="F42" i="1"/>
  <c r="Q42" i="1"/>
  <c r="L42" i="1"/>
  <c r="N42" i="1"/>
  <c r="F40" i="1"/>
  <c r="Q40" i="1"/>
  <c r="L40" i="1"/>
  <c r="N40" i="1"/>
  <c r="F38" i="1"/>
  <c r="Q38" i="1"/>
  <c r="L38" i="1"/>
  <c r="N38" i="1"/>
  <c r="F36" i="1"/>
  <c r="Q36" i="1"/>
  <c r="L36" i="1"/>
  <c r="N36" i="1"/>
  <c r="F34" i="1"/>
  <c r="Q34" i="1"/>
  <c r="L34" i="1"/>
  <c r="N34" i="1"/>
  <c r="F32" i="1"/>
  <c r="Q32" i="1"/>
  <c r="L32" i="1"/>
  <c r="N32" i="1"/>
  <c r="F30" i="1"/>
  <c r="Q30" i="1"/>
  <c r="L30" i="1"/>
  <c r="N30" i="1"/>
  <c r="F28" i="1"/>
  <c r="L28" i="1"/>
  <c r="N28" i="1"/>
  <c r="F26" i="1"/>
  <c r="Q26" i="1"/>
  <c r="L26" i="1"/>
  <c r="N26" i="1"/>
  <c r="F24" i="1"/>
  <c r="Q24" i="1"/>
  <c r="L24" i="1"/>
  <c r="N24" i="1"/>
  <c r="F22" i="1"/>
  <c r="Q22" i="1"/>
  <c r="L22" i="1"/>
  <c r="N22" i="1"/>
  <c r="F20" i="1"/>
  <c r="Q20" i="1"/>
  <c r="L20" i="1"/>
  <c r="N20" i="1"/>
  <c r="F18" i="1"/>
  <c r="Q18" i="1"/>
  <c r="L18" i="1"/>
  <c r="N18" i="1"/>
  <c r="F16" i="1"/>
  <c r="Q16" i="1"/>
  <c r="L16" i="1"/>
  <c r="N16" i="1"/>
  <c r="F14" i="1"/>
  <c r="Q14" i="1"/>
  <c r="L14" i="1"/>
  <c r="N14" i="1"/>
  <c r="F12" i="1"/>
  <c r="L12" i="1"/>
  <c r="N12" i="1"/>
  <c r="F10" i="1"/>
  <c r="Q10" i="1"/>
  <c r="L10" i="1"/>
  <c r="N10" i="1"/>
  <c r="F8" i="1"/>
  <c r="Q8" i="1"/>
  <c r="L8" i="1"/>
  <c r="N8" i="1"/>
  <c r="J185" i="1"/>
  <c r="J183" i="1"/>
  <c r="J181" i="1"/>
  <c r="J179" i="1"/>
  <c r="J177" i="1"/>
  <c r="J173" i="1"/>
  <c r="J171" i="1"/>
  <c r="J169" i="1"/>
  <c r="J167" i="1"/>
  <c r="J165" i="1"/>
  <c r="J163" i="1"/>
  <c r="J161" i="1"/>
  <c r="J157" i="1"/>
  <c r="J155" i="1"/>
  <c r="J153" i="1"/>
  <c r="J151" i="1"/>
  <c r="J149" i="1"/>
  <c r="J147" i="1"/>
  <c r="J145" i="1"/>
  <c r="J141" i="1"/>
  <c r="J139" i="1"/>
  <c r="J137" i="1"/>
  <c r="J135" i="1"/>
  <c r="J133" i="1"/>
  <c r="J131" i="1"/>
  <c r="J129" i="1"/>
  <c r="J125" i="1"/>
  <c r="J123" i="1"/>
  <c r="J121" i="1"/>
  <c r="J119" i="1"/>
  <c r="J117" i="1"/>
  <c r="J115" i="1"/>
  <c r="J113" i="1"/>
  <c r="J109" i="1"/>
  <c r="J107" i="1"/>
  <c r="J105" i="1"/>
  <c r="J103" i="1"/>
  <c r="J101" i="1"/>
  <c r="J99" i="1"/>
  <c r="J97" i="1"/>
  <c r="J93" i="1"/>
  <c r="J91" i="1"/>
  <c r="J89" i="1"/>
  <c r="J87" i="1"/>
  <c r="J85" i="1"/>
  <c r="J83" i="1"/>
  <c r="J81" i="1"/>
  <c r="J77" i="1"/>
  <c r="J75" i="1"/>
  <c r="J73" i="1"/>
  <c r="J71" i="1"/>
  <c r="J69" i="1"/>
  <c r="J67" i="1"/>
  <c r="J65" i="1"/>
  <c r="J61" i="1"/>
  <c r="J59" i="1"/>
  <c r="J57" i="1"/>
  <c r="J55" i="1"/>
  <c r="J53" i="1"/>
  <c r="J51" i="1"/>
  <c r="J49" i="1"/>
  <c r="J45" i="1"/>
  <c r="J43" i="1"/>
  <c r="J41" i="1"/>
  <c r="J39" i="1"/>
  <c r="J37" i="1"/>
  <c r="J35" i="1"/>
  <c r="J33" i="1"/>
  <c r="J29" i="1"/>
  <c r="J27" i="1"/>
  <c r="J25" i="1"/>
  <c r="J23" i="1"/>
  <c r="J21" i="1"/>
  <c r="J19" i="1"/>
  <c r="J17" i="1"/>
  <c r="J13" i="1"/>
  <c r="J11" i="1"/>
  <c r="J9" i="1"/>
  <c r="L186" i="1"/>
  <c r="L184" i="1"/>
  <c r="L182" i="1"/>
  <c r="L180" i="1"/>
  <c r="L178" i="1"/>
  <c r="L176" i="1"/>
  <c r="L174" i="1"/>
  <c r="L172" i="1"/>
  <c r="L170" i="1"/>
  <c r="L168" i="1"/>
  <c r="L166" i="1"/>
  <c r="L164" i="1"/>
  <c r="L162" i="1"/>
  <c r="L160" i="1"/>
  <c r="L156" i="1"/>
  <c r="L152" i="1"/>
  <c r="L148" i="1"/>
  <c r="L144" i="1"/>
  <c r="J15" i="1" l="1"/>
  <c r="J31" i="1"/>
  <c r="J47" i="1"/>
  <c r="J63" i="1"/>
  <c r="J79" i="1"/>
  <c r="J95" i="1"/>
  <c r="J111" i="1"/>
  <c r="J127" i="1"/>
  <c r="J143" i="1"/>
  <c r="J159" i="1"/>
  <c r="J175" i="1"/>
  <c r="Q12" i="1"/>
  <c r="Q28" i="1"/>
  <c r="Q44" i="1"/>
  <c r="Q60" i="1"/>
  <c r="Q76" i="1"/>
  <c r="Q92" i="1"/>
  <c r="Q108" i="1"/>
  <c r="Q124" i="1"/>
  <c r="Q140" i="1"/>
  <c r="N156" i="1"/>
  <c r="N172" i="1"/>
  <c r="F15" i="1"/>
  <c r="F31" i="1"/>
  <c r="F47" i="1"/>
  <c r="F63" i="1"/>
  <c r="F79" i="1"/>
  <c r="F87" i="1"/>
  <c r="F95" i="1"/>
  <c r="F103" i="1"/>
  <c r="F111" i="1"/>
  <c r="F119" i="1"/>
  <c r="F127" i="1"/>
  <c r="F135" i="1"/>
  <c r="F143" i="1"/>
  <c r="F151" i="1"/>
  <c r="F159" i="1"/>
  <c r="F167" i="1"/>
  <c r="F175" i="1"/>
  <c r="F183" i="1"/>
  <c r="L95" i="1"/>
  <c r="L111" i="1"/>
  <c r="L127" i="1"/>
  <c r="L143" i="1"/>
  <c r="L159" i="1"/>
  <c r="N44" i="1"/>
  <c r="N60" i="1"/>
  <c r="N76" i="1"/>
  <c r="N92" i="1"/>
  <c r="N108" i="1"/>
  <c r="N124" i="1"/>
  <c r="N140" i="1"/>
  <c r="F156" i="1"/>
  <c r="F172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J7" i="1"/>
  <c r="N7" i="1"/>
  <c r="F7" i="1"/>
  <c r="L7" i="1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<sst xmlns="http://schemas.openxmlformats.org/spreadsheetml/2006/main" count="2095" uniqueCount="792">
  <si>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</si>
  <si>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</si>
  <si>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</si>
  <si>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</si>
  <si>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</si>
  <si>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</si>
  <si>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</si>
  <si>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</si>
  <si>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</si>
  <si>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</si>
  <si>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</si>
  <si>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</si>
  <si>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</si>
  <si>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</si>
  <si>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</si>
  <si>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</si>
  <si>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</si>
  <si>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</si>
  <si>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</si>
  <si>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</si>
  <si>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</si>
  <si>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</si>
  <si>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</si>
  <si>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</si>
  <si>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</si>
  <si>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</si>
  <si>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</si>
  <si>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</si>
  <si>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</si>
  <si>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</si>
  <si>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</si>
  <si>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</si>
  <si>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</si>
  <si>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</si>
  <si>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</si>
  <si>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</si>
  <si>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</si>
  <si>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</si>
  <si>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</si>
  <si>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</si>
  <si>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</si>
  <si>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</si>
  <si>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</si>
  <si>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</si>
  <si>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</si>
  <si>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</si>
  <si>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</si>
  <si>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</si>
  <si>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</si>
  <si>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</si>
  <si>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</si>
  <si>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</si>
  <si>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</si>
  <si>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</si>
  <si>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</si>
  <si>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</si>
  <si>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</si>
  <si>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</si>
  <si>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</si>
  <si>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</si>
  <si>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</si>
  <si>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</si>
  <si>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</si>
  <si>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</si>
  <si>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</si>
  <si>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</si>
  <si>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</si>
  <si>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</si>
  <si>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</si>
  <si>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</si>
  <si>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</si>
  <si>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</si>
  <si>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</si>
  <si>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</si>
  <si>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</si>
  <si>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</si>
  <si>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</si>
  <si>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</si>
  <si>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</si>
  <si>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</si>
  <si>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</si>
  <si>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</si>
  <si>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</si>
  <si>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</si>
  <si>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</si>
  <si>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</si>
  <si>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</si>
  <si>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</si>
  <si>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</si>
  <si>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</si>
  <si>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</si>
  <si>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</si>
  <si>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</si>
  <si>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</si>
  <si>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</si>
  <si>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</si>
  <si>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</si>
  <si>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</si>
  <si>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</si>
  <si>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</si>
  <si>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</si>
  <si>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</si>
  <si>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</si>
  <si>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</si>
  <si>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</si>
  <si>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</si>
  <si>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</si>
  <si>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</si>
  <si>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</si>
  <si>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</si>
  <si>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</si>
  <si>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</si>
  <si>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</si>
  <si>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</si>
  <si>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</si>
  <si>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</si>
  <si>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</si>
  <si>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</si>
  <si>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</si>
  <si>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</si>
  <si>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</si>
  <si>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</si>
  <si>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</si>
  <si>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</si>
  <si>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</si>
  <si>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</si>
  <si>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</si>
  <si>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</si>
  <si>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</si>
  <si>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</si>
  <si>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</si>
  <si>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</si>
  <si>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</si>
  <si>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</si>
  <si>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</si>
  <si>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</si>
  <si>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</si>
  <si>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</si>
  <si>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</si>
  <si>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</si>
  <si>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</si>
  <si>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</si>
  <si>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</si>
  <si>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</si>
  <si>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</si>
  <si>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</si>
  <si>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</si>
  <si>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</si>
  <si>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</si>
  <si>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</si>
  <si>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</si>
  <si>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</si>
  <si>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</si>
  <si>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</si>
  <si>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</si>
  <si>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</si>
  <si>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</si>
  <si>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</si>
  <si>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</si>
  <si>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</si>
  <si>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</si>
  <si>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</si>
  <si>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</si>
  <si>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</si>
  <si>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</si>
  <si>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</si>
  <si>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</si>
  <si>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</si>
  <si>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</si>
  <si>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</si>
  <si>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</si>
  <si>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</si>
  <si>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</si>
  <si>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</si>
  <si>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</si>
  <si>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</si>
  <si>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</si>
  <si>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</si>
  <si>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</si>
  <si>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</si>
  <si>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</si>
  <si>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</si>
  <si>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</si>
  <si>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</si>
  <si>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</si>
  <si>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</si>
  <si>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</si>
  <si>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</si>
  <si>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</si>
  <si>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</si>
  <si>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</si>
  <si>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</si>
  <si>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</si>
  <si>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</si>
  <si>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</si>
  <si>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</si>
  <si>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</si>
  <si>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</si>
  <si>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</si>
  <si>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</si>
  <si>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</si>
  <si>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</si>
  <si>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</si>
  <si>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</si>
  <si>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</si>
  <si>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</si>
  <si>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</si>
  <si>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</si>
  <si>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</si>
  <si>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</si>
  <si>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</si>
  <si>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</si>
  <si>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</si>
  <si>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</si>
  <si>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</si>
  <si>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</si>
  <si>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</si>
  <si>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</si>
  <si>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</si>
  <si>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</si>
  <si>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</si>
  <si>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</si>
  <si>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</si>
  <si>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</si>
  <si>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</si>
  <si>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</si>
  <si>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</si>
  <si>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</si>
  <si>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</si>
  <si>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</si>
  <si>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</si>
  <si>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</si>
  <si>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</si>
  <si>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</si>
  <si>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</si>
  <si>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</si>
  <si>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</si>
  <si>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</si>
  <si>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</si>
  <si>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</si>
  <si>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</si>
  <si>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</si>
  <si>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</si>
  <si>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</si>
  <si>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</si>
  <si>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</si>
  <si>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</si>
  <si>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</si>
  <si>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</si>
  <si>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</si>
  <si>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</si>
  <si>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01000</t>
  </si>
  <si>
    <t>水洗化人口等（平成28年度実績）</t>
    <phoneticPr fontId="3"/>
  </si>
  <si>
    <t>し尿処理の状況（平成28年度実績）</t>
    <phoneticPr fontId="3"/>
  </si>
  <si>
    <t>01100</t>
  </si>
  <si>
    <t>札幌市</t>
  </si>
  <si>
    <t>○</t>
  </si>
  <si>
    <t>011100</t>
    <phoneticPr fontId="3"/>
  </si>
  <si>
    <t>01202</t>
  </si>
  <si>
    <t>函館市</t>
  </si>
  <si>
    <t>011202</t>
    <phoneticPr fontId="3"/>
  </si>
  <si>
    <t>01203</t>
  </si>
  <si>
    <t>小樽市</t>
  </si>
  <si>
    <t>011203</t>
    <phoneticPr fontId="3"/>
  </si>
  <si>
    <t>01204</t>
  </si>
  <si>
    <t>旭川市</t>
  </si>
  <si>
    <t>011204</t>
    <phoneticPr fontId="3"/>
  </si>
  <si>
    <t>01205</t>
  </si>
  <si>
    <t>室蘭市</t>
  </si>
  <si>
    <t>011205</t>
    <phoneticPr fontId="3"/>
  </si>
  <si>
    <t>01206</t>
  </si>
  <si>
    <t>釧路市</t>
  </si>
  <si>
    <t>011206</t>
    <phoneticPr fontId="3"/>
  </si>
  <si>
    <t>01207</t>
  </si>
  <si>
    <t>帯広市</t>
  </si>
  <si>
    <t>011207</t>
    <phoneticPr fontId="3"/>
  </si>
  <si>
    <t>01208</t>
  </si>
  <si>
    <t>北見市</t>
  </si>
  <si>
    <t>011208</t>
    <phoneticPr fontId="3"/>
  </si>
  <si>
    <t>01209</t>
  </si>
  <si>
    <t>夕張市</t>
  </si>
  <si>
    <t>011209</t>
    <phoneticPr fontId="3"/>
  </si>
  <si>
    <t>01210</t>
  </si>
  <si>
    <t>岩見沢市</t>
  </si>
  <si>
    <t>011210</t>
    <phoneticPr fontId="3"/>
  </si>
  <si>
    <t>01211</t>
  </si>
  <si>
    <t>網走市</t>
  </si>
  <si>
    <t>011211</t>
    <phoneticPr fontId="3"/>
  </si>
  <si>
    <t>01212</t>
  </si>
  <si>
    <t>留萌市</t>
  </si>
  <si>
    <t>011212</t>
    <phoneticPr fontId="3"/>
  </si>
  <si>
    <t>01213</t>
  </si>
  <si>
    <t>苫小牧市</t>
  </si>
  <si>
    <t>011213</t>
    <phoneticPr fontId="3"/>
  </si>
  <si>
    <t>01214</t>
  </si>
  <si>
    <t>稚内市</t>
  </si>
  <si>
    <t>011214</t>
    <phoneticPr fontId="3"/>
  </si>
  <si>
    <t>01215</t>
  </si>
  <si>
    <t>美唄市</t>
  </si>
  <si>
    <t>011215</t>
    <phoneticPr fontId="3"/>
  </si>
  <si>
    <t>01216</t>
  </si>
  <si>
    <t>芦別市</t>
  </si>
  <si>
    <t>011216</t>
    <phoneticPr fontId="3"/>
  </si>
  <si>
    <t>01217</t>
  </si>
  <si>
    <t>江別市</t>
  </si>
  <si>
    <t>011217</t>
    <phoneticPr fontId="3"/>
  </si>
  <si>
    <t>01218</t>
  </si>
  <si>
    <t>赤平市</t>
  </si>
  <si>
    <t>011218</t>
    <phoneticPr fontId="3"/>
  </si>
  <si>
    <t>01219</t>
  </si>
  <si>
    <t>紋別市</t>
  </si>
  <si>
    <t>011219</t>
    <phoneticPr fontId="3"/>
  </si>
  <si>
    <t>01220</t>
  </si>
  <si>
    <t>士別市</t>
  </si>
  <si>
    <t>011220</t>
    <phoneticPr fontId="3"/>
  </si>
  <si>
    <t>01221</t>
  </si>
  <si>
    <t>名寄市</t>
  </si>
  <si>
    <t>011221</t>
    <phoneticPr fontId="3"/>
  </si>
  <si>
    <t>01222</t>
  </si>
  <si>
    <t>三笠市</t>
  </si>
  <si>
    <t>011222</t>
    <phoneticPr fontId="3"/>
  </si>
  <si>
    <t>01223</t>
  </si>
  <si>
    <t>根室市</t>
  </si>
  <si>
    <t>011223</t>
    <phoneticPr fontId="3"/>
  </si>
  <si>
    <t>01224</t>
  </si>
  <si>
    <t>千歳市</t>
  </si>
  <si>
    <t>011224</t>
    <phoneticPr fontId="3"/>
  </si>
  <si>
    <t>01225</t>
  </si>
  <si>
    <t>滝川市</t>
  </si>
  <si>
    <t>011225</t>
    <phoneticPr fontId="3"/>
  </si>
  <si>
    <t>01226</t>
  </si>
  <si>
    <t>砂川市</t>
  </si>
  <si>
    <t>011226</t>
    <phoneticPr fontId="3"/>
  </si>
  <si>
    <t>01227</t>
  </si>
  <si>
    <t>歌志内市</t>
  </si>
  <si>
    <t>011227</t>
    <phoneticPr fontId="3"/>
  </si>
  <si>
    <t>01228</t>
  </si>
  <si>
    <t>深川市</t>
  </si>
  <si>
    <t>011228</t>
    <phoneticPr fontId="3"/>
  </si>
  <si>
    <t>01229</t>
  </si>
  <si>
    <t>富良野市</t>
  </si>
  <si>
    <t>011229</t>
    <phoneticPr fontId="3"/>
  </si>
  <si>
    <t>01230</t>
  </si>
  <si>
    <t>登別市</t>
  </si>
  <si>
    <t>011230</t>
    <phoneticPr fontId="3"/>
  </si>
  <si>
    <t>01231</t>
  </si>
  <si>
    <t>恵庭市</t>
  </si>
  <si>
    <t>011231</t>
    <phoneticPr fontId="3"/>
  </si>
  <si>
    <t>01233</t>
  </si>
  <si>
    <t>伊達市</t>
  </si>
  <si>
    <t>011233</t>
    <phoneticPr fontId="3"/>
  </si>
  <si>
    <t>01234</t>
  </si>
  <si>
    <t>北広島市</t>
  </si>
  <si>
    <t>011234</t>
    <phoneticPr fontId="3"/>
  </si>
  <si>
    <t>01235</t>
  </si>
  <si>
    <t>石狩市</t>
  </si>
  <si>
    <t>011235</t>
    <phoneticPr fontId="3"/>
  </si>
  <si>
    <t>01236</t>
  </si>
  <si>
    <t>北斗市</t>
  </si>
  <si>
    <t>011236</t>
    <phoneticPr fontId="3"/>
  </si>
  <si>
    <t>01303</t>
  </si>
  <si>
    <t>当別町</t>
  </si>
  <si>
    <t>011303</t>
    <phoneticPr fontId="3"/>
  </si>
  <si>
    <t>01304</t>
  </si>
  <si>
    <t>新篠津村</t>
  </si>
  <si>
    <t>011304</t>
    <phoneticPr fontId="3"/>
  </si>
  <si>
    <t>01331</t>
  </si>
  <si>
    <t>松前町</t>
  </si>
  <si>
    <t>011331</t>
    <phoneticPr fontId="3"/>
  </si>
  <si>
    <t>01332</t>
  </si>
  <si>
    <t>福島町</t>
  </si>
  <si>
    <t>011332</t>
    <phoneticPr fontId="3"/>
  </si>
  <si>
    <t>01333</t>
  </si>
  <si>
    <t>知内町</t>
  </si>
  <si>
    <t>011333</t>
    <phoneticPr fontId="3"/>
  </si>
  <si>
    <t>01334</t>
  </si>
  <si>
    <t>木古内町</t>
  </si>
  <si>
    <t>011334</t>
    <phoneticPr fontId="3"/>
  </si>
  <si>
    <t>01337</t>
  </si>
  <si>
    <t>七飯町</t>
  </si>
  <si>
    <t>011337</t>
    <phoneticPr fontId="3"/>
  </si>
  <si>
    <t>01343</t>
  </si>
  <si>
    <t>鹿部町</t>
  </si>
  <si>
    <t>011343</t>
    <phoneticPr fontId="3"/>
  </si>
  <si>
    <t>01345</t>
  </si>
  <si>
    <t>森町</t>
  </si>
  <si>
    <t>011345</t>
    <phoneticPr fontId="3"/>
  </si>
  <si>
    <t>01346</t>
  </si>
  <si>
    <t>八雲町</t>
  </si>
  <si>
    <t>011346</t>
    <phoneticPr fontId="3"/>
  </si>
  <si>
    <t>01347</t>
  </si>
  <si>
    <t>長万部町</t>
  </si>
  <si>
    <t>011347</t>
    <phoneticPr fontId="3"/>
  </si>
  <si>
    <t>01361</t>
  </si>
  <si>
    <t>江差町</t>
  </si>
  <si>
    <t>011361</t>
    <phoneticPr fontId="3"/>
  </si>
  <si>
    <t>01362</t>
  </si>
  <si>
    <t>上ノ国町</t>
  </si>
  <si>
    <t>011362</t>
    <phoneticPr fontId="3"/>
  </si>
  <si>
    <t>01363</t>
  </si>
  <si>
    <t>厚沢部町</t>
  </si>
  <si>
    <t>011363</t>
    <phoneticPr fontId="3"/>
  </si>
  <si>
    <t>01364</t>
  </si>
  <si>
    <t>乙部町</t>
  </si>
  <si>
    <t>011364</t>
    <phoneticPr fontId="3"/>
  </si>
  <si>
    <t>01367</t>
  </si>
  <si>
    <t>奥尻町</t>
  </si>
  <si>
    <t>011367</t>
    <phoneticPr fontId="3"/>
  </si>
  <si>
    <t>01370</t>
  </si>
  <si>
    <t>今金町</t>
  </si>
  <si>
    <t>011370</t>
    <phoneticPr fontId="3"/>
  </si>
  <si>
    <t>01371</t>
  </si>
  <si>
    <t>せたな町</t>
  </si>
  <si>
    <t>011371</t>
    <phoneticPr fontId="3"/>
  </si>
  <si>
    <t>01391</t>
  </si>
  <si>
    <t>島牧村</t>
  </si>
  <si>
    <t>011391</t>
    <phoneticPr fontId="3"/>
  </si>
  <si>
    <t>01392</t>
  </si>
  <si>
    <t>寿都町</t>
  </si>
  <si>
    <t>011392</t>
    <phoneticPr fontId="3"/>
  </si>
  <si>
    <t>01393</t>
  </si>
  <si>
    <t>黒松内町</t>
  </si>
  <si>
    <t>011393</t>
    <phoneticPr fontId="3"/>
  </si>
  <si>
    <t>01394</t>
  </si>
  <si>
    <t>蘭越町</t>
  </si>
  <si>
    <t>011394</t>
    <phoneticPr fontId="3"/>
  </si>
  <si>
    <t>01395</t>
  </si>
  <si>
    <t>ニセコ町</t>
  </si>
  <si>
    <t>011395</t>
    <phoneticPr fontId="3"/>
  </si>
  <si>
    <t>01396</t>
  </si>
  <si>
    <t>真狩村</t>
  </si>
  <si>
    <t>011396</t>
    <phoneticPr fontId="3"/>
  </si>
  <si>
    <t>01397</t>
  </si>
  <si>
    <t>留寿都村</t>
  </si>
  <si>
    <t>011397</t>
    <phoneticPr fontId="3"/>
  </si>
  <si>
    <t>01398</t>
  </si>
  <si>
    <t>喜茂別町</t>
  </si>
  <si>
    <t>011398</t>
    <phoneticPr fontId="3"/>
  </si>
  <si>
    <t>01399</t>
  </si>
  <si>
    <t>京極町</t>
  </si>
  <si>
    <t>011399</t>
    <phoneticPr fontId="3"/>
  </si>
  <si>
    <t>01400</t>
  </si>
  <si>
    <t>倶知安町</t>
  </si>
  <si>
    <t>011400</t>
    <phoneticPr fontId="3"/>
  </si>
  <si>
    <t>01401</t>
  </si>
  <si>
    <t>共和町</t>
  </si>
  <si>
    <t>011401</t>
    <phoneticPr fontId="3"/>
  </si>
  <si>
    <t>01402</t>
  </si>
  <si>
    <t>岩内町</t>
  </si>
  <si>
    <t>011402</t>
    <phoneticPr fontId="3"/>
  </si>
  <si>
    <t>01403</t>
  </si>
  <si>
    <t>泊村</t>
  </si>
  <si>
    <t>011403</t>
    <phoneticPr fontId="3"/>
  </si>
  <si>
    <t>01404</t>
  </si>
  <si>
    <t>神恵内村</t>
  </si>
  <si>
    <t>011404</t>
    <phoneticPr fontId="3"/>
  </si>
  <si>
    <t>01405</t>
  </si>
  <si>
    <t>積丹町</t>
  </si>
  <si>
    <t>011405</t>
    <phoneticPr fontId="3"/>
  </si>
  <si>
    <t>01406</t>
  </si>
  <si>
    <t>古平町</t>
  </si>
  <si>
    <t>011406</t>
    <phoneticPr fontId="3"/>
  </si>
  <si>
    <t>01407</t>
  </si>
  <si>
    <t>仁木町</t>
  </si>
  <si>
    <t>011407</t>
    <phoneticPr fontId="3"/>
  </si>
  <si>
    <t>01408</t>
  </si>
  <si>
    <t>余市町</t>
  </si>
  <si>
    <t>011408</t>
    <phoneticPr fontId="3"/>
  </si>
  <si>
    <t>01409</t>
  </si>
  <si>
    <t>赤井川村</t>
  </si>
  <si>
    <t>011409</t>
    <phoneticPr fontId="3"/>
  </si>
  <si>
    <t>01423</t>
  </si>
  <si>
    <t>南幌町</t>
  </si>
  <si>
    <t>011423</t>
    <phoneticPr fontId="3"/>
  </si>
  <si>
    <t>01424</t>
  </si>
  <si>
    <t>奈井江町</t>
  </si>
  <si>
    <t>011424</t>
    <phoneticPr fontId="3"/>
  </si>
  <si>
    <t>01425</t>
  </si>
  <si>
    <t>上砂川町</t>
  </si>
  <si>
    <t>011425</t>
    <phoneticPr fontId="3"/>
  </si>
  <si>
    <t>01427</t>
  </si>
  <si>
    <t>由仁町</t>
  </si>
  <si>
    <t>011427</t>
    <phoneticPr fontId="3"/>
  </si>
  <si>
    <t>01428</t>
  </si>
  <si>
    <t>長沼町</t>
  </si>
  <si>
    <t>011428</t>
    <phoneticPr fontId="3"/>
  </si>
  <si>
    <t>01429</t>
  </si>
  <si>
    <t>栗山町</t>
  </si>
  <si>
    <t>011429</t>
    <phoneticPr fontId="3"/>
  </si>
  <si>
    <t>01430</t>
  </si>
  <si>
    <t>月形町</t>
  </si>
  <si>
    <t>011430</t>
    <phoneticPr fontId="3"/>
  </si>
  <si>
    <t>01431</t>
  </si>
  <si>
    <t>浦臼町</t>
  </si>
  <si>
    <t>011431</t>
    <phoneticPr fontId="3"/>
  </si>
  <si>
    <t>01432</t>
  </si>
  <si>
    <t>新十津川町</t>
  </si>
  <si>
    <t>011432</t>
    <phoneticPr fontId="3"/>
  </si>
  <si>
    <t>01433</t>
  </si>
  <si>
    <t>妹背牛町</t>
  </si>
  <si>
    <t>011433</t>
    <phoneticPr fontId="3"/>
  </si>
  <si>
    <t>01434</t>
  </si>
  <si>
    <t>秩父別町</t>
  </si>
  <si>
    <t>011434</t>
    <phoneticPr fontId="3"/>
  </si>
  <si>
    <t>01436</t>
  </si>
  <si>
    <t>雨竜町</t>
  </si>
  <si>
    <t>011436</t>
    <phoneticPr fontId="3"/>
  </si>
  <si>
    <t>01437</t>
  </si>
  <si>
    <t>北竜町</t>
  </si>
  <si>
    <t>011437</t>
    <phoneticPr fontId="3"/>
  </si>
  <si>
    <t>01438</t>
  </si>
  <si>
    <t>沼田町</t>
  </si>
  <si>
    <t>011438</t>
    <phoneticPr fontId="3"/>
  </si>
  <si>
    <t>01452</t>
  </si>
  <si>
    <t>鷹栖町</t>
  </si>
  <si>
    <t>011452</t>
    <phoneticPr fontId="3"/>
  </si>
  <si>
    <t>01453</t>
  </si>
  <si>
    <t>東神楽町</t>
  </si>
  <si>
    <t>011453</t>
    <phoneticPr fontId="3"/>
  </si>
  <si>
    <t>01454</t>
  </si>
  <si>
    <t>当麻町</t>
  </si>
  <si>
    <t>011454</t>
    <phoneticPr fontId="3"/>
  </si>
  <si>
    <t>01455</t>
  </si>
  <si>
    <t>比布町</t>
  </si>
  <si>
    <t>011455</t>
    <phoneticPr fontId="3"/>
  </si>
  <si>
    <t>01456</t>
  </si>
  <si>
    <t>愛別町</t>
  </si>
  <si>
    <t>011456</t>
    <phoneticPr fontId="3"/>
  </si>
  <si>
    <t>01457</t>
  </si>
  <si>
    <t>上川町</t>
  </si>
  <si>
    <t>011457</t>
    <phoneticPr fontId="3"/>
  </si>
  <si>
    <t>01458</t>
  </si>
  <si>
    <t>東川町</t>
  </si>
  <si>
    <t>011458</t>
    <phoneticPr fontId="3"/>
  </si>
  <si>
    <t>01459</t>
  </si>
  <si>
    <t>美瑛町</t>
  </si>
  <si>
    <t>011459</t>
    <phoneticPr fontId="3"/>
  </si>
  <si>
    <t>01460</t>
  </si>
  <si>
    <t>上富良野町</t>
  </si>
  <si>
    <t>011460</t>
    <phoneticPr fontId="3"/>
  </si>
  <si>
    <t>01461</t>
  </si>
  <si>
    <t>中富良野町</t>
  </si>
  <si>
    <t>011461</t>
    <phoneticPr fontId="3"/>
  </si>
  <si>
    <t>01462</t>
  </si>
  <si>
    <t>南富良野町</t>
  </si>
  <si>
    <t>011462</t>
    <phoneticPr fontId="3"/>
  </si>
  <si>
    <t>01463</t>
  </si>
  <si>
    <t>占冠村</t>
  </si>
  <si>
    <t>011463</t>
    <phoneticPr fontId="3"/>
  </si>
  <si>
    <t>01464</t>
  </si>
  <si>
    <t>和寒町</t>
  </si>
  <si>
    <t>011464</t>
    <phoneticPr fontId="3"/>
  </si>
  <si>
    <t>01465</t>
  </si>
  <si>
    <t>剣淵町</t>
  </si>
  <si>
    <t>011465</t>
    <phoneticPr fontId="3"/>
  </si>
  <si>
    <t>01468</t>
  </si>
  <si>
    <t>下川町</t>
  </si>
  <si>
    <t>011468</t>
    <phoneticPr fontId="3"/>
  </si>
  <si>
    <t>01469</t>
  </si>
  <si>
    <t>美深町</t>
  </si>
  <si>
    <t>011469</t>
    <phoneticPr fontId="3"/>
  </si>
  <si>
    <t>01470</t>
  </si>
  <si>
    <t>音威子府村</t>
  </si>
  <si>
    <t>011470</t>
    <phoneticPr fontId="3"/>
  </si>
  <si>
    <t>01471</t>
  </si>
  <si>
    <t>中川町</t>
  </si>
  <si>
    <t>011471</t>
    <phoneticPr fontId="3"/>
  </si>
  <si>
    <t>01472</t>
  </si>
  <si>
    <t>幌加内町</t>
  </si>
  <si>
    <t>011472</t>
    <phoneticPr fontId="3"/>
  </si>
  <si>
    <t>01481</t>
  </si>
  <si>
    <t>増毛町</t>
  </si>
  <si>
    <t>011481</t>
    <phoneticPr fontId="3"/>
  </si>
  <si>
    <t>01482</t>
  </si>
  <si>
    <t>小平町</t>
  </si>
  <si>
    <t>011482</t>
    <phoneticPr fontId="3"/>
  </si>
  <si>
    <t>01483</t>
  </si>
  <si>
    <t>苫前町</t>
  </si>
  <si>
    <t>011483</t>
    <phoneticPr fontId="3"/>
  </si>
  <si>
    <t>01484</t>
  </si>
  <si>
    <t>羽幌町</t>
  </si>
  <si>
    <t>011484</t>
    <phoneticPr fontId="3"/>
  </si>
  <si>
    <t>01485</t>
  </si>
  <si>
    <t>初山別村</t>
  </si>
  <si>
    <t>011485</t>
    <phoneticPr fontId="3"/>
  </si>
  <si>
    <t>01486</t>
  </si>
  <si>
    <t>遠別町</t>
  </si>
  <si>
    <t>011486</t>
    <phoneticPr fontId="3"/>
  </si>
  <si>
    <t>01487</t>
  </si>
  <si>
    <t>天塩町</t>
  </si>
  <si>
    <t>011487</t>
    <phoneticPr fontId="3"/>
  </si>
  <si>
    <t>01511</t>
  </si>
  <si>
    <t>猿払村</t>
  </si>
  <si>
    <t>011511</t>
    <phoneticPr fontId="3"/>
  </si>
  <si>
    <t>01512</t>
  </si>
  <si>
    <t>浜頓別町</t>
  </si>
  <si>
    <t>011512</t>
    <phoneticPr fontId="3"/>
  </si>
  <si>
    <t>01513</t>
  </si>
  <si>
    <t>中頓別町</t>
  </si>
  <si>
    <t>011513</t>
    <phoneticPr fontId="3"/>
  </si>
  <si>
    <t>01514</t>
  </si>
  <si>
    <t>枝幸町</t>
  </si>
  <si>
    <t>011514</t>
    <phoneticPr fontId="3"/>
  </si>
  <si>
    <t>01516</t>
  </si>
  <si>
    <t>豊富町</t>
  </si>
  <si>
    <t>011516</t>
    <phoneticPr fontId="3"/>
  </si>
  <si>
    <t>01517</t>
  </si>
  <si>
    <t>礼文町</t>
  </si>
  <si>
    <t>011517</t>
    <phoneticPr fontId="3"/>
  </si>
  <si>
    <t>01518</t>
  </si>
  <si>
    <t>利尻町</t>
  </si>
  <si>
    <t>011518</t>
    <phoneticPr fontId="3"/>
  </si>
  <si>
    <t>01519</t>
  </si>
  <si>
    <t>利尻富士町</t>
  </si>
  <si>
    <t>011519</t>
    <phoneticPr fontId="3"/>
  </si>
  <si>
    <t>01520</t>
  </si>
  <si>
    <t>幌延町</t>
  </si>
  <si>
    <t>011520</t>
    <phoneticPr fontId="3"/>
  </si>
  <si>
    <t>01543</t>
  </si>
  <si>
    <t>美幌町</t>
  </si>
  <si>
    <t>011543</t>
    <phoneticPr fontId="3"/>
  </si>
  <si>
    <t>01544</t>
  </si>
  <si>
    <t>津別町</t>
  </si>
  <si>
    <t>011544</t>
    <phoneticPr fontId="3"/>
  </si>
  <si>
    <t>01545</t>
  </si>
  <si>
    <t>斜里町</t>
  </si>
  <si>
    <t>011545</t>
    <phoneticPr fontId="3"/>
  </si>
  <si>
    <t>01546</t>
  </si>
  <si>
    <t>清里町</t>
  </si>
  <si>
    <t>011546</t>
    <phoneticPr fontId="3"/>
  </si>
  <si>
    <t>01547</t>
  </si>
  <si>
    <t>小清水町</t>
  </si>
  <si>
    <t>011547</t>
    <phoneticPr fontId="3"/>
  </si>
  <si>
    <t>01549</t>
  </si>
  <si>
    <t>訓子府町</t>
  </si>
  <si>
    <t>011549</t>
    <phoneticPr fontId="3"/>
  </si>
  <si>
    <t>01550</t>
  </si>
  <si>
    <t>置戸町</t>
  </si>
  <si>
    <t>011550</t>
    <phoneticPr fontId="3"/>
  </si>
  <si>
    <t>01552</t>
  </si>
  <si>
    <t>佐呂間町</t>
  </si>
  <si>
    <t>011552</t>
    <phoneticPr fontId="3"/>
  </si>
  <si>
    <t>01555</t>
  </si>
  <si>
    <t>遠軽町</t>
  </si>
  <si>
    <t>011555</t>
    <phoneticPr fontId="3"/>
  </si>
  <si>
    <t>01559</t>
  </si>
  <si>
    <t>湧別町</t>
  </si>
  <si>
    <t>011559</t>
    <phoneticPr fontId="3"/>
  </si>
  <si>
    <t>01560</t>
  </si>
  <si>
    <t>滝上町</t>
  </si>
  <si>
    <t>011560</t>
    <phoneticPr fontId="3"/>
  </si>
  <si>
    <t>01561</t>
  </si>
  <si>
    <t>興部町</t>
  </si>
  <si>
    <t>011561</t>
    <phoneticPr fontId="3"/>
  </si>
  <si>
    <t>01562</t>
  </si>
  <si>
    <t>西興部村</t>
  </si>
  <si>
    <t>011562</t>
    <phoneticPr fontId="3"/>
  </si>
  <si>
    <t>01563</t>
  </si>
  <si>
    <t>雄武町</t>
  </si>
  <si>
    <t>011563</t>
    <phoneticPr fontId="3"/>
  </si>
  <si>
    <t>01564</t>
  </si>
  <si>
    <t>大空町</t>
  </si>
  <si>
    <t>011564</t>
    <phoneticPr fontId="3"/>
  </si>
  <si>
    <t>01571</t>
  </si>
  <si>
    <t>豊浦町</t>
  </si>
  <si>
    <t>011571</t>
    <phoneticPr fontId="3"/>
  </si>
  <si>
    <t>01575</t>
  </si>
  <si>
    <t>壮瞥町</t>
  </si>
  <si>
    <t>011575</t>
    <phoneticPr fontId="3"/>
  </si>
  <si>
    <t>01578</t>
  </si>
  <si>
    <t>白老町</t>
  </si>
  <si>
    <t>011578</t>
    <phoneticPr fontId="3"/>
  </si>
  <si>
    <t>01581</t>
  </si>
  <si>
    <t>厚真町</t>
  </si>
  <si>
    <t>011581</t>
    <phoneticPr fontId="3"/>
  </si>
  <si>
    <t>01584</t>
  </si>
  <si>
    <t>洞爺湖町</t>
  </si>
  <si>
    <t>011584</t>
    <phoneticPr fontId="3"/>
  </si>
  <si>
    <t>01585</t>
  </si>
  <si>
    <t>安平町</t>
  </si>
  <si>
    <t>011585</t>
    <phoneticPr fontId="3"/>
  </si>
  <si>
    <t>01586</t>
  </si>
  <si>
    <t>むかわ町</t>
  </si>
  <si>
    <t>011586</t>
    <phoneticPr fontId="3"/>
  </si>
  <si>
    <t>01601</t>
  </si>
  <si>
    <t>日高町</t>
  </si>
  <si>
    <t>011601</t>
    <phoneticPr fontId="3"/>
  </si>
  <si>
    <t>01602</t>
  </si>
  <si>
    <t>平取町</t>
  </si>
  <si>
    <t>011602</t>
    <phoneticPr fontId="3"/>
  </si>
  <si>
    <t>01604</t>
  </si>
  <si>
    <t>新冠町</t>
  </si>
  <si>
    <t>011604</t>
    <phoneticPr fontId="3"/>
  </si>
  <si>
    <t>01607</t>
  </si>
  <si>
    <t>浦河町</t>
  </si>
  <si>
    <t>011607</t>
    <phoneticPr fontId="3"/>
  </si>
  <si>
    <t>01608</t>
  </si>
  <si>
    <t>様似町</t>
  </si>
  <si>
    <t>011608</t>
    <phoneticPr fontId="3"/>
  </si>
  <si>
    <t>01609</t>
  </si>
  <si>
    <t>えりも町</t>
  </si>
  <si>
    <t>011609</t>
    <phoneticPr fontId="3"/>
  </si>
  <si>
    <t>01610</t>
  </si>
  <si>
    <t>新ひだか町</t>
  </si>
  <si>
    <t>011610</t>
    <phoneticPr fontId="3"/>
  </si>
  <si>
    <t>01631</t>
  </si>
  <si>
    <t>音更町</t>
  </si>
  <si>
    <t>011631</t>
    <phoneticPr fontId="3"/>
  </si>
  <si>
    <t>01632</t>
  </si>
  <si>
    <t>士幌町</t>
  </si>
  <si>
    <t>011632</t>
    <phoneticPr fontId="3"/>
  </si>
  <si>
    <t>01633</t>
  </si>
  <si>
    <t>上士幌町</t>
  </si>
  <si>
    <t>011633</t>
    <phoneticPr fontId="3"/>
  </si>
  <si>
    <t>01634</t>
  </si>
  <si>
    <t>鹿追町</t>
  </si>
  <si>
    <t>011634</t>
    <phoneticPr fontId="3"/>
  </si>
  <si>
    <t>01635</t>
  </si>
  <si>
    <t>新得町</t>
  </si>
  <si>
    <t>011635</t>
    <phoneticPr fontId="3"/>
  </si>
  <si>
    <t>01636</t>
  </si>
  <si>
    <t>清水町</t>
  </si>
  <si>
    <t>011636</t>
    <phoneticPr fontId="3"/>
  </si>
  <si>
    <t>01637</t>
  </si>
  <si>
    <t>芽室町</t>
  </si>
  <si>
    <t>011637</t>
    <phoneticPr fontId="3"/>
  </si>
  <si>
    <t>01638</t>
  </si>
  <si>
    <t>中札内村</t>
  </si>
  <si>
    <t>011638</t>
    <phoneticPr fontId="3"/>
  </si>
  <si>
    <t>01639</t>
  </si>
  <si>
    <t>更別村</t>
  </si>
  <si>
    <t>011639</t>
    <phoneticPr fontId="3"/>
  </si>
  <si>
    <t>01641</t>
  </si>
  <si>
    <t>大樹町</t>
  </si>
  <si>
    <t>011641</t>
    <phoneticPr fontId="3"/>
  </si>
  <si>
    <t>01642</t>
  </si>
  <si>
    <t>広尾町</t>
  </si>
  <si>
    <t>011642</t>
    <phoneticPr fontId="3"/>
  </si>
  <si>
    <t>01643</t>
  </si>
  <si>
    <t>幕別町</t>
  </si>
  <si>
    <t>011643</t>
    <phoneticPr fontId="3"/>
  </si>
  <si>
    <t>01644</t>
  </si>
  <si>
    <t>池田町</t>
  </si>
  <si>
    <t>011644</t>
    <phoneticPr fontId="3"/>
  </si>
  <si>
    <t>01645</t>
  </si>
  <si>
    <t>豊頃町</t>
  </si>
  <si>
    <t>011645</t>
    <phoneticPr fontId="3"/>
  </si>
  <si>
    <t>01646</t>
  </si>
  <si>
    <t>本別町</t>
  </si>
  <si>
    <t>011646</t>
    <phoneticPr fontId="3"/>
  </si>
  <si>
    <t>01647</t>
  </si>
  <si>
    <t>足寄町</t>
  </si>
  <si>
    <t>011647</t>
    <phoneticPr fontId="3"/>
  </si>
  <si>
    <t>01648</t>
  </si>
  <si>
    <t>陸別町</t>
  </si>
  <si>
    <t>011648</t>
    <phoneticPr fontId="3"/>
  </si>
  <si>
    <t>01649</t>
  </si>
  <si>
    <t>浦幌町</t>
  </si>
  <si>
    <t>011649</t>
    <phoneticPr fontId="3"/>
  </si>
  <si>
    <t>01661</t>
  </si>
  <si>
    <t>釧路町</t>
  </si>
  <si>
    <t>011661</t>
    <phoneticPr fontId="3"/>
  </si>
  <si>
    <t>01662</t>
  </si>
  <si>
    <t>厚岸町</t>
  </si>
  <si>
    <t>011662</t>
    <phoneticPr fontId="3"/>
  </si>
  <si>
    <t>01663</t>
  </si>
  <si>
    <t>浜中町</t>
  </si>
  <si>
    <t>011663</t>
    <phoneticPr fontId="3"/>
  </si>
  <si>
    <t>01664</t>
  </si>
  <si>
    <t>標茶町</t>
  </si>
  <si>
    <t>011664</t>
    <phoneticPr fontId="3"/>
  </si>
  <si>
    <t>01665</t>
  </si>
  <si>
    <t>弟子屈町</t>
  </si>
  <si>
    <t>011665</t>
    <phoneticPr fontId="3"/>
  </si>
  <si>
    <t>01667</t>
  </si>
  <si>
    <t>鶴居村</t>
  </si>
  <si>
    <t>011667</t>
    <phoneticPr fontId="3"/>
  </si>
  <si>
    <t>01668</t>
  </si>
  <si>
    <t>白糠町</t>
  </si>
  <si>
    <t>011668</t>
    <phoneticPr fontId="3"/>
  </si>
  <si>
    <t>01691</t>
  </si>
  <si>
    <t>別海町</t>
  </si>
  <si>
    <t>011691</t>
    <phoneticPr fontId="3"/>
  </si>
  <si>
    <t>01692</t>
  </si>
  <si>
    <t>中標津町</t>
  </si>
  <si>
    <t>011692</t>
    <phoneticPr fontId="3"/>
  </si>
  <si>
    <t>01693</t>
  </si>
  <si>
    <t>標津町</t>
  </si>
  <si>
    <t>011693</t>
    <phoneticPr fontId="3"/>
  </si>
  <si>
    <t>01694</t>
  </si>
  <si>
    <t>羅臼町</t>
  </si>
  <si>
    <t>011694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</si>
</sst>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/>
    <xf numFmtId="0" fontId="7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right" vertical="center"/>
    </xf>
    <xf numFmtId="0" fontId="13" fillId="0" borderId="0" xfId="0" quotePrefix="1" applyNumberFormat="1" applyFont="1" applyFill="1" applyBorder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97" sqref="A97:XFD97 A160:XFD160"/>
      <selection pane="topRight" activeCell="A97" sqref="A97:XFD97 A160:XFD160"/>
      <selection pane="bottomLeft" activeCell="A97" sqref="A97:XFD97 A160:XFD160"/>
      <selection pane="bottomRight" activeCell="D7" sqref="D7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>
      <c r="A7" s="109" t="s">
        <v>53</v>
      </c>
      <c r="B7" s="116" t="s">
        <v>251</v>
      </c>
      <c r="C7" s="109" t="s">
        <v>200</v>
      </c>
      <c r="D7" s="110">
        <f t="shared" ref="D7:D38" si="0">+SUM(E7,+I7)</f>
        <v>5370566</v>
      </c>
      <c r="E7" s="110">
        <f t="shared" ref="E7:E38" si="1">+SUM(G7,+H7)</f>
        <v>371269</v>
      </c>
      <c r="F7" s="111">
        <f t="shared" ref="F7:F38" si="2">IF(D7&gt;0,E7/D7*100,"-")</f>
        <v>6.9130330024805575</v>
      </c>
      <c r="G7" s="108">
        <f>SUM(G$8:G$1000)</f>
        <v>368560</v>
      </c>
      <c r="H7" s="108">
        <f>SUM(H$8:H$1000)</f>
        <v>2709</v>
      </c>
      <c r="I7" s="110">
        <f t="shared" ref="I7:I38" si="3">+SUM(K7,+M7,+O7)</f>
        <v>4999297</v>
      </c>
      <c r="J7" s="111">
        <f t="shared" ref="J7:J38" si="4">IF(D7&gt;0,I7/D7*100,"-")</f>
        <v>93.08696699751944</v>
      </c>
      <c r="K7" s="108">
        <f>SUM(K$8:K$1000)</f>
        <v>4738513</v>
      </c>
      <c r="L7" s="111">
        <f t="shared" ref="L7:L38" si="5">IF(D7&gt;0,K7/D7*100,"-")</f>
        <v>88.231165951596154</v>
      </c>
      <c r="M7" s="108">
        <f>SUM(M$8:M$1000)</f>
        <v>2580</v>
      </c>
      <c r="N7" s="111">
        <f t="shared" ref="N7:N38" si="6">IF(D7&gt;0,M7/D7*100,"-")</f>
        <v>4.8039629342605604E-2</v>
      </c>
      <c r="O7" s="108">
        <f>SUM(O$8:O$1000)</f>
        <v>258204</v>
      </c>
      <c r="P7" s="108">
        <f>SUM(P$8:P$1000)</f>
        <v>186051</v>
      </c>
      <c r="Q7" s="111">
        <f t="shared" ref="Q7:Q38" si="7">IF(D7&gt;0,O7/D7*100,"-")</f>
        <v>4.8077614165806732</v>
      </c>
      <c r="R7" s="108">
        <f>SUM(R$8:R$1000)</f>
        <v>26726</v>
      </c>
      <c r="S7" s="112">
        <f t="shared" ref="S7:Z7" si="8">COUNTIF(S$8:S$1000,"○")</f>
        <v>162</v>
      </c>
      <c r="T7" s="112">
        <f t="shared" si="8"/>
        <v>1</v>
      </c>
      <c r="U7" s="112">
        <f t="shared" si="8"/>
        <v>1</v>
      </c>
      <c r="V7" s="112">
        <f t="shared" si="8"/>
        <v>15</v>
      </c>
      <c r="W7" s="112">
        <f t="shared" si="8"/>
        <v>138</v>
      </c>
      <c r="X7" s="112">
        <f t="shared" si="8"/>
        <v>2</v>
      </c>
      <c r="Y7" s="112">
        <f t="shared" si="8"/>
        <v>6</v>
      </c>
      <c r="Z7" s="112">
        <f t="shared" si="8"/>
        <v>33</v>
      </c>
      <c r="AA7" s="120"/>
      <c r="AB7" s="120"/>
    </row>
    <row r="8" spans="1:28" s="105" customFormat="1" ht="13.5" customHeight="1">
      <c r="A8" s="101" t="s">
        <v>53</v>
      </c>
      <c r="B8" s="102" t="s">
        <v>254</v>
      </c>
      <c r="C8" s="101" t="s">
        <v>255</v>
      </c>
      <c r="D8" s="103">
        <f t="shared" si="0"/>
        <v>1947127</v>
      </c>
      <c r="E8" s="103">
        <f t="shared" si="1"/>
        <v>7107</v>
      </c>
      <c r="F8" s="104">
        <f t="shared" si="2"/>
        <v>0.36499930410291676</v>
      </c>
      <c r="G8" s="103">
        <v>7107</v>
      </c>
      <c r="H8" s="103">
        <v>0</v>
      </c>
      <c r="I8" s="103">
        <f t="shared" si="3"/>
        <v>1940020</v>
      </c>
      <c r="J8" s="104">
        <f t="shared" si="4"/>
        <v>99.635000695897077</v>
      </c>
      <c r="K8" s="103">
        <v>1938633</v>
      </c>
      <c r="L8" s="104">
        <f t="shared" si="5"/>
        <v>99.563767540586724</v>
      </c>
      <c r="M8" s="103">
        <v>0</v>
      </c>
      <c r="N8" s="104">
        <f t="shared" si="6"/>
        <v>0</v>
      </c>
      <c r="O8" s="103">
        <v>1387</v>
      </c>
      <c r="P8" s="103">
        <v>1236</v>
      </c>
      <c r="Q8" s="104">
        <f t="shared" si="7"/>
        <v>7.1233155310362395E-2</v>
      </c>
      <c r="R8" s="103">
        <v>11125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21" t="s">
        <v>257</v>
      </c>
      <c r="AB8" s="122"/>
    </row>
    <row r="9" spans="1:28" s="105" customFormat="1" ht="13.5" customHeight="1">
      <c r="A9" s="101" t="s">
        <v>53</v>
      </c>
      <c r="B9" s="102" t="s">
        <v>258</v>
      </c>
      <c r="C9" s="101" t="s">
        <v>259</v>
      </c>
      <c r="D9" s="103">
        <f t="shared" si="0"/>
        <v>266139</v>
      </c>
      <c r="E9" s="103">
        <f t="shared" si="1"/>
        <v>30227</v>
      </c>
      <c r="F9" s="104">
        <f t="shared" si="2"/>
        <v>11.357598848721908</v>
      </c>
      <c r="G9" s="103">
        <v>30227</v>
      </c>
      <c r="H9" s="103">
        <v>0</v>
      </c>
      <c r="I9" s="103">
        <f t="shared" si="3"/>
        <v>235912</v>
      </c>
      <c r="J9" s="104">
        <f t="shared" si="4"/>
        <v>88.642401151278094</v>
      </c>
      <c r="K9" s="103">
        <v>229431</v>
      </c>
      <c r="L9" s="104">
        <f t="shared" si="5"/>
        <v>86.207207511864098</v>
      </c>
      <c r="M9" s="103">
        <v>0</v>
      </c>
      <c r="N9" s="104">
        <f t="shared" si="6"/>
        <v>0</v>
      </c>
      <c r="O9" s="103">
        <v>6481</v>
      </c>
      <c r="P9" s="103">
        <v>3460</v>
      </c>
      <c r="Q9" s="104">
        <f t="shared" si="7"/>
        <v>2.4351936394139906</v>
      </c>
      <c r="R9" s="103">
        <v>877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21" t="s">
        <v>260</v>
      </c>
      <c r="AB9" s="122"/>
    </row>
    <row r="10" spans="1:28" s="105" customFormat="1" ht="13.5" customHeight="1">
      <c r="A10" s="101" t="s">
        <v>53</v>
      </c>
      <c r="B10" s="102" t="s">
        <v>261</v>
      </c>
      <c r="C10" s="101" t="s">
        <v>262</v>
      </c>
      <c r="D10" s="103">
        <f t="shared" si="0"/>
        <v>120037</v>
      </c>
      <c r="E10" s="103">
        <f t="shared" si="1"/>
        <v>3811</v>
      </c>
      <c r="F10" s="104">
        <f t="shared" si="2"/>
        <v>3.1748544198872013</v>
      </c>
      <c r="G10" s="103">
        <v>3811</v>
      </c>
      <c r="H10" s="103">
        <v>0</v>
      </c>
      <c r="I10" s="103">
        <f t="shared" si="3"/>
        <v>116226</v>
      </c>
      <c r="J10" s="104">
        <f t="shared" si="4"/>
        <v>96.825145580112803</v>
      </c>
      <c r="K10" s="103">
        <v>115144</v>
      </c>
      <c r="L10" s="104">
        <f t="shared" si="5"/>
        <v>95.923756841640497</v>
      </c>
      <c r="M10" s="103">
        <v>0</v>
      </c>
      <c r="N10" s="104">
        <f t="shared" si="6"/>
        <v>0</v>
      </c>
      <c r="O10" s="103">
        <v>1082</v>
      </c>
      <c r="P10" s="103">
        <v>230</v>
      </c>
      <c r="Q10" s="104">
        <f t="shared" si="7"/>
        <v>0.90138873847230427</v>
      </c>
      <c r="R10" s="103">
        <v>549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21" t="s">
        <v>263</v>
      </c>
      <c r="AB10" s="122"/>
    </row>
    <row r="11" spans="1:28" s="105" customFormat="1" ht="13.5" customHeight="1">
      <c r="A11" s="101" t="s">
        <v>53</v>
      </c>
      <c r="B11" s="102" t="s">
        <v>264</v>
      </c>
      <c r="C11" s="101" t="s">
        <v>265</v>
      </c>
      <c r="D11" s="103">
        <f t="shared" si="0"/>
        <v>343393</v>
      </c>
      <c r="E11" s="103">
        <f t="shared" si="1"/>
        <v>6615</v>
      </c>
      <c r="F11" s="104">
        <f t="shared" si="2"/>
        <v>1.9263642532025986</v>
      </c>
      <c r="G11" s="103">
        <v>6615</v>
      </c>
      <c r="H11" s="103">
        <v>0</v>
      </c>
      <c r="I11" s="103">
        <f t="shared" si="3"/>
        <v>336778</v>
      </c>
      <c r="J11" s="104">
        <f t="shared" si="4"/>
        <v>98.073635746797407</v>
      </c>
      <c r="K11" s="103">
        <v>322114</v>
      </c>
      <c r="L11" s="104">
        <f t="shared" si="5"/>
        <v>93.803309910219497</v>
      </c>
      <c r="M11" s="103">
        <v>200</v>
      </c>
      <c r="N11" s="104">
        <f t="shared" si="6"/>
        <v>5.8242305463419464E-2</v>
      </c>
      <c r="O11" s="103">
        <v>14464</v>
      </c>
      <c r="P11" s="103">
        <v>6526</v>
      </c>
      <c r="Q11" s="104">
        <f t="shared" si="7"/>
        <v>4.2120835311144962</v>
      </c>
      <c r="R11" s="103">
        <v>804</v>
      </c>
      <c r="S11" s="101" t="s">
        <v>256</v>
      </c>
      <c r="T11" s="101"/>
      <c r="U11" s="101"/>
      <c r="V11" s="101"/>
      <c r="W11" s="101"/>
      <c r="X11" s="101"/>
      <c r="Y11" s="101"/>
      <c r="Z11" s="101" t="s">
        <v>256</v>
      </c>
      <c r="AA11" s="121" t="s">
        <v>266</v>
      </c>
      <c r="AB11" s="122"/>
    </row>
    <row r="12" spans="1:28" s="105" customFormat="1" ht="13.5" customHeight="1">
      <c r="A12" s="101" t="s">
        <v>53</v>
      </c>
      <c r="B12" s="102" t="s">
        <v>267</v>
      </c>
      <c r="C12" s="101" t="s">
        <v>268</v>
      </c>
      <c r="D12" s="103">
        <f t="shared" si="0"/>
        <v>87498</v>
      </c>
      <c r="E12" s="103">
        <f t="shared" si="1"/>
        <v>2711</v>
      </c>
      <c r="F12" s="104">
        <f t="shared" si="2"/>
        <v>3.098356533863631</v>
      </c>
      <c r="G12" s="103">
        <v>2711</v>
      </c>
      <c r="H12" s="103">
        <v>0</v>
      </c>
      <c r="I12" s="103">
        <f t="shared" si="3"/>
        <v>84787</v>
      </c>
      <c r="J12" s="104">
        <f t="shared" si="4"/>
        <v>96.901643466136363</v>
      </c>
      <c r="K12" s="103">
        <v>81790</v>
      </c>
      <c r="L12" s="104">
        <f t="shared" si="5"/>
        <v>93.476422318224422</v>
      </c>
      <c r="M12" s="103">
        <v>0</v>
      </c>
      <c r="N12" s="104">
        <f t="shared" si="6"/>
        <v>0</v>
      </c>
      <c r="O12" s="103">
        <v>2997</v>
      </c>
      <c r="P12" s="103">
        <v>156</v>
      </c>
      <c r="Q12" s="104">
        <f t="shared" si="7"/>
        <v>3.4252211479119521</v>
      </c>
      <c r="R12" s="103">
        <v>347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21" t="s">
        <v>269</v>
      </c>
      <c r="AB12" s="122"/>
    </row>
    <row r="13" spans="1:28" s="105" customFormat="1" ht="13.5" customHeight="1">
      <c r="A13" s="101" t="s">
        <v>53</v>
      </c>
      <c r="B13" s="102" t="s">
        <v>270</v>
      </c>
      <c r="C13" s="101" t="s">
        <v>271</v>
      </c>
      <c r="D13" s="103">
        <f t="shared" si="0"/>
        <v>174939</v>
      </c>
      <c r="E13" s="103">
        <f t="shared" si="1"/>
        <v>9840</v>
      </c>
      <c r="F13" s="104">
        <f t="shared" si="2"/>
        <v>5.6248177936309229</v>
      </c>
      <c r="G13" s="103">
        <v>9840</v>
      </c>
      <c r="H13" s="103">
        <v>0</v>
      </c>
      <c r="I13" s="103">
        <f t="shared" si="3"/>
        <v>165099</v>
      </c>
      <c r="J13" s="104">
        <f t="shared" si="4"/>
        <v>94.375182206369075</v>
      </c>
      <c r="K13" s="103">
        <v>164425</v>
      </c>
      <c r="L13" s="104">
        <f t="shared" si="5"/>
        <v>93.98990505261834</v>
      </c>
      <c r="M13" s="103">
        <v>0</v>
      </c>
      <c r="N13" s="104">
        <f t="shared" si="6"/>
        <v>0</v>
      </c>
      <c r="O13" s="103">
        <v>674</v>
      </c>
      <c r="P13" s="103">
        <v>546</v>
      </c>
      <c r="Q13" s="104">
        <f t="shared" si="7"/>
        <v>0.38527715375073601</v>
      </c>
      <c r="R13" s="103">
        <v>638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21" t="s">
        <v>272</v>
      </c>
      <c r="AB13" s="122"/>
    </row>
    <row r="14" spans="1:28" s="105" customFormat="1" ht="13.5" customHeight="1">
      <c r="A14" s="101" t="s">
        <v>53</v>
      </c>
      <c r="B14" s="102" t="s">
        <v>273</v>
      </c>
      <c r="C14" s="101" t="s">
        <v>274</v>
      </c>
      <c r="D14" s="103">
        <f t="shared" si="0"/>
        <v>168276</v>
      </c>
      <c r="E14" s="103">
        <f t="shared" si="1"/>
        <v>4902</v>
      </c>
      <c r="F14" s="104">
        <f t="shared" si="2"/>
        <v>2.9130713827283747</v>
      </c>
      <c r="G14" s="103">
        <v>4902</v>
      </c>
      <c r="H14" s="103">
        <v>0</v>
      </c>
      <c r="I14" s="103">
        <f t="shared" si="3"/>
        <v>163374</v>
      </c>
      <c r="J14" s="104">
        <f t="shared" si="4"/>
        <v>97.086928617271624</v>
      </c>
      <c r="K14" s="103">
        <v>160857</v>
      </c>
      <c r="L14" s="104">
        <f t="shared" si="5"/>
        <v>95.591171646580619</v>
      </c>
      <c r="M14" s="103">
        <v>0</v>
      </c>
      <c r="N14" s="104">
        <f t="shared" si="6"/>
        <v>0</v>
      </c>
      <c r="O14" s="103">
        <v>2517</v>
      </c>
      <c r="P14" s="103">
        <v>2471</v>
      </c>
      <c r="Q14" s="104">
        <f t="shared" si="7"/>
        <v>1.4957569706910077</v>
      </c>
      <c r="R14" s="103">
        <v>568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21" t="s">
        <v>275</v>
      </c>
      <c r="AB14" s="122"/>
    </row>
    <row r="15" spans="1:28" s="105" customFormat="1" ht="13.5" customHeight="1">
      <c r="A15" s="101" t="s">
        <v>53</v>
      </c>
      <c r="B15" s="102" t="s">
        <v>276</v>
      </c>
      <c r="C15" s="101" t="s">
        <v>277</v>
      </c>
      <c r="D15" s="103">
        <f t="shared" si="0"/>
        <v>120189</v>
      </c>
      <c r="E15" s="103">
        <f t="shared" si="1"/>
        <v>5010</v>
      </c>
      <c r="F15" s="104">
        <f t="shared" si="2"/>
        <v>4.1684347153233663</v>
      </c>
      <c r="G15" s="103">
        <v>5010</v>
      </c>
      <c r="H15" s="103">
        <v>0</v>
      </c>
      <c r="I15" s="103">
        <f t="shared" si="3"/>
        <v>115179</v>
      </c>
      <c r="J15" s="104">
        <f t="shared" si="4"/>
        <v>95.831565284676628</v>
      </c>
      <c r="K15" s="103">
        <v>111705</v>
      </c>
      <c r="L15" s="104">
        <f t="shared" si="5"/>
        <v>92.941117739560198</v>
      </c>
      <c r="M15" s="103">
        <v>0</v>
      </c>
      <c r="N15" s="104">
        <f t="shared" si="6"/>
        <v>0</v>
      </c>
      <c r="O15" s="103">
        <v>3474</v>
      </c>
      <c r="P15" s="103">
        <v>2870</v>
      </c>
      <c r="Q15" s="104">
        <f t="shared" si="7"/>
        <v>2.8904475451164418</v>
      </c>
      <c r="R15" s="103">
        <v>338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21" t="s">
        <v>278</v>
      </c>
      <c r="AB15" s="122"/>
    </row>
    <row r="16" spans="1:28" s="105" customFormat="1" ht="13.5" customHeight="1">
      <c r="A16" s="101" t="s">
        <v>53</v>
      </c>
      <c r="B16" s="102" t="s">
        <v>279</v>
      </c>
      <c r="C16" s="101" t="s">
        <v>280</v>
      </c>
      <c r="D16" s="103">
        <f t="shared" si="0"/>
        <v>8851</v>
      </c>
      <c r="E16" s="103">
        <f t="shared" si="1"/>
        <v>3895</v>
      </c>
      <c r="F16" s="104">
        <f t="shared" si="2"/>
        <v>44.006326968704101</v>
      </c>
      <c r="G16" s="103">
        <v>3895</v>
      </c>
      <c r="H16" s="103">
        <v>0</v>
      </c>
      <c r="I16" s="103">
        <f t="shared" si="3"/>
        <v>4956</v>
      </c>
      <c r="J16" s="104">
        <f t="shared" si="4"/>
        <v>55.993673031295899</v>
      </c>
      <c r="K16" s="103">
        <v>2172</v>
      </c>
      <c r="L16" s="104">
        <f t="shared" si="5"/>
        <v>24.539600045192632</v>
      </c>
      <c r="M16" s="103">
        <v>0</v>
      </c>
      <c r="N16" s="104">
        <f t="shared" si="6"/>
        <v>0</v>
      </c>
      <c r="O16" s="103">
        <v>2784</v>
      </c>
      <c r="P16" s="103">
        <v>2260</v>
      </c>
      <c r="Q16" s="104">
        <f t="shared" si="7"/>
        <v>31.454072986103267</v>
      </c>
      <c r="R16" s="103">
        <v>97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21" t="s">
        <v>281</v>
      </c>
      <c r="AB16" s="122"/>
    </row>
    <row r="17" spans="1:28" s="105" customFormat="1" ht="13.5" customHeight="1">
      <c r="A17" s="101" t="s">
        <v>53</v>
      </c>
      <c r="B17" s="102" t="s">
        <v>282</v>
      </c>
      <c r="C17" s="101" t="s">
        <v>283</v>
      </c>
      <c r="D17" s="103">
        <f t="shared" si="0"/>
        <v>84128</v>
      </c>
      <c r="E17" s="103">
        <f t="shared" si="1"/>
        <v>5517</v>
      </c>
      <c r="F17" s="104">
        <f t="shared" si="2"/>
        <v>6.5578642069227842</v>
      </c>
      <c r="G17" s="103">
        <v>5517</v>
      </c>
      <c r="H17" s="103">
        <v>0</v>
      </c>
      <c r="I17" s="103">
        <f t="shared" si="3"/>
        <v>78611</v>
      </c>
      <c r="J17" s="104">
        <f t="shared" si="4"/>
        <v>93.442135793077213</v>
      </c>
      <c r="K17" s="103">
        <v>71782</v>
      </c>
      <c r="L17" s="104">
        <f t="shared" si="5"/>
        <v>85.324743248383413</v>
      </c>
      <c r="M17" s="103">
        <v>2380</v>
      </c>
      <c r="N17" s="104">
        <f t="shared" si="6"/>
        <v>2.8290224419931533</v>
      </c>
      <c r="O17" s="103">
        <v>4449</v>
      </c>
      <c r="P17" s="103">
        <v>3710</v>
      </c>
      <c r="Q17" s="104">
        <f t="shared" si="7"/>
        <v>5.2883701027006467</v>
      </c>
      <c r="R17" s="103">
        <v>124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21" t="s">
        <v>284</v>
      </c>
      <c r="AB17" s="122"/>
    </row>
    <row r="18" spans="1:28" s="105" customFormat="1" ht="13.5" customHeight="1">
      <c r="A18" s="101" t="s">
        <v>53</v>
      </c>
      <c r="B18" s="102" t="s">
        <v>285</v>
      </c>
      <c r="C18" s="101" t="s">
        <v>286</v>
      </c>
      <c r="D18" s="103">
        <f t="shared" si="0"/>
        <v>36988</v>
      </c>
      <c r="E18" s="103">
        <f t="shared" si="1"/>
        <v>1642</v>
      </c>
      <c r="F18" s="104">
        <f t="shared" si="2"/>
        <v>4.4392776035470964</v>
      </c>
      <c r="G18" s="103">
        <v>1642</v>
      </c>
      <c r="H18" s="103">
        <v>0</v>
      </c>
      <c r="I18" s="103">
        <f t="shared" si="3"/>
        <v>35346</v>
      </c>
      <c r="J18" s="104">
        <f t="shared" si="4"/>
        <v>95.560722396452903</v>
      </c>
      <c r="K18" s="103">
        <v>33197</v>
      </c>
      <c r="L18" s="104">
        <f t="shared" si="5"/>
        <v>89.750729966475618</v>
      </c>
      <c r="M18" s="103">
        <v>0</v>
      </c>
      <c r="N18" s="104">
        <f t="shared" si="6"/>
        <v>0</v>
      </c>
      <c r="O18" s="103">
        <v>2149</v>
      </c>
      <c r="P18" s="103">
        <v>1783</v>
      </c>
      <c r="Q18" s="104">
        <f t="shared" si="7"/>
        <v>5.8099924299772896</v>
      </c>
      <c r="R18" s="103">
        <v>202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21" t="s">
        <v>287</v>
      </c>
      <c r="AB18" s="122"/>
    </row>
    <row r="19" spans="1:28" s="105" customFormat="1" ht="13.5" customHeight="1">
      <c r="A19" s="101" t="s">
        <v>53</v>
      </c>
      <c r="B19" s="102" t="s">
        <v>288</v>
      </c>
      <c r="C19" s="101" t="s">
        <v>289</v>
      </c>
      <c r="D19" s="103">
        <f t="shared" si="0"/>
        <v>21861</v>
      </c>
      <c r="E19" s="103">
        <f t="shared" si="1"/>
        <v>2288</v>
      </c>
      <c r="F19" s="104">
        <f t="shared" si="2"/>
        <v>10.466126892639862</v>
      </c>
      <c r="G19" s="103">
        <v>2288</v>
      </c>
      <c r="H19" s="103">
        <v>0</v>
      </c>
      <c r="I19" s="103">
        <f t="shared" si="3"/>
        <v>19573</v>
      </c>
      <c r="J19" s="104">
        <f t="shared" si="4"/>
        <v>89.533873107360137</v>
      </c>
      <c r="K19" s="103">
        <v>16425</v>
      </c>
      <c r="L19" s="104">
        <f t="shared" si="5"/>
        <v>75.133799917661591</v>
      </c>
      <c r="M19" s="103">
        <v>0</v>
      </c>
      <c r="N19" s="104">
        <f t="shared" si="6"/>
        <v>0</v>
      </c>
      <c r="O19" s="103">
        <v>3148</v>
      </c>
      <c r="P19" s="103">
        <v>1249</v>
      </c>
      <c r="Q19" s="104">
        <f t="shared" si="7"/>
        <v>14.400073189698551</v>
      </c>
      <c r="R19" s="103">
        <v>104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21" t="s">
        <v>290</v>
      </c>
      <c r="AB19" s="122"/>
    </row>
    <row r="20" spans="1:28" s="105" customFormat="1" ht="13.5" customHeight="1">
      <c r="A20" s="101" t="s">
        <v>53</v>
      </c>
      <c r="B20" s="102" t="s">
        <v>291</v>
      </c>
      <c r="C20" s="101" t="s">
        <v>292</v>
      </c>
      <c r="D20" s="103">
        <f t="shared" si="0"/>
        <v>173227</v>
      </c>
      <c r="E20" s="103">
        <f t="shared" si="1"/>
        <v>915</v>
      </c>
      <c r="F20" s="104">
        <f t="shared" si="2"/>
        <v>0.52820865107633341</v>
      </c>
      <c r="G20" s="103">
        <v>915</v>
      </c>
      <c r="H20" s="103">
        <v>0</v>
      </c>
      <c r="I20" s="103">
        <f t="shared" si="3"/>
        <v>172312</v>
      </c>
      <c r="J20" s="104">
        <f t="shared" si="4"/>
        <v>99.471791348923659</v>
      </c>
      <c r="K20" s="103">
        <v>171246</v>
      </c>
      <c r="L20" s="104">
        <f t="shared" si="5"/>
        <v>98.856413838489374</v>
      </c>
      <c r="M20" s="103">
        <v>0</v>
      </c>
      <c r="N20" s="104">
        <f t="shared" si="6"/>
        <v>0</v>
      </c>
      <c r="O20" s="103">
        <v>1066</v>
      </c>
      <c r="P20" s="103">
        <v>1066</v>
      </c>
      <c r="Q20" s="104">
        <f t="shared" si="7"/>
        <v>0.61537751043428568</v>
      </c>
      <c r="R20" s="103">
        <v>533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21" t="s">
        <v>293</v>
      </c>
      <c r="AB20" s="122"/>
    </row>
    <row r="21" spans="1:28" s="105" customFormat="1" ht="13.5" customHeight="1">
      <c r="A21" s="101" t="s">
        <v>53</v>
      </c>
      <c r="B21" s="102" t="s">
        <v>294</v>
      </c>
      <c r="C21" s="101" t="s">
        <v>295</v>
      </c>
      <c r="D21" s="103">
        <f t="shared" si="0"/>
        <v>35675</v>
      </c>
      <c r="E21" s="103">
        <f t="shared" si="1"/>
        <v>1009</v>
      </c>
      <c r="F21" s="104">
        <f t="shared" si="2"/>
        <v>2.8283111422564819</v>
      </c>
      <c r="G21" s="103">
        <v>1009</v>
      </c>
      <c r="H21" s="103">
        <v>0</v>
      </c>
      <c r="I21" s="103">
        <f t="shared" si="3"/>
        <v>34666</v>
      </c>
      <c r="J21" s="104">
        <f t="shared" si="4"/>
        <v>97.171688857743518</v>
      </c>
      <c r="K21" s="103">
        <v>30524</v>
      </c>
      <c r="L21" s="104">
        <f t="shared" si="5"/>
        <v>85.561317449194121</v>
      </c>
      <c r="M21" s="103">
        <v>0</v>
      </c>
      <c r="N21" s="104">
        <f t="shared" si="6"/>
        <v>0</v>
      </c>
      <c r="O21" s="103">
        <v>4142</v>
      </c>
      <c r="P21" s="103">
        <v>1342</v>
      </c>
      <c r="Q21" s="104">
        <f t="shared" si="7"/>
        <v>11.610371408549405</v>
      </c>
      <c r="R21" s="103">
        <v>347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21" t="s">
        <v>296</v>
      </c>
      <c r="AB21" s="122"/>
    </row>
    <row r="22" spans="1:28" s="105" customFormat="1" ht="13.5" customHeight="1">
      <c r="A22" s="101" t="s">
        <v>53</v>
      </c>
      <c r="B22" s="102" t="s">
        <v>297</v>
      </c>
      <c r="C22" s="101" t="s">
        <v>298</v>
      </c>
      <c r="D22" s="103">
        <f t="shared" si="0"/>
        <v>22543</v>
      </c>
      <c r="E22" s="103">
        <f t="shared" si="1"/>
        <v>3546</v>
      </c>
      <c r="F22" s="104">
        <f t="shared" si="2"/>
        <v>15.729938340061217</v>
      </c>
      <c r="G22" s="103">
        <v>3546</v>
      </c>
      <c r="H22" s="103">
        <v>0</v>
      </c>
      <c r="I22" s="103">
        <f t="shared" si="3"/>
        <v>18997</v>
      </c>
      <c r="J22" s="104">
        <f t="shared" si="4"/>
        <v>84.27006165993879</v>
      </c>
      <c r="K22" s="103">
        <v>17155</v>
      </c>
      <c r="L22" s="104">
        <f t="shared" si="5"/>
        <v>76.099010779399364</v>
      </c>
      <c r="M22" s="103">
        <v>0</v>
      </c>
      <c r="N22" s="104">
        <f t="shared" si="6"/>
        <v>0</v>
      </c>
      <c r="O22" s="103">
        <v>1842</v>
      </c>
      <c r="P22" s="103">
        <v>1631</v>
      </c>
      <c r="Q22" s="104">
        <f t="shared" si="7"/>
        <v>8.1710508805394149</v>
      </c>
      <c r="R22" s="103">
        <v>48</v>
      </c>
      <c r="S22" s="101" t="s">
        <v>256</v>
      </c>
      <c r="T22" s="101"/>
      <c r="U22" s="101"/>
      <c r="V22" s="101"/>
      <c r="W22" s="101"/>
      <c r="X22" s="101"/>
      <c r="Y22" s="101"/>
      <c r="Z22" s="101" t="s">
        <v>256</v>
      </c>
      <c r="AA22" s="121" t="s">
        <v>299</v>
      </c>
      <c r="AB22" s="122"/>
    </row>
    <row r="23" spans="1:28" s="105" customFormat="1" ht="13.5" customHeight="1">
      <c r="A23" s="101" t="s">
        <v>53</v>
      </c>
      <c r="B23" s="102" t="s">
        <v>300</v>
      </c>
      <c r="C23" s="101" t="s">
        <v>301</v>
      </c>
      <c r="D23" s="103">
        <f t="shared" si="0"/>
        <v>14288</v>
      </c>
      <c r="E23" s="103">
        <f t="shared" si="1"/>
        <v>3826</v>
      </c>
      <c r="F23" s="104">
        <f t="shared" si="2"/>
        <v>26.777715565509517</v>
      </c>
      <c r="G23" s="103">
        <v>3826</v>
      </c>
      <c r="H23" s="103">
        <v>0</v>
      </c>
      <c r="I23" s="103">
        <f t="shared" si="3"/>
        <v>10462</v>
      </c>
      <c r="J23" s="104">
        <f t="shared" si="4"/>
        <v>73.222284434490476</v>
      </c>
      <c r="K23" s="103">
        <v>9907</v>
      </c>
      <c r="L23" s="104">
        <f t="shared" si="5"/>
        <v>69.337905935050387</v>
      </c>
      <c r="M23" s="103">
        <v>0</v>
      </c>
      <c r="N23" s="104">
        <f t="shared" si="6"/>
        <v>0</v>
      </c>
      <c r="O23" s="103">
        <v>555</v>
      </c>
      <c r="P23" s="103">
        <v>358</v>
      </c>
      <c r="Q23" s="104">
        <f t="shared" si="7"/>
        <v>3.8843784994400896</v>
      </c>
      <c r="R23" s="103">
        <v>28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21" t="s">
        <v>302</v>
      </c>
      <c r="AB23" s="122"/>
    </row>
    <row r="24" spans="1:28" s="105" customFormat="1" ht="13.5" customHeight="1">
      <c r="A24" s="101" t="s">
        <v>53</v>
      </c>
      <c r="B24" s="102" t="s">
        <v>303</v>
      </c>
      <c r="C24" s="101" t="s">
        <v>304</v>
      </c>
      <c r="D24" s="103">
        <f t="shared" si="0"/>
        <v>119250</v>
      </c>
      <c r="E24" s="103">
        <f t="shared" si="1"/>
        <v>1120</v>
      </c>
      <c r="F24" s="104">
        <f t="shared" si="2"/>
        <v>0.93920335429769386</v>
      </c>
      <c r="G24" s="103">
        <v>1120</v>
      </c>
      <c r="H24" s="103">
        <v>0</v>
      </c>
      <c r="I24" s="103">
        <f t="shared" si="3"/>
        <v>118130</v>
      </c>
      <c r="J24" s="104">
        <f t="shared" si="4"/>
        <v>99.060796645702311</v>
      </c>
      <c r="K24" s="103">
        <v>115606</v>
      </c>
      <c r="L24" s="104">
        <f t="shared" si="5"/>
        <v>96.944234800838572</v>
      </c>
      <c r="M24" s="103">
        <v>0</v>
      </c>
      <c r="N24" s="104">
        <f t="shared" si="6"/>
        <v>0</v>
      </c>
      <c r="O24" s="103">
        <v>2524</v>
      </c>
      <c r="P24" s="103">
        <v>1813</v>
      </c>
      <c r="Q24" s="104">
        <f t="shared" si="7"/>
        <v>2.1165618448637313</v>
      </c>
      <c r="R24" s="103">
        <v>430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21" t="s">
        <v>305</v>
      </c>
      <c r="AB24" s="122"/>
    </row>
    <row r="25" spans="1:28" s="105" customFormat="1" ht="13.5" customHeight="1">
      <c r="A25" s="101" t="s">
        <v>53</v>
      </c>
      <c r="B25" s="102" t="s">
        <v>306</v>
      </c>
      <c r="C25" s="101" t="s">
        <v>307</v>
      </c>
      <c r="D25" s="103">
        <f t="shared" si="0"/>
        <v>10850</v>
      </c>
      <c r="E25" s="103">
        <f t="shared" si="1"/>
        <v>2375</v>
      </c>
      <c r="F25" s="104">
        <f t="shared" si="2"/>
        <v>21.889400921658986</v>
      </c>
      <c r="G25" s="103">
        <v>2375</v>
      </c>
      <c r="H25" s="103">
        <v>0</v>
      </c>
      <c r="I25" s="103">
        <f t="shared" si="3"/>
        <v>8475</v>
      </c>
      <c r="J25" s="104">
        <f t="shared" si="4"/>
        <v>78.110599078341011</v>
      </c>
      <c r="K25" s="103">
        <v>7922</v>
      </c>
      <c r="L25" s="104">
        <f t="shared" si="5"/>
        <v>73.013824884792626</v>
      </c>
      <c r="M25" s="103">
        <v>0</v>
      </c>
      <c r="N25" s="104">
        <f t="shared" si="6"/>
        <v>0</v>
      </c>
      <c r="O25" s="103">
        <v>553</v>
      </c>
      <c r="P25" s="103">
        <v>326</v>
      </c>
      <c r="Q25" s="104">
        <f t="shared" si="7"/>
        <v>5.096774193548387</v>
      </c>
      <c r="R25" s="103">
        <v>64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21" t="s">
        <v>308</v>
      </c>
      <c r="AB25" s="122"/>
    </row>
    <row r="26" spans="1:28" s="105" customFormat="1" ht="13.5" customHeight="1">
      <c r="A26" s="101" t="s">
        <v>53</v>
      </c>
      <c r="B26" s="102" t="s">
        <v>309</v>
      </c>
      <c r="C26" s="101" t="s">
        <v>310</v>
      </c>
      <c r="D26" s="103">
        <f t="shared" si="0"/>
        <v>22998</v>
      </c>
      <c r="E26" s="103">
        <f t="shared" si="1"/>
        <v>2248</v>
      </c>
      <c r="F26" s="104">
        <f t="shared" si="2"/>
        <v>9.7747630228715536</v>
      </c>
      <c r="G26" s="103">
        <v>2248</v>
      </c>
      <c r="H26" s="103">
        <v>0</v>
      </c>
      <c r="I26" s="103">
        <f t="shared" si="3"/>
        <v>20750</v>
      </c>
      <c r="J26" s="104">
        <f t="shared" si="4"/>
        <v>90.225236977128446</v>
      </c>
      <c r="K26" s="103">
        <v>20127</v>
      </c>
      <c r="L26" s="104">
        <f t="shared" si="5"/>
        <v>87.516305765718755</v>
      </c>
      <c r="M26" s="103">
        <v>0</v>
      </c>
      <c r="N26" s="104">
        <f t="shared" si="6"/>
        <v>0</v>
      </c>
      <c r="O26" s="103">
        <v>623</v>
      </c>
      <c r="P26" s="103">
        <v>451</v>
      </c>
      <c r="Q26" s="104">
        <f t="shared" si="7"/>
        <v>2.7089312114096877</v>
      </c>
      <c r="R26" s="103">
        <v>330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21" t="s">
        <v>311</v>
      </c>
      <c r="AB26" s="122"/>
    </row>
    <row r="27" spans="1:28" s="105" customFormat="1" ht="13.5" customHeight="1">
      <c r="A27" s="101" t="s">
        <v>53</v>
      </c>
      <c r="B27" s="102" t="s">
        <v>312</v>
      </c>
      <c r="C27" s="101" t="s">
        <v>313</v>
      </c>
      <c r="D27" s="103">
        <f t="shared" si="0"/>
        <v>19548</v>
      </c>
      <c r="E27" s="103">
        <f t="shared" si="1"/>
        <v>1327</v>
      </c>
      <c r="F27" s="104">
        <f t="shared" si="2"/>
        <v>6.7884182525066503</v>
      </c>
      <c r="G27" s="103">
        <v>1327</v>
      </c>
      <c r="H27" s="103">
        <v>0</v>
      </c>
      <c r="I27" s="103">
        <f t="shared" si="3"/>
        <v>18221</v>
      </c>
      <c r="J27" s="104">
        <f t="shared" si="4"/>
        <v>93.211581747493355</v>
      </c>
      <c r="K27" s="103">
        <v>15513</v>
      </c>
      <c r="L27" s="104">
        <f t="shared" si="5"/>
        <v>79.358502148557392</v>
      </c>
      <c r="M27" s="103">
        <v>0</v>
      </c>
      <c r="N27" s="104">
        <f t="shared" si="6"/>
        <v>0</v>
      </c>
      <c r="O27" s="103">
        <v>2708</v>
      </c>
      <c r="P27" s="103">
        <v>2690</v>
      </c>
      <c r="Q27" s="104">
        <f t="shared" si="7"/>
        <v>13.853079598935953</v>
      </c>
      <c r="R27" s="103">
        <v>69</v>
      </c>
      <c r="S27" s="101" t="s">
        <v>256</v>
      </c>
      <c r="T27" s="101"/>
      <c r="U27" s="101"/>
      <c r="V27" s="101"/>
      <c r="W27" s="101"/>
      <c r="X27" s="101"/>
      <c r="Y27" s="101"/>
      <c r="Z27" s="101" t="s">
        <v>256</v>
      </c>
      <c r="AA27" s="121" t="s">
        <v>314</v>
      </c>
      <c r="AB27" s="122"/>
    </row>
    <row r="28" spans="1:28" s="105" customFormat="1" ht="13.5" customHeight="1">
      <c r="A28" s="101" t="s">
        <v>53</v>
      </c>
      <c r="B28" s="102" t="s">
        <v>315</v>
      </c>
      <c r="C28" s="101" t="s">
        <v>316</v>
      </c>
      <c r="D28" s="103">
        <f t="shared" si="0"/>
        <v>28379</v>
      </c>
      <c r="E28" s="103">
        <f t="shared" si="1"/>
        <v>1586</v>
      </c>
      <c r="F28" s="104">
        <f t="shared" si="2"/>
        <v>5.5886394869445715</v>
      </c>
      <c r="G28" s="103">
        <v>1586</v>
      </c>
      <c r="H28" s="103">
        <v>0</v>
      </c>
      <c r="I28" s="103">
        <f t="shared" si="3"/>
        <v>26793</v>
      </c>
      <c r="J28" s="104">
        <f t="shared" si="4"/>
        <v>94.411360513055428</v>
      </c>
      <c r="K28" s="103">
        <v>24077</v>
      </c>
      <c r="L28" s="104">
        <f t="shared" si="5"/>
        <v>84.840903484971292</v>
      </c>
      <c r="M28" s="103">
        <v>0</v>
      </c>
      <c r="N28" s="104">
        <f t="shared" si="6"/>
        <v>0</v>
      </c>
      <c r="O28" s="103">
        <v>2716</v>
      </c>
      <c r="P28" s="103">
        <v>2716</v>
      </c>
      <c r="Q28" s="104">
        <f t="shared" si="7"/>
        <v>9.5704570280841459</v>
      </c>
      <c r="R28" s="103">
        <v>119</v>
      </c>
      <c r="S28" s="101" t="s">
        <v>256</v>
      </c>
      <c r="T28" s="101"/>
      <c r="U28" s="101"/>
      <c r="V28" s="101"/>
      <c r="W28" s="101"/>
      <c r="X28" s="101"/>
      <c r="Y28" s="101" t="s">
        <v>256</v>
      </c>
      <c r="Z28" s="101"/>
      <c r="AA28" s="121" t="s">
        <v>317</v>
      </c>
      <c r="AB28" s="122"/>
    </row>
    <row r="29" spans="1:28" s="105" customFormat="1" ht="13.5" customHeight="1">
      <c r="A29" s="101" t="s">
        <v>53</v>
      </c>
      <c r="B29" s="102" t="s">
        <v>318</v>
      </c>
      <c r="C29" s="101" t="s">
        <v>319</v>
      </c>
      <c r="D29" s="103">
        <f t="shared" si="0"/>
        <v>9056</v>
      </c>
      <c r="E29" s="103">
        <f t="shared" si="1"/>
        <v>2354</v>
      </c>
      <c r="F29" s="104">
        <f t="shared" si="2"/>
        <v>25.993816254416963</v>
      </c>
      <c r="G29" s="103">
        <v>2354</v>
      </c>
      <c r="H29" s="103">
        <v>0</v>
      </c>
      <c r="I29" s="103">
        <f t="shared" si="3"/>
        <v>6702</v>
      </c>
      <c r="J29" s="104">
        <f t="shared" si="4"/>
        <v>74.006183745583044</v>
      </c>
      <c r="K29" s="103">
        <v>6508</v>
      </c>
      <c r="L29" s="104">
        <f t="shared" si="5"/>
        <v>71.86395759717314</v>
      </c>
      <c r="M29" s="103">
        <v>0</v>
      </c>
      <c r="N29" s="104">
        <f t="shared" si="6"/>
        <v>0</v>
      </c>
      <c r="O29" s="103">
        <v>194</v>
      </c>
      <c r="P29" s="103">
        <v>164</v>
      </c>
      <c r="Q29" s="104">
        <f t="shared" si="7"/>
        <v>2.1422261484098941</v>
      </c>
      <c r="R29" s="103">
        <v>24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21" t="s">
        <v>320</v>
      </c>
      <c r="AB29" s="122"/>
    </row>
    <row r="30" spans="1:28" s="105" customFormat="1" ht="13.5" customHeight="1">
      <c r="A30" s="101" t="s">
        <v>53</v>
      </c>
      <c r="B30" s="102" t="s">
        <v>321</v>
      </c>
      <c r="C30" s="101" t="s">
        <v>322</v>
      </c>
      <c r="D30" s="103">
        <f t="shared" si="0"/>
        <v>26712</v>
      </c>
      <c r="E30" s="103">
        <f t="shared" si="1"/>
        <v>7686</v>
      </c>
      <c r="F30" s="104">
        <f t="shared" si="2"/>
        <v>28.773584905660378</v>
      </c>
      <c r="G30" s="103">
        <v>7686</v>
      </c>
      <c r="H30" s="103">
        <v>0</v>
      </c>
      <c r="I30" s="103">
        <f t="shared" si="3"/>
        <v>19026</v>
      </c>
      <c r="J30" s="104">
        <f t="shared" si="4"/>
        <v>71.226415094339629</v>
      </c>
      <c r="K30" s="103">
        <v>18000</v>
      </c>
      <c r="L30" s="104">
        <f t="shared" si="5"/>
        <v>67.385444743935309</v>
      </c>
      <c r="M30" s="103">
        <v>0</v>
      </c>
      <c r="N30" s="104">
        <f t="shared" si="6"/>
        <v>0</v>
      </c>
      <c r="O30" s="103">
        <v>1026</v>
      </c>
      <c r="P30" s="103">
        <v>940</v>
      </c>
      <c r="Q30" s="104">
        <f t="shared" si="7"/>
        <v>3.8409703504043131</v>
      </c>
      <c r="R30" s="103">
        <v>292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21" t="s">
        <v>323</v>
      </c>
      <c r="AB30" s="122"/>
    </row>
    <row r="31" spans="1:28" s="105" customFormat="1" ht="13.5" customHeight="1">
      <c r="A31" s="101" t="s">
        <v>53</v>
      </c>
      <c r="B31" s="102" t="s">
        <v>324</v>
      </c>
      <c r="C31" s="101" t="s">
        <v>325</v>
      </c>
      <c r="D31" s="103">
        <f t="shared" si="0"/>
        <v>96301</v>
      </c>
      <c r="E31" s="103">
        <f t="shared" si="1"/>
        <v>1087</v>
      </c>
      <c r="F31" s="104">
        <f t="shared" si="2"/>
        <v>1.1287525570866346</v>
      </c>
      <c r="G31" s="103">
        <v>1087</v>
      </c>
      <c r="H31" s="103">
        <v>0</v>
      </c>
      <c r="I31" s="103">
        <f t="shared" si="3"/>
        <v>95214</v>
      </c>
      <c r="J31" s="104">
        <f t="shared" si="4"/>
        <v>98.871247442913372</v>
      </c>
      <c r="K31" s="103">
        <v>94089</v>
      </c>
      <c r="L31" s="104">
        <f t="shared" si="5"/>
        <v>97.70303527481542</v>
      </c>
      <c r="M31" s="103">
        <v>0</v>
      </c>
      <c r="N31" s="104">
        <f t="shared" si="6"/>
        <v>0</v>
      </c>
      <c r="O31" s="103">
        <v>1125</v>
      </c>
      <c r="P31" s="103">
        <v>1125</v>
      </c>
      <c r="Q31" s="104">
        <f t="shared" si="7"/>
        <v>1.1682121680979429</v>
      </c>
      <c r="R31" s="103">
        <v>508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21" t="s">
        <v>326</v>
      </c>
      <c r="AB31" s="122"/>
    </row>
    <row r="32" spans="1:28" s="105" customFormat="1" ht="13.5" customHeight="1">
      <c r="A32" s="101" t="s">
        <v>53</v>
      </c>
      <c r="B32" s="102" t="s">
        <v>327</v>
      </c>
      <c r="C32" s="101" t="s">
        <v>328</v>
      </c>
      <c r="D32" s="103">
        <f t="shared" si="0"/>
        <v>41365</v>
      </c>
      <c r="E32" s="103">
        <f t="shared" si="1"/>
        <v>4258</v>
      </c>
      <c r="F32" s="104">
        <f t="shared" si="2"/>
        <v>10.293726580442403</v>
      </c>
      <c r="G32" s="103">
        <v>4258</v>
      </c>
      <c r="H32" s="103">
        <v>0</v>
      </c>
      <c r="I32" s="103">
        <f t="shared" si="3"/>
        <v>37107</v>
      </c>
      <c r="J32" s="104">
        <f t="shared" si="4"/>
        <v>89.70627341955759</v>
      </c>
      <c r="K32" s="103">
        <v>36314</v>
      </c>
      <c r="L32" s="104">
        <f t="shared" si="5"/>
        <v>87.789193762842984</v>
      </c>
      <c r="M32" s="103">
        <v>0</v>
      </c>
      <c r="N32" s="104">
        <f t="shared" si="6"/>
        <v>0</v>
      </c>
      <c r="O32" s="103">
        <v>793</v>
      </c>
      <c r="P32" s="103">
        <v>616</v>
      </c>
      <c r="Q32" s="104">
        <f t="shared" si="7"/>
        <v>1.917079656714614</v>
      </c>
      <c r="R32" s="103">
        <v>83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21" t="s">
        <v>329</v>
      </c>
      <c r="AB32" s="122"/>
    </row>
    <row r="33" spans="1:28" s="105" customFormat="1" ht="13.5" customHeight="1">
      <c r="A33" s="101" t="s">
        <v>53</v>
      </c>
      <c r="B33" s="102" t="s">
        <v>330</v>
      </c>
      <c r="C33" s="101" t="s">
        <v>331</v>
      </c>
      <c r="D33" s="103">
        <f t="shared" si="0"/>
        <v>17581</v>
      </c>
      <c r="E33" s="103">
        <f t="shared" si="1"/>
        <v>699</v>
      </c>
      <c r="F33" s="104">
        <f t="shared" si="2"/>
        <v>3.9758830555713551</v>
      </c>
      <c r="G33" s="103">
        <v>699</v>
      </c>
      <c r="H33" s="103">
        <v>0</v>
      </c>
      <c r="I33" s="103">
        <f t="shared" si="3"/>
        <v>16882</v>
      </c>
      <c r="J33" s="104">
        <f t="shared" si="4"/>
        <v>96.024116944428641</v>
      </c>
      <c r="K33" s="103">
        <v>16253</v>
      </c>
      <c r="L33" s="104">
        <f t="shared" si="5"/>
        <v>92.446390990273585</v>
      </c>
      <c r="M33" s="103">
        <v>0</v>
      </c>
      <c r="N33" s="104">
        <f t="shared" si="6"/>
        <v>0</v>
      </c>
      <c r="O33" s="103">
        <v>629</v>
      </c>
      <c r="P33" s="103">
        <v>554</v>
      </c>
      <c r="Q33" s="104">
        <f t="shared" si="7"/>
        <v>3.5777259541550541</v>
      </c>
      <c r="R33" s="103">
        <v>23</v>
      </c>
      <c r="S33" s="101" t="s">
        <v>256</v>
      </c>
      <c r="T33" s="101"/>
      <c r="U33" s="101"/>
      <c r="V33" s="101"/>
      <c r="W33" s="101"/>
      <c r="X33" s="101"/>
      <c r="Y33" s="101" t="s">
        <v>256</v>
      </c>
      <c r="Z33" s="101"/>
      <c r="AA33" s="121" t="s">
        <v>332</v>
      </c>
      <c r="AB33" s="122"/>
    </row>
    <row r="34" spans="1:28" s="105" customFormat="1" ht="13.5" customHeight="1">
      <c r="A34" s="101" t="s">
        <v>53</v>
      </c>
      <c r="B34" s="102" t="s">
        <v>333</v>
      </c>
      <c r="C34" s="101" t="s">
        <v>334</v>
      </c>
      <c r="D34" s="103">
        <f t="shared" si="0"/>
        <v>3553</v>
      </c>
      <c r="E34" s="103">
        <f t="shared" si="1"/>
        <v>215</v>
      </c>
      <c r="F34" s="104">
        <f t="shared" si="2"/>
        <v>6.0512243174781872</v>
      </c>
      <c r="G34" s="103">
        <v>215</v>
      </c>
      <c r="H34" s="103">
        <v>0</v>
      </c>
      <c r="I34" s="103">
        <f t="shared" si="3"/>
        <v>3338</v>
      </c>
      <c r="J34" s="104">
        <f t="shared" si="4"/>
        <v>93.948775682521813</v>
      </c>
      <c r="K34" s="103">
        <v>3323</v>
      </c>
      <c r="L34" s="104">
        <f t="shared" si="5"/>
        <v>93.526597241767519</v>
      </c>
      <c r="M34" s="103">
        <v>0</v>
      </c>
      <c r="N34" s="104">
        <f t="shared" si="6"/>
        <v>0</v>
      </c>
      <c r="O34" s="103">
        <v>15</v>
      </c>
      <c r="P34" s="103">
        <v>0</v>
      </c>
      <c r="Q34" s="104">
        <f t="shared" si="7"/>
        <v>0.42217844075429212</v>
      </c>
      <c r="R34" s="103">
        <v>4</v>
      </c>
      <c r="S34" s="101" t="s">
        <v>256</v>
      </c>
      <c r="T34" s="101"/>
      <c r="U34" s="101"/>
      <c r="V34" s="101"/>
      <c r="W34" s="101"/>
      <c r="X34" s="101"/>
      <c r="Y34" s="101"/>
      <c r="Z34" s="101" t="s">
        <v>256</v>
      </c>
      <c r="AA34" s="121" t="s">
        <v>335</v>
      </c>
      <c r="AB34" s="122"/>
    </row>
    <row r="35" spans="1:28" s="105" customFormat="1" ht="13.5" customHeight="1">
      <c r="A35" s="101" t="s">
        <v>53</v>
      </c>
      <c r="B35" s="102" t="s">
        <v>336</v>
      </c>
      <c r="C35" s="101" t="s">
        <v>337</v>
      </c>
      <c r="D35" s="103">
        <f t="shared" si="0"/>
        <v>21605</v>
      </c>
      <c r="E35" s="103">
        <f t="shared" si="1"/>
        <v>2458</v>
      </c>
      <c r="F35" s="104">
        <f t="shared" si="2"/>
        <v>11.376996065725526</v>
      </c>
      <c r="G35" s="103">
        <v>2458</v>
      </c>
      <c r="H35" s="103">
        <v>0</v>
      </c>
      <c r="I35" s="103">
        <f t="shared" si="3"/>
        <v>19147</v>
      </c>
      <c r="J35" s="104">
        <f t="shared" si="4"/>
        <v>88.623003934274465</v>
      </c>
      <c r="K35" s="103">
        <v>15082</v>
      </c>
      <c r="L35" s="104">
        <f t="shared" si="5"/>
        <v>69.807914834529043</v>
      </c>
      <c r="M35" s="103">
        <v>0</v>
      </c>
      <c r="N35" s="104">
        <f t="shared" si="6"/>
        <v>0</v>
      </c>
      <c r="O35" s="103">
        <v>4065</v>
      </c>
      <c r="P35" s="103">
        <v>2210</v>
      </c>
      <c r="Q35" s="104">
        <f t="shared" si="7"/>
        <v>18.815089099745428</v>
      </c>
      <c r="R35" s="103">
        <v>66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21" t="s">
        <v>338</v>
      </c>
      <c r="AB35" s="122"/>
    </row>
    <row r="36" spans="1:28" s="105" customFormat="1" ht="13.5" customHeight="1">
      <c r="A36" s="101" t="s">
        <v>53</v>
      </c>
      <c r="B36" s="102" t="s">
        <v>339</v>
      </c>
      <c r="C36" s="101" t="s">
        <v>340</v>
      </c>
      <c r="D36" s="103">
        <f t="shared" si="0"/>
        <v>22249</v>
      </c>
      <c r="E36" s="103">
        <f t="shared" si="1"/>
        <v>3001</v>
      </c>
      <c r="F36" s="104">
        <f t="shared" si="2"/>
        <v>13.488246662771362</v>
      </c>
      <c r="G36" s="103">
        <v>3001</v>
      </c>
      <c r="H36" s="103">
        <v>0</v>
      </c>
      <c r="I36" s="103">
        <f t="shared" si="3"/>
        <v>19248</v>
      </c>
      <c r="J36" s="104">
        <f t="shared" si="4"/>
        <v>86.51175333722864</v>
      </c>
      <c r="K36" s="103">
        <v>16565</v>
      </c>
      <c r="L36" s="104">
        <f t="shared" si="5"/>
        <v>74.452784394804254</v>
      </c>
      <c r="M36" s="103">
        <v>0</v>
      </c>
      <c r="N36" s="104">
        <f t="shared" si="6"/>
        <v>0</v>
      </c>
      <c r="O36" s="103">
        <v>2683</v>
      </c>
      <c r="P36" s="103">
        <v>2064</v>
      </c>
      <c r="Q36" s="104">
        <f t="shared" si="7"/>
        <v>12.058968942424379</v>
      </c>
      <c r="R36" s="103">
        <v>171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21" t="s">
        <v>341</v>
      </c>
      <c r="AB36" s="122"/>
    </row>
    <row r="37" spans="1:28" s="105" customFormat="1" ht="13.5" customHeight="1">
      <c r="A37" s="101" t="s">
        <v>53</v>
      </c>
      <c r="B37" s="102" t="s">
        <v>342</v>
      </c>
      <c r="C37" s="101" t="s">
        <v>343</v>
      </c>
      <c r="D37" s="103">
        <f t="shared" si="0"/>
        <v>49526</v>
      </c>
      <c r="E37" s="103">
        <f t="shared" si="1"/>
        <v>5568</v>
      </c>
      <c r="F37" s="104">
        <f t="shared" si="2"/>
        <v>11.242579655130639</v>
      </c>
      <c r="G37" s="103">
        <v>5568</v>
      </c>
      <c r="H37" s="103">
        <v>0</v>
      </c>
      <c r="I37" s="103">
        <f t="shared" si="3"/>
        <v>43958</v>
      </c>
      <c r="J37" s="104">
        <f t="shared" si="4"/>
        <v>88.757420344869359</v>
      </c>
      <c r="K37" s="103">
        <v>41389</v>
      </c>
      <c r="L37" s="104">
        <f t="shared" si="5"/>
        <v>83.570245931429952</v>
      </c>
      <c r="M37" s="103">
        <v>0</v>
      </c>
      <c r="N37" s="104">
        <f t="shared" si="6"/>
        <v>0</v>
      </c>
      <c r="O37" s="103">
        <v>2569</v>
      </c>
      <c r="P37" s="103">
        <v>674</v>
      </c>
      <c r="Q37" s="104">
        <f t="shared" si="7"/>
        <v>5.187174413439406</v>
      </c>
      <c r="R37" s="103">
        <v>138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21" t="s">
        <v>344</v>
      </c>
      <c r="AB37" s="122"/>
    </row>
    <row r="38" spans="1:28" s="105" customFormat="1" ht="13.5" customHeight="1">
      <c r="A38" s="101" t="s">
        <v>53</v>
      </c>
      <c r="B38" s="102" t="s">
        <v>345</v>
      </c>
      <c r="C38" s="101" t="s">
        <v>346</v>
      </c>
      <c r="D38" s="103">
        <f t="shared" si="0"/>
        <v>69197</v>
      </c>
      <c r="E38" s="103">
        <f t="shared" si="1"/>
        <v>863</v>
      </c>
      <c r="F38" s="104">
        <f t="shared" si="2"/>
        <v>1.2471638943884851</v>
      </c>
      <c r="G38" s="103">
        <v>863</v>
      </c>
      <c r="H38" s="103">
        <v>0</v>
      </c>
      <c r="I38" s="103">
        <f t="shared" si="3"/>
        <v>68334</v>
      </c>
      <c r="J38" s="104">
        <f t="shared" si="4"/>
        <v>98.752836105611522</v>
      </c>
      <c r="K38" s="103">
        <v>67254</v>
      </c>
      <c r="L38" s="104">
        <f t="shared" si="5"/>
        <v>97.192074800930669</v>
      </c>
      <c r="M38" s="103">
        <v>0</v>
      </c>
      <c r="N38" s="104">
        <f t="shared" si="6"/>
        <v>0</v>
      </c>
      <c r="O38" s="103">
        <v>1080</v>
      </c>
      <c r="P38" s="103">
        <v>937</v>
      </c>
      <c r="Q38" s="104">
        <f t="shared" si="7"/>
        <v>1.5607613046808388</v>
      </c>
      <c r="R38" s="103">
        <v>277</v>
      </c>
      <c r="S38" s="101" t="s">
        <v>256</v>
      </c>
      <c r="T38" s="101"/>
      <c r="U38" s="101"/>
      <c r="V38" s="101"/>
      <c r="W38" s="101"/>
      <c r="X38" s="101"/>
      <c r="Y38" s="101" t="s">
        <v>256</v>
      </c>
      <c r="Z38" s="101"/>
      <c r="AA38" s="121" t="s">
        <v>347</v>
      </c>
      <c r="AB38" s="122"/>
    </row>
    <row r="39" spans="1:28" s="105" customFormat="1" ht="13.5" customHeight="1">
      <c r="A39" s="101" t="s">
        <v>53</v>
      </c>
      <c r="B39" s="102" t="s">
        <v>348</v>
      </c>
      <c r="C39" s="101" t="s">
        <v>349</v>
      </c>
      <c r="D39" s="103">
        <f t="shared" ref="D39:D70" si="9">+SUM(E39,+I39)</f>
        <v>34871</v>
      </c>
      <c r="E39" s="103">
        <f t="shared" ref="E39:E70" si="10">+SUM(G39,+H39)</f>
        <v>5502</v>
      </c>
      <c r="F39" s="104">
        <f t="shared" ref="F39:F70" si="11">IF(D39&gt;0,E39/D39*100,"-")</f>
        <v>15.778153766740271</v>
      </c>
      <c r="G39" s="103">
        <v>5502</v>
      </c>
      <c r="H39" s="103">
        <v>0</v>
      </c>
      <c r="I39" s="103">
        <f t="shared" ref="I39:I70" si="12">+SUM(K39,+M39,+O39)</f>
        <v>29369</v>
      </c>
      <c r="J39" s="104">
        <f t="shared" ref="J39:J70" si="13">IF(D39&gt;0,I39/D39*100,"-")</f>
        <v>84.22184623325974</v>
      </c>
      <c r="K39" s="103">
        <v>27420</v>
      </c>
      <c r="L39" s="104">
        <f t="shared" ref="L39:L70" si="14">IF(D39&gt;0,K39/D39*100,"-")</f>
        <v>78.632674715379551</v>
      </c>
      <c r="M39" s="103">
        <v>0</v>
      </c>
      <c r="N39" s="104">
        <f t="shared" ref="N39:N70" si="15">IF(D39&gt;0,M39/D39*100,"-")</f>
        <v>0</v>
      </c>
      <c r="O39" s="103">
        <v>1949</v>
      </c>
      <c r="P39" s="103">
        <v>1443</v>
      </c>
      <c r="Q39" s="104">
        <f t="shared" ref="Q39:Q70" si="16">IF(D39&gt;0,O39/D39*100,"-")</f>
        <v>5.5891715178801871</v>
      </c>
      <c r="R39" s="103">
        <v>103</v>
      </c>
      <c r="S39" s="101" t="s">
        <v>256</v>
      </c>
      <c r="T39" s="101"/>
      <c r="U39" s="101"/>
      <c r="V39" s="101"/>
      <c r="W39" s="101"/>
      <c r="X39" s="101"/>
      <c r="Y39" s="101"/>
      <c r="Z39" s="101" t="s">
        <v>256</v>
      </c>
      <c r="AA39" s="121" t="s">
        <v>350</v>
      </c>
      <c r="AB39" s="122"/>
    </row>
    <row r="40" spans="1:28" s="105" customFormat="1" ht="13.5" customHeight="1">
      <c r="A40" s="101" t="s">
        <v>53</v>
      </c>
      <c r="B40" s="102" t="s">
        <v>351</v>
      </c>
      <c r="C40" s="101" t="s">
        <v>352</v>
      </c>
      <c r="D40" s="103">
        <f t="shared" si="9"/>
        <v>59205</v>
      </c>
      <c r="E40" s="103">
        <f t="shared" si="10"/>
        <v>1501</v>
      </c>
      <c r="F40" s="104">
        <f t="shared" si="11"/>
        <v>2.5352588463812178</v>
      </c>
      <c r="G40" s="103">
        <v>1501</v>
      </c>
      <c r="H40" s="103">
        <v>0</v>
      </c>
      <c r="I40" s="103">
        <f t="shared" si="12"/>
        <v>57704</v>
      </c>
      <c r="J40" s="104">
        <f t="shared" si="13"/>
        <v>97.464741153618789</v>
      </c>
      <c r="K40" s="103">
        <v>57242</v>
      </c>
      <c r="L40" s="104">
        <f t="shared" si="14"/>
        <v>96.684401655265603</v>
      </c>
      <c r="M40" s="103">
        <v>0</v>
      </c>
      <c r="N40" s="104">
        <f t="shared" si="15"/>
        <v>0</v>
      </c>
      <c r="O40" s="103">
        <v>462</v>
      </c>
      <c r="P40" s="103">
        <v>356</v>
      </c>
      <c r="Q40" s="104">
        <f t="shared" si="16"/>
        <v>0.78033949835317962</v>
      </c>
      <c r="R40" s="103">
        <v>178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21" t="s">
        <v>353</v>
      </c>
      <c r="AB40" s="122"/>
    </row>
    <row r="41" spans="1:28" s="105" customFormat="1" ht="13.5" customHeight="1">
      <c r="A41" s="101" t="s">
        <v>53</v>
      </c>
      <c r="B41" s="102" t="s">
        <v>354</v>
      </c>
      <c r="C41" s="101" t="s">
        <v>355</v>
      </c>
      <c r="D41" s="103">
        <f t="shared" si="9"/>
        <v>58982</v>
      </c>
      <c r="E41" s="103">
        <f t="shared" si="10"/>
        <v>3760</v>
      </c>
      <c r="F41" s="104">
        <f t="shared" si="11"/>
        <v>6.3748262181682547</v>
      </c>
      <c r="G41" s="103">
        <v>3760</v>
      </c>
      <c r="H41" s="103">
        <v>0</v>
      </c>
      <c r="I41" s="103">
        <f t="shared" si="12"/>
        <v>55222</v>
      </c>
      <c r="J41" s="104">
        <f t="shared" si="13"/>
        <v>93.625173781831748</v>
      </c>
      <c r="K41" s="103">
        <v>53736</v>
      </c>
      <c r="L41" s="104">
        <f t="shared" si="14"/>
        <v>91.105761079651415</v>
      </c>
      <c r="M41" s="103">
        <v>0</v>
      </c>
      <c r="N41" s="104">
        <f t="shared" si="15"/>
        <v>0</v>
      </c>
      <c r="O41" s="103">
        <v>1486</v>
      </c>
      <c r="P41" s="103">
        <v>1486</v>
      </c>
      <c r="Q41" s="104">
        <f t="shared" si="16"/>
        <v>2.5194127021803259</v>
      </c>
      <c r="R41" s="103">
        <v>236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21" t="s">
        <v>356</v>
      </c>
      <c r="AB41" s="122"/>
    </row>
    <row r="42" spans="1:28" s="105" customFormat="1" ht="13.5" customHeight="1">
      <c r="A42" s="101" t="s">
        <v>53</v>
      </c>
      <c r="B42" s="102" t="s">
        <v>357</v>
      </c>
      <c r="C42" s="101" t="s">
        <v>358</v>
      </c>
      <c r="D42" s="103">
        <f t="shared" si="9"/>
        <v>47245</v>
      </c>
      <c r="E42" s="103">
        <f t="shared" si="10"/>
        <v>3642</v>
      </c>
      <c r="F42" s="104">
        <f t="shared" si="11"/>
        <v>7.7087522489152294</v>
      </c>
      <c r="G42" s="103">
        <v>3642</v>
      </c>
      <c r="H42" s="103">
        <v>0</v>
      </c>
      <c r="I42" s="103">
        <f t="shared" si="12"/>
        <v>43603</v>
      </c>
      <c r="J42" s="104">
        <f t="shared" si="13"/>
        <v>92.291247751084768</v>
      </c>
      <c r="K42" s="103">
        <v>41819</v>
      </c>
      <c r="L42" s="104">
        <f t="shared" si="14"/>
        <v>88.515186792253147</v>
      </c>
      <c r="M42" s="103">
        <v>0</v>
      </c>
      <c r="N42" s="104">
        <f t="shared" si="15"/>
        <v>0</v>
      </c>
      <c r="O42" s="103">
        <v>1784</v>
      </c>
      <c r="P42" s="103">
        <v>1609</v>
      </c>
      <c r="Q42" s="104">
        <f t="shared" si="16"/>
        <v>3.7760609588316223</v>
      </c>
      <c r="R42" s="103">
        <v>144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21" t="s">
        <v>359</v>
      </c>
      <c r="AB42" s="122"/>
    </row>
    <row r="43" spans="1:28" s="105" customFormat="1" ht="13.5" customHeight="1">
      <c r="A43" s="101" t="s">
        <v>53</v>
      </c>
      <c r="B43" s="102" t="s">
        <v>360</v>
      </c>
      <c r="C43" s="101" t="s">
        <v>361</v>
      </c>
      <c r="D43" s="103">
        <f t="shared" si="9"/>
        <v>16688</v>
      </c>
      <c r="E43" s="103">
        <f t="shared" si="10"/>
        <v>1794</v>
      </c>
      <c r="F43" s="104">
        <f t="shared" si="11"/>
        <v>10.750239693192713</v>
      </c>
      <c r="G43" s="103">
        <v>1794</v>
      </c>
      <c r="H43" s="103">
        <v>0</v>
      </c>
      <c r="I43" s="103">
        <f t="shared" si="12"/>
        <v>14894</v>
      </c>
      <c r="J43" s="104">
        <f t="shared" si="13"/>
        <v>89.249760306807289</v>
      </c>
      <c r="K43" s="103">
        <v>14123</v>
      </c>
      <c r="L43" s="104">
        <f t="shared" si="14"/>
        <v>84.629674017257912</v>
      </c>
      <c r="M43" s="103">
        <v>0</v>
      </c>
      <c r="N43" s="104">
        <f t="shared" si="15"/>
        <v>0</v>
      </c>
      <c r="O43" s="103">
        <v>771</v>
      </c>
      <c r="P43" s="103">
        <v>463</v>
      </c>
      <c r="Q43" s="104">
        <f t="shared" si="16"/>
        <v>4.6200862895493762</v>
      </c>
      <c r="R43" s="103">
        <v>56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21" t="s">
        <v>362</v>
      </c>
      <c r="AB43" s="122"/>
    </row>
    <row r="44" spans="1:28" s="105" customFormat="1" ht="13.5" customHeight="1">
      <c r="A44" s="101" t="s">
        <v>53</v>
      </c>
      <c r="B44" s="102" t="s">
        <v>363</v>
      </c>
      <c r="C44" s="101" t="s">
        <v>364</v>
      </c>
      <c r="D44" s="103">
        <f t="shared" si="9"/>
        <v>3197</v>
      </c>
      <c r="E44" s="103">
        <f t="shared" si="10"/>
        <v>57</v>
      </c>
      <c r="F44" s="104">
        <f t="shared" si="11"/>
        <v>1.78292148889584</v>
      </c>
      <c r="G44" s="103">
        <v>57</v>
      </c>
      <c r="H44" s="103">
        <v>0</v>
      </c>
      <c r="I44" s="103">
        <f t="shared" si="12"/>
        <v>3140</v>
      </c>
      <c r="J44" s="104">
        <f t="shared" si="13"/>
        <v>98.217078511104162</v>
      </c>
      <c r="K44" s="103">
        <v>1520</v>
      </c>
      <c r="L44" s="104">
        <f t="shared" si="14"/>
        <v>47.544573037222399</v>
      </c>
      <c r="M44" s="103">
        <v>0</v>
      </c>
      <c r="N44" s="104">
        <f t="shared" si="15"/>
        <v>0</v>
      </c>
      <c r="O44" s="103">
        <v>1620</v>
      </c>
      <c r="P44" s="103">
        <v>1220</v>
      </c>
      <c r="Q44" s="104">
        <f t="shared" si="16"/>
        <v>50.67250547388177</v>
      </c>
      <c r="R44" s="103">
        <v>2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21" t="s">
        <v>365</v>
      </c>
      <c r="AB44" s="122"/>
    </row>
    <row r="45" spans="1:28" s="105" customFormat="1" ht="13.5" customHeight="1">
      <c r="A45" s="101" t="s">
        <v>53</v>
      </c>
      <c r="B45" s="102" t="s">
        <v>366</v>
      </c>
      <c r="C45" s="101" t="s">
        <v>367</v>
      </c>
      <c r="D45" s="103">
        <f t="shared" si="9"/>
        <v>7843</v>
      </c>
      <c r="E45" s="103">
        <f t="shared" si="10"/>
        <v>6361</v>
      </c>
      <c r="F45" s="104">
        <f t="shared" si="11"/>
        <v>81.104169322963145</v>
      </c>
      <c r="G45" s="103">
        <v>6361</v>
      </c>
      <c r="H45" s="103">
        <v>0</v>
      </c>
      <c r="I45" s="103">
        <f t="shared" si="12"/>
        <v>1482</v>
      </c>
      <c r="J45" s="104">
        <f t="shared" si="13"/>
        <v>18.895830677036848</v>
      </c>
      <c r="K45" s="103">
        <v>0</v>
      </c>
      <c r="L45" s="104">
        <f t="shared" si="14"/>
        <v>0</v>
      </c>
      <c r="M45" s="103">
        <v>0</v>
      </c>
      <c r="N45" s="104">
        <f t="shared" si="15"/>
        <v>0</v>
      </c>
      <c r="O45" s="103">
        <v>1482</v>
      </c>
      <c r="P45" s="103">
        <v>1423</v>
      </c>
      <c r="Q45" s="104">
        <f t="shared" si="16"/>
        <v>18.895830677036848</v>
      </c>
      <c r="R45" s="103">
        <v>36</v>
      </c>
      <c r="S45" s="101" t="s">
        <v>256</v>
      </c>
      <c r="T45" s="101"/>
      <c r="U45" s="101"/>
      <c r="V45" s="101"/>
      <c r="W45" s="101" t="s">
        <v>256</v>
      </c>
      <c r="X45" s="101"/>
      <c r="Y45" s="101"/>
      <c r="Z45" s="101"/>
      <c r="AA45" s="121" t="s">
        <v>368</v>
      </c>
      <c r="AB45" s="122"/>
    </row>
    <row r="46" spans="1:28" s="105" customFormat="1" ht="13.5" customHeight="1">
      <c r="A46" s="101" t="s">
        <v>53</v>
      </c>
      <c r="B46" s="102" t="s">
        <v>369</v>
      </c>
      <c r="C46" s="101" t="s">
        <v>370</v>
      </c>
      <c r="D46" s="103">
        <f t="shared" si="9"/>
        <v>4389</v>
      </c>
      <c r="E46" s="103">
        <f t="shared" si="10"/>
        <v>3432</v>
      </c>
      <c r="F46" s="104">
        <f t="shared" si="11"/>
        <v>78.195488721804509</v>
      </c>
      <c r="G46" s="103">
        <v>3432</v>
      </c>
      <c r="H46" s="103">
        <v>0</v>
      </c>
      <c r="I46" s="103">
        <f t="shared" si="12"/>
        <v>957</v>
      </c>
      <c r="J46" s="104">
        <f t="shared" si="13"/>
        <v>21.804511278195488</v>
      </c>
      <c r="K46" s="103">
        <v>0</v>
      </c>
      <c r="L46" s="104">
        <f t="shared" si="14"/>
        <v>0</v>
      </c>
      <c r="M46" s="103">
        <v>0</v>
      </c>
      <c r="N46" s="104">
        <f t="shared" si="15"/>
        <v>0</v>
      </c>
      <c r="O46" s="103">
        <v>957</v>
      </c>
      <c r="P46" s="103">
        <v>853</v>
      </c>
      <c r="Q46" s="104">
        <f t="shared" si="16"/>
        <v>21.804511278195488</v>
      </c>
      <c r="R46" s="103">
        <v>35</v>
      </c>
      <c r="S46" s="101" t="s">
        <v>256</v>
      </c>
      <c r="T46" s="101"/>
      <c r="U46" s="101"/>
      <c r="V46" s="101"/>
      <c r="W46" s="101" t="s">
        <v>256</v>
      </c>
      <c r="X46" s="101"/>
      <c r="Y46" s="101"/>
      <c r="Z46" s="101"/>
      <c r="AA46" s="121" t="s">
        <v>371</v>
      </c>
      <c r="AB46" s="122"/>
    </row>
    <row r="47" spans="1:28" s="105" customFormat="1" ht="13.5" customHeight="1">
      <c r="A47" s="101" t="s">
        <v>53</v>
      </c>
      <c r="B47" s="102" t="s">
        <v>372</v>
      </c>
      <c r="C47" s="101" t="s">
        <v>373</v>
      </c>
      <c r="D47" s="103">
        <f t="shared" si="9"/>
        <v>4501</v>
      </c>
      <c r="E47" s="103">
        <f t="shared" si="10"/>
        <v>1442</v>
      </c>
      <c r="F47" s="104">
        <f t="shared" si="11"/>
        <v>32.037325038880248</v>
      </c>
      <c r="G47" s="103">
        <v>1442</v>
      </c>
      <c r="H47" s="103">
        <v>0</v>
      </c>
      <c r="I47" s="103">
        <f t="shared" si="12"/>
        <v>3059</v>
      </c>
      <c r="J47" s="104">
        <f t="shared" si="13"/>
        <v>67.962674961119745</v>
      </c>
      <c r="K47" s="103">
        <v>2397</v>
      </c>
      <c r="L47" s="104">
        <f t="shared" si="14"/>
        <v>53.254832259497888</v>
      </c>
      <c r="M47" s="103">
        <v>0</v>
      </c>
      <c r="N47" s="104">
        <f t="shared" si="15"/>
        <v>0</v>
      </c>
      <c r="O47" s="103">
        <v>662</v>
      </c>
      <c r="P47" s="103">
        <v>605</v>
      </c>
      <c r="Q47" s="104">
        <f t="shared" si="16"/>
        <v>14.707842701621862</v>
      </c>
      <c r="R47" s="103">
        <v>10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21" t="s">
        <v>374</v>
      </c>
      <c r="AB47" s="122"/>
    </row>
    <row r="48" spans="1:28" s="105" customFormat="1" ht="13.5" customHeight="1">
      <c r="A48" s="101" t="s">
        <v>53</v>
      </c>
      <c r="B48" s="102" t="s">
        <v>375</v>
      </c>
      <c r="C48" s="101" t="s">
        <v>376</v>
      </c>
      <c r="D48" s="103">
        <f t="shared" si="9"/>
        <v>4415</v>
      </c>
      <c r="E48" s="103">
        <f t="shared" si="10"/>
        <v>2599</v>
      </c>
      <c r="F48" s="104">
        <f t="shared" si="11"/>
        <v>58.867497168742922</v>
      </c>
      <c r="G48" s="103">
        <v>2599</v>
      </c>
      <c r="H48" s="103">
        <v>0</v>
      </c>
      <c r="I48" s="103">
        <f t="shared" si="12"/>
        <v>1816</v>
      </c>
      <c r="J48" s="104">
        <f t="shared" si="13"/>
        <v>41.132502831257078</v>
      </c>
      <c r="K48" s="103">
        <v>1608</v>
      </c>
      <c r="L48" s="104">
        <f t="shared" si="14"/>
        <v>36.421291053227634</v>
      </c>
      <c r="M48" s="103">
        <v>0</v>
      </c>
      <c r="N48" s="104">
        <f t="shared" si="15"/>
        <v>0</v>
      </c>
      <c r="O48" s="103">
        <v>208</v>
      </c>
      <c r="P48" s="103">
        <v>154</v>
      </c>
      <c r="Q48" s="104">
        <f t="shared" si="16"/>
        <v>4.7112117780294449</v>
      </c>
      <c r="R48" s="103">
        <v>31</v>
      </c>
      <c r="S48" s="101" t="s">
        <v>256</v>
      </c>
      <c r="T48" s="101"/>
      <c r="U48" s="101"/>
      <c r="V48" s="101"/>
      <c r="W48" s="101" t="s">
        <v>256</v>
      </c>
      <c r="X48" s="101"/>
      <c r="Y48" s="101"/>
      <c r="Z48" s="101"/>
      <c r="AA48" s="121" t="s">
        <v>377</v>
      </c>
      <c r="AB48" s="122"/>
    </row>
    <row r="49" spans="1:28" s="105" customFormat="1" ht="13.5" customHeight="1">
      <c r="A49" s="101" t="s">
        <v>53</v>
      </c>
      <c r="B49" s="102" t="s">
        <v>378</v>
      </c>
      <c r="C49" s="101" t="s">
        <v>379</v>
      </c>
      <c r="D49" s="103">
        <f t="shared" si="9"/>
        <v>28473</v>
      </c>
      <c r="E49" s="103">
        <f t="shared" si="10"/>
        <v>8756</v>
      </c>
      <c r="F49" s="104">
        <f t="shared" si="11"/>
        <v>30.751940434797881</v>
      </c>
      <c r="G49" s="103">
        <v>8756</v>
      </c>
      <c r="H49" s="103">
        <v>0</v>
      </c>
      <c r="I49" s="103">
        <f t="shared" si="12"/>
        <v>19717</v>
      </c>
      <c r="J49" s="104">
        <f t="shared" si="13"/>
        <v>69.248059565202126</v>
      </c>
      <c r="K49" s="103">
        <v>19106</v>
      </c>
      <c r="L49" s="104">
        <f t="shared" si="14"/>
        <v>67.102166965195096</v>
      </c>
      <c r="M49" s="103">
        <v>0</v>
      </c>
      <c r="N49" s="104">
        <f t="shared" si="15"/>
        <v>0</v>
      </c>
      <c r="O49" s="103">
        <v>611</v>
      </c>
      <c r="P49" s="103">
        <v>541</v>
      </c>
      <c r="Q49" s="104">
        <f t="shared" si="16"/>
        <v>2.1458926000070244</v>
      </c>
      <c r="R49" s="103">
        <v>34</v>
      </c>
      <c r="S49" s="101" t="s">
        <v>256</v>
      </c>
      <c r="T49" s="101"/>
      <c r="U49" s="101"/>
      <c r="V49" s="101"/>
      <c r="W49" s="101" t="s">
        <v>256</v>
      </c>
      <c r="X49" s="101"/>
      <c r="Y49" s="101"/>
      <c r="Z49" s="101"/>
      <c r="AA49" s="121" t="s">
        <v>380</v>
      </c>
      <c r="AB49" s="122"/>
    </row>
    <row r="50" spans="1:28" s="105" customFormat="1" ht="13.5" customHeight="1">
      <c r="A50" s="101" t="s">
        <v>53</v>
      </c>
      <c r="B50" s="102" t="s">
        <v>381</v>
      </c>
      <c r="C50" s="101" t="s">
        <v>382</v>
      </c>
      <c r="D50" s="103">
        <f t="shared" si="9"/>
        <v>4086</v>
      </c>
      <c r="E50" s="103">
        <f t="shared" si="10"/>
        <v>3184</v>
      </c>
      <c r="F50" s="104">
        <f t="shared" si="11"/>
        <v>77.924620655898195</v>
      </c>
      <c r="G50" s="103">
        <v>3184</v>
      </c>
      <c r="H50" s="103">
        <v>0</v>
      </c>
      <c r="I50" s="103">
        <f t="shared" si="12"/>
        <v>902</v>
      </c>
      <c r="J50" s="104">
        <f t="shared" si="13"/>
        <v>22.075379344101812</v>
      </c>
      <c r="K50" s="103">
        <v>0</v>
      </c>
      <c r="L50" s="104">
        <f t="shared" si="14"/>
        <v>0</v>
      </c>
      <c r="M50" s="103">
        <v>0</v>
      </c>
      <c r="N50" s="104">
        <f t="shared" si="15"/>
        <v>0</v>
      </c>
      <c r="O50" s="103">
        <v>902</v>
      </c>
      <c r="P50" s="103">
        <v>808</v>
      </c>
      <c r="Q50" s="104">
        <f t="shared" si="16"/>
        <v>22.075379344101812</v>
      </c>
      <c r="R50" s="103">
        <v>68</v>
      </c>
      <c r="S50" s="101"/>
      <c r="T50" s="101"/>
      <c r="U50" s="101"/>
      <c r="V50" s="101" t="s">
        <v>256</v>
      </c>
      <c r="W50" s="101"/>
      <c r="X50" s="101"/>
      <c r="Y50" s="101"/>
      <c r="Z50" s="101" t="s">
        <v>256</v>
      </c>
      <c r="AA50" s="121" t="s">
        <v>383</v>
      </c>
      <c r="AB50" s="122"/>
    </row>
    <row r="51" spans="1:28" s="105" customFormat="1" ht="13.5" customHeight="1">
      <c r="A51" s="101" t="s">
        <v>53</v>
      </c>
      <c r="B51" s="102" t="s">
        <v>384</v>
      </c>
      <c r="C51" s="101" t="s">
        <v>385</v>
      </c>
      <c r="D51" s="103">
        <f t="shared" si="9"/>
        <v>16269</v>
      </c>
      <c r="E51" s="103">
        <f t="shared" si="10"/>
        <v>8775</v>
      </c>
      <c r="F51" s="104">
        <f t="shared" si="11"/>
        <v>53.936935275677669</v>
      </c>
      <c r="G51" s="103">
        <v>8775</v>
      </c>
      <c r="H51" s="103">
        <v>0</v>
      </c>
      <c r="I51" s="103">
        <f t="shared" si="12"/>
        <v>7494</v>
      </c>
      <c r="J51" s="104">
        <f t="shared" si="13"/>
        <v>46.063064724322331</v>
      </c>
      <c r="K51" s="103">
        <v>6755</v>
      </c>
      <c r="L51" s="104">
        <f t="shared" si="14"/>
        <v>41.520683508513123</v>
      </c>
      <c r="M51" s="103">
        <v>0</v>
      </c>
      <c r="N51" s="104">
        <f t="shared" si="15"/>
        <v>0</v>
      </c>
      <c r="O51" s="103">
        <v>739</v>
      </c>
      <c r="P51" s="103">
        <v>580</v>
      </c>
      <c r="Q51" s="104">
        <f t="shared" si="16"/>
        <v>4.5423812158092076</v>
      </c>
      <c r="R51" s="103">
        <v>218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21" t="s">
        <v>386</v>
      </c>
      <c r="AB51" s="122"/>
    </row>
    <row r="52" spans="1:28" s="105" customFormat="1" ht="13.5" customHeight="1">
      <c r="A52" s="101" t="s">
        <v>53</v>
      </c>
      <c r="B52" s="102" t="s">
        <v>387</v>
      </c>
      <c r="C52" s="101" t="s">
        <v>388</v>
      </c>
      <c r="D52" s="103">
        <f t="shared" si="9"/>
        <v>17299</v>
      </c>
      <c r="E52" s="103">
        <f t="shared" si="10"/>
        <v>4214</v>
      </c>
      <c r="F52" s="104">
        <f t="shared" si="11"/>
        <v>24.359789583212901</v>
      </c>
      <c r="G52" s="103">
        <v>4214</v>
      </c>
      <c r="H52" s="103">
        <v>0</v>
      </c>
      <c r="I52" s="103">
        <f t="shared" si="12"/>
        <v>13085</v>
      </c>
      <c r="J52" s="104">
        <f t="shared" si="13"/>
        <v>75.640210416787099</v>
      </c>
      <c r="K52" s="103">
        <v>11638</v>
      </c>
      <c r="L52" s="104">
        <f t="shared" si="14"/>
        <v>67.275565061564251</v>
      </c>
      <c r="M52" s="103">
        <v>0</v>
      </c>
      <c r="N52" s="104">
        <f t="shared" si="15"/>
        <v>0</v>
      </c>
      <c r="O52" s="103">
        <v>1447</v>
      </c>
      <c r="P52" s="103">
        <v>1341</v>
      </c>
      <c r="Q52" s="104">
        <f t="shared" si="16"/>
        <v>8.3646453552228461</v>
      </c>
      <c r="R52" s="103">
        <v>140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21" t="s">
        <v>389</v>
      </c>
      <c r="AB52" s="122"/>
    </row>
    <row r="53" spans="1:28" s="105" customFormat="1" ht="13.5" customHeight="1">
      <c r="A53" s="101" t="s">
        <v>53</v>
      </c>
      <c r="B53" s="102" t="s">
        <v>390</v>
      </c>
      <c r="C53" s="101" t="s">
        <v>391</v>
      </c>
      <c r="D53" s="103">
        <f t="shared" si="9"/>
        <v>5693</v>
      </c>
      <c r="E53" s="103">
        <f t="shared" si="10"/>
        <v>2602</v>
      </c>
      <c r="F53" s="104">
        <f t="shared" si="11"/>
        <v>45.705252063938168</v>
      </c>
      <c r="G53" s="103">
        <v>2577</v>
      </c>
      <c r="H53" s="103">
        <v>25</v>
      </c>
      <c r="I53" s="103">
        <f t="shared" si="12"/>
        <v>3091</v>
      </c>
      <c r="J53" s="104">
        <f t="shared" si="13"/>
        <v>54.294747936061825</v>
      </c>
      <c r="K53" s="103">
        <v>2871</v>
      </c>
      <c r="L53" s="104">
        <f t="shared" si="14"/>
        <v>50.430353065167758</v>
      </c>
      <c r="M53" s="103">
        <v>0</v>
      </c>
      <c r="N53" s="104">
        <f t="shared" si="15"/>
        <v>0</v>
      </c>
      <c r="O53" s="103">
        <v>220</v>
      </c>
      <c r="P53" s="103">
        <v>80</v>
      </c>
      <c r="Q53" s="104">
        <f t="shared" si="16"/>
        <v>3.8643948708940807</v>
      </c>
      <c r="R53" s="103">
        <v>84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21" t="s">
        <v>392</v>
      </c>
      <c r="AB53" s="122"/>
    </row>
    <row r="54" spans="1:28" s="105" customFormat="1" ht="13.5" customHeight="1">
      <c r="A54" s="101" t="s">
        <v>53</v>
      </c>
      <c r="B54" s="102" t="s">
        <v>393</v>
      </c>
      <c r="C54" s="101" t="s">
        <v>394</v>
      </c>
      <c r="D54" s="103">
        <f t="shared" si="9"/>
        <v>8117</v>
      </c>
      <c r="E54" s="103">
        <f t="shared" si="10"/>
        <v>3525</v>
      </c>
      <c r="F54" s="104">
        <f t="shared" si="11"/>
        <v>43.427374645805102</v>
      </c>
      <c r="G54" s="103">
        <v>3525</v>
      </c>
      <c r="H54" s="103">
        <v>0</v>
      </c>
      <c r="I54" s="103">
        <f t="shared" si="12"/>
        <v>4592</v>
      </c>
      <c r="J54" s="104">
        <f t="shared" si="13"/>
        <v>56.572625354194898</v>
      </c>
      <c r="K54" s="103">
        <v>3067</v>
      </c>
      <c r="L54" s="104">
        <f t="shared" si="14"/>
        <v>37.784895897499077</v>
      </c>
      <c r="M54" s="103">
        <v>0</v>
      </c>
      <c r="N54" s="104">
        <f t="shared" si="15"/>
        <v>0</v>
      </c>
      <c r="O54" s="103">
        <v>1525</v>
      </c>
      <c r="P54" s="103">
        <v>1081</v>
      </c>
      <c r="Q54" s="104">
        <f t="shared" si="16"/>
        <v>18.787729456695821</v>
      </c>
      <c r="R54" s="103">
        <v>14</v>
      </c>
      <c r="S54" s="101" t="s">
        <v>256</v>
      </c>
      <c r="T54" s="101"/>
      <c r="U54" s="101"/>
      <c r="V54" s="101"/>
      <c r="W54" s="101" t="s">
        <v>256</v>
      </c>
      <c r="X54" s="101"/>
      <c r="Y54" s="101"/>
      <c r="Z54" s="101"/>
      <c r="AA54" s="121" t="s">
        <v>395</v>
      </c>
      <c r="AB54" s="122"/>
    </row>
    <row r="55" spans="1:28" s="105" customFormat="1" ht="13.5" customHeight="1">
      <c r="A55" s="101" t="s">
        <v>53</v>
      </c>
      <c r="B55" s="102" t="s">
        <v>396</v>
      </c>
      <c r="C55" s="101" t="s">
        <v>397</v>
      </c>
      <c r="D55" s="103">
        <f t="shared" si="9"/>
        <v>5154</v>
      </c>
      <c r="E55" s="103">
        <f t="shared" si="10"/>
        <v>2725</v>
      </c>
      <c r="F55" s="104">
        <f t="shared" si="11"/>
        <v>52.871556072953041</v>
      </c>
      <c r="G55" s="103">
        <v>2725</v>
      </c>
      <c r="H55" s="103">
        <v>0</v>
      </c>
      <c r="I55" s="103">
        <f t="shared" si="12"/>
        <v>2429</v>
      </c>
      <c r="J55" s="104">
        <f t="shared" si="13"/>
        <v>47.128443927046952</v>
      </c>
      <c r="K55" s="103">
        <v>2117</v>
      </c>
      <c r="L55" s="104">
        <f t="shared" si="14"/>
        <v>41.074893286767562</v>
      </c>
      <c r="M55" s="103">
        <v>0</v>
      </c>
      <c r="N55" s="104">
        <f t="shared" si="15"/>
        <v>0</v>
      </c>
      <c r="O55" s="103">
        <v>312</v>
      </c>
      <c r="P55" s="103">
        <v>150</v>
      </c>
      <c r="Q55" s="104">
        <f t="shared" si="16"/>
        <v>6.0535506402793944</v>
      </c>
      <c r="R55" s="103">
        <v>26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21" t="s">
        <v>398</v>
      </c>
      <c r="AB55" s="122"/>
    </row>
    <row r="56" spans="1:28" s="105" customFormat="1" ht="13.5" customHeight="1">
      <c r="A56" s="101" t="s">
        <v>53</v>
      </c>
      <c r="B56" s="102" t="s">
        <v>399</v>
      </c>
      <c r="C56" s="101" t="s">
        <v>400</v>
      </c>
      <c r="D56" s="103">
        <f t="shared" si="9"/>
        <v>4109</v>
      </c>
      <c r="E56" s="103">
        <f t="shared" si="10"/>
        <v>1211</v>
      </c>
      <c r="F56" s="104">
        <f t="shared" si="11"/>
        <v>29.471890971039183</v>
      </c>
      <c r="G56" s="103">
        <v>1211</v>
      </c>
      <c r="H56" s="103">
        <v>0</v>
      </c>
      <c r="I56" s="103">
        <f t="shared" si="12"/>
        <v>2898</v>
      </c>
      <c r="J56" s="104">
        <f t="shared" si="13"/>
        <v>70.528109028960813</v>
      </c>
      <c r="K56" s="103">
        <v>0</v>
      </c>
      <c r="L56" s="104">
        <f t="shared" si="14"/>
        <v>0</v>
      </c>
      <c r="M56" s="103">
        <v>0</v>
      </c>
      <c r="N56" s="104">
        <f t="shared" si="15"/>
        <v>0</v>
      </c>
      <c r="O56" s="103">
        <v>2898</v>
      </c>
      <c r="P56" s="103">
        <v>2898</v>
      </c>
      <c r="Q56" s="104">
        <f t="shared" si="16"/>
        <v>70.528109028960813</v>
      </c>
      <c r="R56" s="103">
        <v>18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21" t="s">
        <v>401</v>
      </c>
      <c r="AB56" s="122"/>
    </row>
    <row r="57" spans="1:28" s="105" customFormat="1" ht="13.5" customHeight="1">
      <c r="A57" s="101" t="s">
        <v>53</v>
      </c>
      <c r="B57" s="102" t="s">
        <v>402</v>
      </c>
      <c r="C57" s="101" t="s">
        <v>403</v>
      </c>
      <c r="D57" s="103">
        <f t="shared" si="9"/>
        <v>3925</v>
      </c>
      <c r="E57" s="103">
        <f t="shared" si="10"/>
        <v>1529</v>
      </c>
      <c r="F57" s="104">
        <f t="shared" si="11"/>
        <v>38.955414012738856</v>
      </c>
      <c r="G57" s="103">
        <v>1529</v>
      </c>
      <c r="H57" s="103">
        <v>0</v>
      </c>
      <c r="I57" s="103">
        <f t="shared" si="12"/>
        <v>2396</v>
      </c>
      <c r="J57" s="104">
        <f t="shared" si="13"/>
        <v>61.044585987261144</v>
      </c>
      <c r="K57" s="103">
        <v>1817</v>
      </c>
      <c r="L57" s="104">
        <f t="shared" si="14"/>
        <v>46.29299363057325</v>
      </c>
      <c r="M57" s="103">
        <v>0</v>
      </c>
      <c r="N57" s="104">
        <f t="shared" si="15"/>
        <v>0</v>
      </c>
      <c r="O57" s="103">
        <v>579</v>
      </c>
      <c r="P57" s="103">
        <v>426</v>
      </c>
      <c r="Q57" s="104">
        <f t="shared" si="16"/>
        <v>14.751592356687897</v>
      </c>
      <c r="R57" s="103">
        <v>4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21" t="s">
        <v>404</v>
      </c>
      <c r="AB57" s="122"/>
    </row>
    <row r="58" spans="1:28" s="105" customFormat="1" ht="13.5" customHeight="1">
      <c r="A58" s="101" t="s">
        <v>53</v>
      </c>
      <c r="B58" s="102" t="s">
        <v>405</v>
      </c>
      <c r="C58" s="101" t="s">
        <v>406</v>
      </c>
      <c r="D58" s="103">
        <f t="shared" si="9"/>
        <v>2812</v>
      </c>
      <c r="E58" s="103">
        <f t="shared" si="10"/>
        <v>493</v>
      </c>
      <c r="F58" s="104">
        <f t="shared" si="11"/>
        <v>17.532005689900426</v>
      </c>
      <c r="G58" s="103">
        <v>493</v>
      </c>
      <c r="H58" s="103">
        <v>0</v>
      </c>
      <c r="I58" s="103">
        <f t="shared" si="12"/>
        <v>2319</v>
      </c>
      <c r="J58" s="104">
        <f t="shared" si="13"/>
        <v>82.46799431009957</v>
      </c>
      <c r="K58" s="103">
        <v>1816</v>
      </c>
      <c r="L58" s="104">
        <f t="shared" si="14"/>
        <v>64.580369843527734</v>
      </c>
      <c r="M58" s="103">
        <v>0</v>
      </c>
      <c r="N58" s="104">
        <f t="shared" si="15"/>
        <v>0</v>
      </c>
      <c r="O58" s="103">
        <v>503</v>
      </c>
      <c r="P58" s="103">
        <v>96</v>
      </c>
      <c r="Q58" s="104">
        <f t="shared" si="16"/>
        <v>17.887624466571836</v>
      </c>
      <c r="R58" s="103">
        <v>6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21" t="s">
        <v>407</v>
      </c>
      <c r="AB58" s="122"/>
    </row>
    <row r="59" spans="1:28" s="105" customFormat="1" ht="13.5" customHeight="1">
      <c r="A59" s="101" t="s">
        <v>53</v>
      </c>
      <c r="B59" s="102" t="s">
        <v>408</v>
      </c>
      <c r="C59" s="101" t="s">
        <v>409</v>
      </c>
      <c r="D59" s="103">
        <f t="shared" si="9"/>
        <v>5577</v>
      </c>
      <c r="E59" s="103">
        <f t="shared" si="10"/>
        <v>1295</v>
      </c>
      <c r="F59" s="104">
        <f t="shared" si="11"/>
        <v>23.220369374215526</v>
      </c>
      <c r="G59" s="103">
        <v>1295</v>
      </c>
      <c r="H59" s="103">
        <v>0</v>
      </c>
      <c r="I59" s="103">
        <f t="shared" si="12"/>
        <v>4282</v>
      </c>
      <c r="J59" s="104">
        <f t="shared" si="13"/>
        <v>76.779630625784463</v>
      </c>
      <c r="K59" s="103">
        <v>3107</v>
      </c>
      <c r="L59" s="104">
        <f t="shared" si="14"/>
        <v>55.710955710955709</v>
      </c>
      <c r="M59" s="103">
        <v>0</v>
      </c>
      <c r="N59" s="104">
        <f t="shared" si="15"/>
        <v>0</v>
      </c>
      <c r="O59" s="103">
        <v>1175</v>
      </c>
      <c r="P59" s="103">
        <v>890</v>
      </c>
      <c r="Q59" s="104">
        <f t="shared" si="16"/>
        <v>21.068674914828762</v>
      </c>
      <c r="R59" s="103">
        <v>3</v>
      </c>
      <c r="S59" s="101" t="s">
        <v>256</v>
      </c>
      <c r="T59" s="101"/>
      <c r="U59" s="101"/>
      <c r="V59" s="101"/>
      <c r="W59" s="101" t="s">
        <v>256</v>
      </c>
      <c r="X59" s="101"/>
      <c r="Y59" s="101"/>
      <c r="Z59" s="101"/>
      <c r="AA59" s="121" t="s">
        <v>410</v>
      </c>
      <c r="AB59" s="122"/>
    </row>
    <row r="60" spans="1:28" s="105" customFormat="1" ht="13.5" customHeight="1">
      <c r="A60" s="101" t="s">
        <v>53</v>
      </c>
      <c r="B60" s="102" t="s">
        <v>411</v>
      </c>
      <c r="C60" s="101" t="s">
        <v>412</v>
      </c>
      <c r="D60" s="103">
        <f t="shared" si="9"/>
        <v>8501</v>
      </c>
      <c r="E60" s="103">
        <f t="shared" si="10"/>
        <v>3653</v>
      </c>
      <c r="F60" s="104">
        <f t="shared" si="11"/>
        <v>42.971415127632042</v>
      </c>
      <c r="G60" s="103">
        <v>3644</v>
      </c>
      <c r="H60" s="103">
        <v>9</v>
      </c>
      <c r="I60" s="103">
        <f t="shared" si="12"/>
        <v>4848</v>
      </c>
      <c r="J60" s="104">
        <f t="shared" si="13"/>
        <v>57.028584872367958</v>
      </c>
      <c r="K60" s="103">
        <v>4306</v>
      </c>
      <c r="L60" s="104">
        <f t="shared" si="14"/>
        <v>50.652864368897774</v>
      </c>
      <c r="M60" s="103">
        <v>0</v>
      </c>
      <c r="N60" s="104">
        <f t="shared" si="15"/>
        <v>0</v>
      </c>
      <c r="O60" s="103">
        <v>542</v>
      </c>
      <c r="P60" s="103">
        <v>378</v>
      </c>
      <c r="Q60" s="104">
        <f t="shared" si="16"/>
        <v>6.3757205034701796</v>
      </c>
      <c r="R60" s="103">
        <v>30</v>
      </c>
      <c r="S60" s="101" t="s">
        <v>256</v>
      </c>
      <c r="T60" s="101"/>
      <c r="U60" s="101"/>
      <c r="V60" s="101"/>
      <c r="W60" s="101"/>
      <c r="X60" s="101"/>
      <c r="Y60" s="101"/>
      <c r="Z60" s="101" t="s">
        <v>256</v>
      </c>
      <c r="AA60" s="121" t="s">
        <v>413</v>
      </c>
      <c r="AB60" s="122"/>
    </row>
    <row r="61" spans="1:28" s="105" customFormat="1" ht="13.5" customHeight="1">
      <c r="A61" s="101" t="s">
        <v>53</v>
      </c>
      <c r="B61" s="102" t="s">
        <v>414</v>
      </c>
      <c r="C61" s="101" t="s">
        <v>415</v>
      </c>
      <c r="D61" s="103">
        <f t="shared" si="9"/>
        <v>1560</v>
      </c>
      <c r="E61" s="103">
        <f t="shared" si="10"/>
        <v>1002</v>
      </c>
      <c r="F61" s="104">
        <f t="shared" si="11"/>
        <v>64.230769230769241</v>
      </c>
      <c r="G61" s="103">
        <v>1002</v>
      </c>
      <c r="H61" s="103">
        <v>0</v>
      </c>
      <c r="I61" s="103">
        <f t="shared" si="12"/>
        <v>558</v>
      </c>
      <c r="J61" s="104">
        <f t="shared" si="13"/>
        <v>35.769230769230766</v>
      </c>
      <c r="K61" s="103">
        <v>0</v>
      </c>
      <c r="L61" s="104">
        <f t="shared" si="14"/>
        <v>0</v>
      </c>
      <c r="M61" s="103">
        <v>0</v>
      </c>
      <c r="N61" s="104">
        <f t="shared" si="15"/>
        <v>0</v>
      </c>
      <c r="O61" s="103">
        <v>558</v>
      </c>
      <c r="P61" s="103">
        <v>544</v>
      </c>
      <c r="Q61" s="104">
        <f t="shared" si="16"/>
        <v>35.769230769230766</v>
      </c>
      <c r="R61" s="103">
        <v>1</v>
      </c>
      <c r="S61" s="101" t="s">
        <v>256</v>
      </c>
      <c r="T61" s="101"/>
      <c r="U61" s="101"/>
      <c r="V61" s="101"/>
      <c r="W61" s="101"/>
      <c r="X61" s="101"/>
      <c r="Y61" s="101" t="s">
        <v>256</v>
      </c>
      <c r="Z61" s="101"/>
      <c r="AA61" s="121" t="s">
        <v>416</v>
      </c>
      <c r="AB61" s="122"/>
    </row>
    <row r="62" spans="1:28" s="105" customFormat="1" ht="13.5" customHeight="1">
      <c r="A62" s="101" t="s">
        <v>53</v>
      </c>
      <c r="B62" s="102" t="s">
        <v>417</v>
      </c>
      <c r="C62" s="101" t="s">
        <v>418</v>
      </c>
      <c r="D62" s="103">
        <f t="shared" si="9"/>
        <v>3109</v>
      </c>
      <c r="E62" s="103">
        <f t="shared" si="10"/>
        <v>749</v>
      </c>
      <c r="F62" s="104">
        <f t="shared" si="11"/>
        <v>24.091347700225153</v>
      </c>
      <c r="G62" s="103">
        <v>749</v>
      </c>
      <c r="H62" s="103">
        <v>0</v>
      </c>
      <c r="I62" s="103">
        <f t="shared" si="12"/>
        <v>2360</v>
      </c>
      <c r="J62" s="104">
        <f t="shared" si="13"/>
        <v>75.908652299774843</v>
      </c>
      <c r="K62" s="103">
        <v>1577</v>
      </c>
      <c r="L62" s="104">
        <f t="shared" si="14"/>
        <v>50.723705371502092</v>
      </c>
      <c r="M62" s="103">
        <v>0</v>
      </c>
      <c r="N62" s="104">
        <f t="shared" si="15"/>
        <v>0</v>
      </c>
      <c r="O62" s="103">
        <v>783</v>
      </c>
      <c r="P62" s="103">
        <v>765</v>
      </c>
      <c r="Q62" s="104">
        <f t="shared" si="16"/>
        <v>25.184946928272755</v>
      </c>
      <c r="R62" s="103">
        <v>59</v>
      </c>
      <c r="S62" s="101" t="s">
        <v>256</v>
      </c>
      <c r="T62" s="101"/>
      <c r="U62" s="101"/>
      <c r="V62" s="101"/>
      <c r="W62" s="101"/>
      <c r="X62" s="101"/>
      <c r="Y62" s="101"/>
      <c r="Z62" s="101" t="s">
        <v>256</v>
      </c>
      <c r="AA62" s="121" t="s">
        <v>419</v>
      </c>
      <c r="AB62" s="122"/>
    </row>
    <row r="63" spans="1:28" s="105" customFormat="1" ht="13.5" customHeight="1">
      <c r="A63" s="101" t="s">
        <v>53</v>
      </c>
      <c r="B63" s="102" t="s">
        <v>420</v>
      </c>
      <c r="C63" s="101" t="s">
        <v>421</v>
      </c>
      <c r="D63" s="103">
        <f t="shared" si="9"/>
        <v>2983</v>
      </c>
      <c r="E63" s="103">
        <f t="shared" si="10"/>
        <v>397</v>
      </c>
      <c r="F63" s="104">
        <f t="shared" si="11"/>
        <v>13.308749580958768</v>
      </c>
      <c r="G63" s="103">
        <v>397</v>
      </c>
      <c r="H63" s="103">
        <v>0</v>
      </c>
      <c r="I63" s="103">
        <f t="shared" si="12"/>
        <v>2586</v>
      </c>
      <c r="J63" s="104">
        <f t="shared" si="13"/>
        <v>86.691250419041239</v>
      </c>
      <c r="K63" s="103">
        <v>2193</v>
      </c>
      <c r="L63" s="104">
        <f t="shared" si="14"/>
        <v>73.516594032852836</v>
      </c>
      <c r="M63" s="103">
        <v>0</v>
      </c>
      <c r="N63" s="104">
        <f t="shared" si="15"/>
        <v>0</v>
      </c>
      <c r="O63" s="103">
        <v>393</v>
      </c>
      <c r="P63" s="103">
        <v>393</v>
      </c>
      <c r="Q63" s="104">
        <f t="shared" si="16"/>
        <v>13.174656386188403</v>
      </c>
      <c r="R63" s="103">
        <v>4</v>
      </c>
      <c r="S63" s="101" t="s">
        <v>256</v>
      </c>
      <c r="T63" s="101"/>
      <c r="U63" s="101"/>
      <c r="V63" s="101"/>
      <c r="W63" s="101"/>
      <c r="X63" s="101"/>
      <c r="Y63" s="101"/>
      <c r="Z63" s="101" t="s">
        <v>256</v>
      </c>
      <c r="AA63" s="121" t="s">
        <v>422</v>
      </c>
      <c r="AB63" s="122"/>
    </row>
    <row r="64" spans="1:28" s="105" customFormat="1" ht="13.5" customHeight="1">
      <c r="A64" s="101" t="s">
        <v>53</v>
      </c>
      <c r="B64" s="102" t="s">
        <v>423</v>
      </c>
      <c r="C64" s="101" t="s">
        <v>424</v>
      </c>
      <c r="D64" s="103">
        <f t="shared" si="9"/>
        <v>4812</v>
      </c>
      <c r="E64" s="103">
        <f t="shared" si="10"/>
        <v>827</v>
      </c>
      <c r="F64" s="104">
        <f t="shared" si="11"/>
        <v>17.186201163757271</v>
      </c>
      <c r="G64" s="103">
        <v>827</v>
      </c>
      <c r="H64" s="103">
        <v>0</v>
      </c>
      <c r="I64" s="103">
        <f t="shared" si="12"/>
        <v>3985</v>
      </c>
      <c r="J64" s="104">
        <f t="shared" si="13"/>
        <v>82.813798836242725</v>
      </c>
      <c r="K64" s="103">
        <v>0</v>
      </c>
      <c r="L64" s="104">
        <f t="shared" si="14"/>
        <v>0</v>
      </c>
      <c r="M64" s="103">
        <v>0</v>
      </c>
      <c r="N64" s="104">
        <f t="shared" si="15"/>
        <v>0</v>
      </c>
      <c r="O64" s="103">
        <v>3985</v>
      </c>
      <c r="P64" s="103">
        <v>3557</v>
      </c>
      <c r="Q64" s="104">
        <f t="shared" si="16"/>
        <v>82.813798836242725</v>
      </c>
      <c r="R64" s="103">
        <v>24</v>
      </c>
      <c r="S64" s="101" t="s">
        <v>256</v>
      </c>
      <c r="T64" s="101"/>
      <c r="U64" s="101"/>
      <c r="V64" s="101"/>
      <c r="W64" s="101" t="s">
        <v>256</v>
      </c>
      <c r="X64" s="101"/>
      <c r="Y64" s="101"/>
      <c r="Z64" s="101"/>
      <c r="AA64" s="121" t="s">
        <v>425</v>
      </c>
      <c r="AB64" s="122"/>
    </row>
    <row r="65" spans="1:28" s="105" customFormat="1" ht="13.5" customHeight="1">
      <c r="A65" s="101" t="s">
        <v>53</v>
      </c>
      <c r="B65" s="102" t="s">
        <v>426</v>
      </c>
      <c r="C65" s="101" t="s">
        <v>427</v>
      </c>
      <c r="D65" s="103">
        <f t="shared" si="9"/>
        <v>4924</v>
      </c>
      <c r="E65" s="103">
        <f t="shared" si="10"/>
        <v>1111</v>
      </c>
      <c r="F65" s="104">
        <f t="shared" si="11"/>
        <v>22.562956945572704</v>
      </c>
      <c r="G65" s="103">
        <v>1111</v>
      </c>
      <c r="H65" s="103">
        <v>0</v>
      </c>
      <c r="I65" s="103">
        <f t="shared" si="12"/>
        <v>3813</v>
      </c>
      <c r="J65" s="104">
        <f t="shared" si="13"/>
        <v>77.437043054427292</v>
      </c>
      <c r="K65" s="103">
        <v>2413</v>
      </c>
      <c r="L65" s="104">
        <f t="shared" si="14"/>
        <v>49.004874086108856</v>
      </c>
      <c r="M65" s="103">
        <v>0</v>
      </c>
      <c r="N65" s="104">
        <f t="shared" si="15"/>
        <v>0</v>
      </c>
      <c r="O65" s="103">
        <v>1400</v>
      </c>
      <c r="P65" s="103">
        <v>1121</v>
      </c>
      <c r="Q65" s="104">
        <f t="shared" si="16"/>
        <v>28.43216896831844</v>
      </c>
      <c r="R65" s="103">
        <v>175</v>
      </c>
      <c r="S65" s="101" t="s">
        <v>256</v>
      </c>
      <c r="T65" s="101"/>
      <c r="U65" s="101"/>
      <c r="V65" s="101"/>
      <c r="W65" s="101" t="s">
        <v>256</v>
      </c>
      <c r="X65" s="101"/>
      <c r="Y65" s="101"/>
      <c r="Z65" s="101"/>
      <c r="AA65" s="121" t="s">
        <v>428</v>
      </c>
      <c r="AB65" s="122"/>
    </row>
    <row r="66" spans="1:28" s="105" customFormat="1" ht="13.5" customHeight="1">
      <c r="A66" s="101" t="s">
        <v>53</v>
      </c>
      <c r="B66" s="102" t="s">
        <v>429</v>
      </c>
      <c r="C66" s="101" t="s">
        <v>430</v>
      </c>
      <c r="D66" s="103">
        <f t="shared" si="9"/>
        <v>2080</v>
      </c>
      <c r="E66" s="103">
        <f t="shared" si="10"/>
        <v>403</v>
      </c>
      <c r="F66" s="104">
        <f t="shared" si="11"/>
        <v>19.375</v>
      </c>
      <c r="G66" s="103">
        <v>403</v>
      </c>
      <c r="H66" s="103">
        <v>0</v>
      </c>
      <c r="I66" s="103">
        <f t="shared" si="12"/>
        <v>1677</v>
      </c>
      <c r="J66" s="104">
        <f t="shared" si="13"/>
        <v>80.625</v>
      </c>
      <c r="K66" s="103">
        <v>1262</v>
      </c>
      <c r="L66" s="104">
        <f t="shared" si="14"/>
        <v>60.67307692307692</v>
      </c>
      <c r="M66" s="103">
        <v>0</v>
      </c>
      <c r="N66" s="104">
        <f t="shared" si="15"/>
        <v>0</v>
      </c>
      <c r="O66" s="103">
        <v>415</v>
      </c>
      <c r="P66" s="103">
        <v>353</v>
      </c>
      <c r="Q66" s="104">
        <f t="shared" si="16"/>
        <v>19.951923076923077</v>
      </c>
      <c r="R66" s="103">
        <v>10</v>
      </c>
      <c r="S66" s="101" t="s">
        <v>256</v>
      </c>
      <c r="T66" s="101"/>
      <c r="U66" s="101"/>
      <c r="V66" s="101"/>
      <c r="W66" s="101" t="s">
        <v>256</v>
      </c>
      <c r="X66" s="101"/>
      <c r="Y66" s="101"/>
      <c r="Z66" s="101"/>
      <c r="AA66" s="121" t="s">
        <v>431</v>
      </c>
      <c r="AB66" s="122"/>
    </row>
    <row r="67" spans="1:28" s="105" customFormat="1" ht="13.5" customHeight="1">
      <c r="A67" s="101" t="s">
        <v>53</v>
      </c>
      <c r="B67" s="102" t="s">
        <v>432</v>
      </c>
      <c r="C67" s="101" t="s">
        <v>433</v>
      </c>
      <c r="D67" s="103">
        <f t="shared" si="9"/>
        <v>1922</v>
      </c>
      <c r="E67" s="103">
        <f t="shared" si="10"/>
        <v>129</v>
      </c>
      <c r="F67" s="104">
        <f t="shared" si="11"/>
        <v>6.7117585848074928</v>
      </c>
      <c r="G67" s="103">
        <v>129</v>
      </c>
      <c r="H67" s="103">
        <v>0</v>
      </c>
      <c r="I67" s="103">
        <f t="shared" si="12"/>
        <v>1793</v>
      </c>
      <c r="J67" s="104">
        <f t="shared" si="13"/>
        <v>93.288241415192502</v>
      </c>
      <c r="K67" s="103">
        <v>1457</v>
      </c>
      <c r="L67" s="104">
        <f t="shared" si="14"/>
        <v>75.806451612903231</v>
      </c>
      <c r="M67" s="103">
        <v>0</v>
      </c>
      <c r="N67" s="104">
        <f t="shared" si="15"/>
        <v>0</v>
      </c>
      <c r="O67" s="103">
        <v>336</v>
      </c>
      <c r="P67" s="103">
        <v>313</v>
      </c>
      <c r="Q67" s="104">
        <f t="shared" si="16"/>
        <v>17.481789802289281</v>
      </c>
      <c r="R67" s="103">
        <v>97</v>
      </c>
      <c r="S67" s="101" t="s">
        <v>256</v>
      </c>
      <c r="T67" s="101"/>
      <c r="U67" s="101"/>
      <c r="V67" s="101"/>
      <c r="W67" s="101" t="s">
        <v>256</v>
      </c>
      <c r="X67" s="101"/>
      <c r="Y67" s="101"/>
      <c r="Z67" s="101"/>
      <c r="AA67" s="121" t="s">
        <v>434</v>
      </c>
      <c r="AB67" s="122"/>
    </row>
    <row r="68" spans="1:28" s="105" customFormat="1" ht="13.5" customHeight="1">
      <c r="A68" s="101" t="s">
        <v>53</v>
      </c>
      <c r="B68" s="102" t="s">
        <v>435</v>
      </c>
      <c r="C68" s="101" t="s">
        <v>436</v>
      </c>
      <c r="D68" s="103">
        <f t="shared" si="9"/>
        <v>2247</v>
      </c>
      <c r="E68" s="103">
        <f t="shared" si="10"/>
        <v>310</v>
      </c>
      <c r="F68" s="104">
        <f t="shared" si="11"/>
        <v>13.796172674677349</v>
      </c>
      <c r="G68" s="103">
        <v>310</v>
      </c>
      <c r="H68" s="103">
        <v>0</v>
      </c>
      <c r="I68" s="103">
        <f t="shared" si="12"/>
        <v>1937</v>
      </c>
      <c r="J68" s="104">
        <f t="shared" si="13"/>
        <v>86.203827325322663</v>
      </c>
      <c r="K68" s="103">
        <v>1700</v>
      </c>
      <c r="L68" s="104">
        <f t="shared" si="14"/>
        <v>75.656430796617713</v>
      </c>
      <c r="M68" s="103">
        <v>0</v>
      </c>
      <c r="N68" s="104">
        <f t="shared" si="15"/>
        <v>0</v>
      </c>
      <c r="O68" s="103">
        <v>237</v>
      </c>
      <c r="P68" s="103">
        <v>177</v>
      </c>
      <c r="Q68" s="104">
        <f t="shared" si="16"/>
        <v>10.54739652870494</v>
      </c>
      <c r="R68" s="103">
        <v>47</v>
      </c>
      <c r="S68" s="101" t="s">
        <v>256</v>
      </c>
      <c r="T68" s="101"/>
      <c r="U68" s="101"/>
      <c r="V68" s="101"/>
      <c r="W68" s="101" t="s">
        <v>256</v>
      </c>
      <c r="X68" s="101"/>
      <c r="Y68" s="101"/>
      <c r="Z68" s="101"/>
      <c r="AA68" s="121" t="s">
        <v>437</v>
      </c>
      <c r="AB68" s="122"/>
    </row>
    <row r="69" spans="1:28" s="105" customFormat="1" ht="13.5" customHeight="1">
      <c r="A69" s="101" t="s">
        <v>53</v>
      </c>
      <c r="B69" s="102" t="s">
        <v>438</v>
      </c>
      <c r="C69" s="101" t="s">
        <v>439</v>
      </c>
      <c r="D69" s="103">
        <f t="shared" si="9"/>
        <v>3119</v>
      </c>
      <c r="E69" s="103">
        <f t="shared" si="10"/>
        <v>162</v>
      </c>
      <c r="F69" s="104">
        <f t="shared" si="11"/>
        <v>5.193972427059955</v>
      </c>
      <c r="G69" s="103">
        <v>162</v>
      </c>
      <c r="H69" s="103">
        <v>0</v>
      </c>
      <c r="I69" s="103">
        <f t="shared" si="12"/>
        <v>2957</v>
      </c>
      <c r="J69" s="104">
        <f t="shared" si="13"/>
        <v>94.806027572940039</v>
      </c>
      <c r="K69" s="103">
        <v>2351</v>
      </c>
      <c r="L69" s="104">
        <f t="shared" si="14"/>
        <v>75.376723308752801</v>
      </c>
      <c r="M69" s="103">
        <v>0</v>
      </c>
      <c r="N69" s="104">
        <f t="shared" si="15"/>
        <v>0</v>
      </c>
      <c r="O69" s="103">
        <v>606</v>
      </c>
      <c r="P69" s="103">
        <v>466</v>
      </c>
      <c r="Q69" s="104">
        <f t="shared" si="16"/>
        <v>19.429304264187238</v>
      </c>
      <c r="R69" s="103">
        <v>22</v>
      </c>
      <c r="S69" s="101" t="s">
        <v>256</v>
      </c>
      <c r="T69" s="101"/>
      <c r="U69" s="101"/>
      <c r="V69" s="101"/>
      <c r="W69" s="101" t="s">
        <v>256</v>
      </c>
      <c r="X69" s="101"/>
      <c r="Y69" s="101"/>
      <c r="Z69" s="101"/>
      <c r="AA69" s="121" t="s">
        <v>440</v>
      </c>
      <c r="AB69" s="122"/>
    </row>
    <row r="70" spans="1:28" s="105" customFormat="1" ht="13.5" customHeight="1">
      <c r="A70" s="101" t="s">
        <v>53</v>
      </c>
      <c r="B70" s="102" t="s">
        <v>441</v>
      </c>
      <c r="C70" s="101" t="s">
        <v>442</v>
      </c>
      <c r="D70" s="103">
        <f t="shared" si="9"/>
        <v>15757</v>
      </c>
      <c r="E70" s="103">
        <f t="shared" si="10"/>
        <v>15757</v>
      </c>
      <c r="F70" s="104">
        <f t="shared" si="11"/>
        <v>100</v>
      </c>
      <c r="G70" s="103">
        <v>15757</v>
      </c>
      <c r="H70" s="103">
        <v>0</v>
      </c>
      <c r="I70" s="103">
        <f t="shared" si="12"/>
        <v>0</v>
      </c>
      <c r="J70" s="104">
        <f t="shared" si="13"/>
        <v>0</v>
      </c>
      <c r="K70" s="103">
        <v>0</v>
      </c>
      <c r="L70" s="104">
        <f t="shared" si="14"/>
        <v>0</v>
      </c>
      <c r="M70" s="103">
        <v>0</v>
      </c>
      <c r="N70" s="104">
        <f t="shared" si="15"/>
        <v>0</v>
      </c>
      <c r="O70" s="103">
        <v>0</v>
      </c>
      <c r="P70" s="103">
        <v>0</v>
      </c>
      <c r="Q70" s="104">
        <f t="shared" si="16"/>
        <v>0</v>
      </c>
      <c r="R70" s="103">
        <v>457</v>
      </c>
      <c r="S70" s="101" t="s">
        <v>256</v>
      </c>
      <c r="T70" s="101"/>
      <c r="U70" s="101"/>
      <c r="V70" s="101"/>
      <c r="W70" s="101" t="s">
        <v>256</v>
      </c>
      <c r="X70" s="101"/>
      <c r="Y70" s="101"/>
      <c r="Z70" s="101"/>
      <c r="AA70" s="121" t="s">
        <v>443</v>
      </c>
      <c r="AB70" s="122"/>
    </row>
    <row r="71" spans="1:28" s="105" customFormat="1" ht="13.5" customHeight="1">
      <c r="A71" s="101" t="s">
        <v>53</v>
      </c>
      <c r="B71" s="102" t="s">
        <v>444</v>
      </c>
      <c r="C71" s="101" t="s">
        <v>445</v>
      </c>
      <c r="D71" s="103">
        <f t="shared" ref="D71:D102" si="17">+SUM(E71,+I71)</f>
        <v>5994</v>
      </c>
      <c r="E71" s="103">
        <f t="shared" ref="E71:E102" si="18">+SUM(G71,+H71)</f>
        <v>2035</v>
      </c>
      <c r="F71" s="104">
        <f t="shared" ref="F71:F102" si="19">IF(D71&gt;0,E71/D71*100,"-")</f>
        <v>33.950617283950621</v>
      </c>
      <c r="G71" s="103">
        <v>2035</v>
      </c>
      <c r="H71" s="103">
        <v>0</v>
      </c>
      <c r="I71" s="103">
        <f t="shared" ref="I71:I102" si="20">+SUM(K71,+M71,+O71)</f>
        <v>3959</v>
      </c>
      <c r="J71" s="104">
        <f t="shared" ref="J71:J102" si="21">IF(D71&gt;0,I71/D71*100,"-")</f>
        <v>66.049382716049394</v>
      </c>
      <c r="K71" s="103">
        <v>3371</v>
      </c>
      <c r="L71" s="104">
        <f t="shared" ref="L71:L102" si="22">IF(D71&gt;0,K71/D71*100,"-")</f>
        <v>56.239572906239573</v>
      </c>
      <c r="M71" s="103">
        <v>0</v>
      </c>
      <c r="N71" s="104">
        <f t="shared" ref="N71:N102" si="23">IF(D71&gt;0,M71/D71*100,"-")</f>
        <v>0</v>
      </c>
      <c r="O71" s="103">
        <v>588</v>
      </c>
      <c r="P71" s="103">
        <v>495</v>
      </c>
      <c r="Q71" s="104">
        <f t="shared" ref="Q71:Q102" si="24">IF(D71&gt;0,O71/D71*100,"-")</f>
        <v>9.8098098098098099</v>
      </c>
      <c r="R71" s="103">
        <v>9</v>
      </c>
      <c r="S71" s="101" t="s">
        <v>256</v>
      </c>
      <c r="T71" s="101"/>
      <c r="U71" s="101"/>
      <c r="V71" s="101"/>
      <c r="W71" s="101" t="s">
        <v>256</v>
      </c>
      <c r="X71" s="101"/>
      <c r="Y71" s="101"/>
      <c r="Z71" s="101"/>
      <c r="AA71" s="121" t="s">
        <v>446</v>
      </c>
      <c r="AB71" s="122"/>
    </row>
    <row r="72" spans="1:28" s="105" customFormat="1" ht="13.5" customHeight="1">
      <c r="A72" s="101" t="s">
        <v>53</v>
      </c>
      <c r="B72" s="102" t="s">
        <v>447</v>
      </c>
      <c r="C72" s="101" t="s">
        <v>448</v>
      </c>
      <c r="D72" s="103">
        <f t="shared" si="17"/>
        <v>13211</v>
      </c>
      <c r="E72" s="103">
        <f t="shared" si="18"/>
        <v>8538</v>
      </c>
      <c r="F72" s="104">
        <f t="shared" si="19"/>
        <v>64.627961547195525</v>
      </c>
      <c r="G72" s="103">
        <v>8538</v>
      </c>
      <c r="H72" s="103">
        <v>0</v>
      </c>
      <c r="I72" s="103">
        <f t="shared" si="20"/>
        <v>4673</v>
      </c>
      <c r="J72" s="104">
        <f t="shared" si="21"/>
        <v>35.372038452804482</v>
      </c>
      <c r="K72" s="103">
        <v>3660</v>
      </c>
      <c r="L72" s="104">
        <f t="shared" si="22"/>
        <v>27.704185905684657</v>
      </c>
      <c r="M72" s="103">
        <v>0</v>
      </c>
      <c r="N72" s="104">
        <f t="shared" si="23"/>
        <v>0</v>
      </c>
      <c r="O72" s="103">
        <v>1013</v>
      </c>
      <c r="P72" s="103">
        <v>800</v>
      </c>
      <c r="Q72" s="104">
        <f t="shared" si="24"/>
        <v>7.6678525471198249</v>
      </c>
      <c r="R72" s="103">
        <v>33</v>
      </c>
      <c r="S72" s="101" t="s">
        <v>256</v>
      </c>
      <c r="T72" s="101"/>
      <c r="U72" s="101"/>
      <c r="V72" s="101"/>
      <c r="W72" s="101" t="s">
        <v>256</v>
      </c>
      <c r="X72" s="101"/>
      <c r="Y72" s="101"/>
      <c r="Z72" s="101"/>
      <c r="AA72" s="121" t="s">
        <v>449</v>
      </c>
      <c r="AB72" s="122"/>
    </row>
    <row r="73" spans="1:28" s="105" customFormat="1" ht="13.5" customHeight="1">
      <c r="A73" s="101" t="s">
        <v>53</v>
      </c>
      <c r="B73" s="102" t="s">
        <v>450</v>
      </c>
      <c r="C73" s="101" t="s">
        <v>451</v>
      </c>
      <c r="D73" s="103">
        <f t="shared" si="17"/>
        <v>1747</v>
      </c>
      <c r="E73" s="103">
        <f t="shared" si="18"/>
        <v>5</v>
      </c>
      <c r="F73" s="104">
        <f t="shared" si="19"/>
        <v>0.28620492272467085</v>
      </c>
      <c r="G73" s="103">
        <v>0</v>
      </c>
      <c r="H73" s="103">
        <v>5</v>
      </c>
      <c r="I73" s="103">
        <f t="shared" si="20"/>
        <v>1742</v>
      </c>
      <c r="J73" s="104">
        <f t="shared" si="21"/>
        <v>99.713795077275321</v>
      </c>
      <c r="K73" s="103">
        <v>1742</v>
      </c>
      <c r="L73" s="104">
        <f t="shared" si="22"/>
        <v>99.713795077275321</v>
      </c>
      <c r="M73" s="103">
        <v>0</v>
      </c>
      <c r="N73" s="104">
        <f t="shared" si="23"/>
        <v>0</v>
      </c>
      <c r="O73" s="103">
        <v>0</v>
      </c>
      <c r="P73" s="103">
        <v>0</v>
      </c>
      <c r="Q73" s="104">
        <f t="shared" si="24"/>
        <v>0</v>
      </c>
      <c r="R73" s="103">
        <v>3</v>
      </c>
      <c r="S73" s="101" t="s">
        <v>256</v>
      </c>
      <c r="T73" s="101"/>
      <c r="U73" s="101"/>
      <c r="V73" s="101"/>
      <c r="W73" s="101" t="s">
        <v>256</v>
      </c>
      <c r="X73" s="101"/>
      <c r="Y73" s="101"/>
      <c r="Z73" s="101"/>
      <c r="AA73" s="121" t="s">
        <v>452</v>
      </c>
      <c r="AB73" s="122"/>
    </row>
    <row r="74" spans="1:28" s="105" customFormat="1" ht="13.5" customHeight="1">
      <c r="A74" s="101" t="s">
        <v>53</v>
      </c>
      <c r="B74" s="102" t="s">
        <v>453</v>
      </c>
      <c r="C74" s="101" t="s">
        <v>454</v>
      </c>
      <c r="D74" s="103">
        <f t="shared" si="17"/>
        <v>932</v>
      </c>
      <c r="E74" s="103">
        <f t="shared" si="18"/>
        <v>695</v>
      </c>
      <c r="F74" s="104">
        <f t="shared" si="19"/>
        <v>74.570815450643778</v>
      </c>
      <c r="G74" s="103">
        <v>695</v>
      </c>
      <c r="H74" s="103">
        <v>0</v>
      </c>
      <c r="I74" s="103">
        <f t="shared" si="20"/>
        <v>237</v>
      </c>
      <c r="J74" s="104">
        <f t="shared" si="21"/>
        <v>25.429184549356222</v>
      </c>
      <c r="K74" s="103">
        <v>0</v>
      </c>
      <c r="L74" s="104">
        <f t="shared" si="22"/>
        <v>0</v>
      </c>
      <c r="M74" s="103">
        <v>0</v>
      </c>
      <c r="N74" s="104">
        <f t="shared" si="23"/>
        <v>0</v>
      </c>
      <c r="O74" s="103">
        <v>237</v>
      </c>
      <c r="P74" s="103">
        <v>219</v>
      </c>
      <c r="Q74" s="104">
        <f t="shared" si="24"/>
        <v>25.429184549356222</v>
      </c>
      <c r="R74" s="103">
        <v>0</v>
      </c>
      <c r="S74" s="101" t="s">
        <v>256</v>
      </c>
      <c r="T74" s="101"/>
      <c r="U74" s="101"/>
      <c r="V74" s="101"/>
      <c r="W74" s="101" t="s">
        <v>256</v>
      </c>
      <c r="X74" s="101"/>
      <c r="Y74" s="101"/>
      <c r="Z74" s="101"/>
      <c r="AA74" s="121" t="s">
        <v>455</v>
      </c>
      <c r="AB74" s="122"/>
    </row>
    <row r="75" spans="1:28" s="105" customFormat="1" ht="13.5" customHeight="1">
      <c r="A75" s="101" t="s">
        <v>53</v>
      </c>
      <c r="B75" s="102" t="s">
        <v>456</v>
      </c>
      <c r="C75" s="101" t="s">
        <v>457</v>
      </c>
      <c r="D75" s="103">
        <f t="shared" si="17"/>
        <v>2134</v>
      </c>
      <c r="E75" s="103">
        <f t="shared" si="18"/>
        <v>1228</v>
      </c>
      <c r="F75" s="104">
        <f t="shared" si="19"/>
        <v>57.544517338331772</v>
      </c>
      <c r="G75" s="103">
        <v>1228</v>
      </c>
      <c r="H75" s="103">
        <v>0</v>
      </c>
      <c r="I75" s="103">
        <f t="shared" si="20"/>
        <v>906</v>
      </c>
      <c r="J75" s="104">
        <f t="shared" si="21"/>
        <v>42.455482661668228</v>
      </c>
      <c r="K75" s="103">
        <v>403</v>
      </c>
      <c r="L75" s="104">
        <f t="shared" si="22"/>
        <v>18.884723523898781</v>
      </c>
      <c r="M75" s="103">
        <v>0</v>
      </c>
      <c r="N75" s="104">
        <f t="shared" si="23"/>
        <v>0</v>
      </c>
      <c r="O75" s="103">
        <v>503</v>
      </c>
      <c r="P75" s="103">
        <v>340</v>
      </c>
      <c r="Q75" s="104">
        <f t="shared" si="24"/>
        <v>23.57075913776945</v>
      </c>
      <c r="R75" s="103">
        <v>3</v>
      </c>
      <c r="S75" s="101" t="s">
        <v>256</v>
      </c>
      <c r="T75" s="101"/>
      <c r="U75" s="101"/>
      <c r="V75" s="101"/>
      <c r="W75" s="101" t="s">
        <v>256</v>
      </c>
      <c r="X75" s="101"/>
      <c r="Y75" s="101"/>
      <c r="Z75" s="101"/>
      <c r="AA75" s="121" t="s">
        <v>458</v>
      </c>
      <c r="AB75" s="122"/>
    </row>
    <row r="76" spans="1:28" s="105" customFormat="1" ht="13.5" customHeight="1">
      <c r="A76" s="101" t="s">
        <v>53</v>
      </c>
      <c r="B76" s="102" t="s">
        <v>459</v>
      </c>
      <c r="C76" s="101" t="s">
        <v>460</v>
      </c>
      <c r="D76" s="103">
        <f t="shared" si="17"/>
        <v>3189</v>
      </c>
      <c r="E76" s="103">
        <f t="shared" si="18"/>
        <v>1432</v>
      </c>
      <c r="F76" s="104">
        <f t="shared" si="19"/>
        <v>44.904358733145187</v>
      </c>
      <c r="G76" s="103">
        <v>1432</v>
      </c>
      <c r="H76" s="103">
        <v>0</v>
      </c>
      <c r="I76" s="103">
        <f t="shared" si="20"/>
        <v>1757</v>
      </c>
      <c r="J76" s="104">
        <f t="shared" si="21"/>
        <v>55.095641266854813</v>
      </c>
      <c r="K76" s="103">
        <v>1518</v>
      </c>
      <c r="L76" s="104">
        <f t="shared" si="22"/>
        <v>47.601128880526808</v>
      </c>
      <c r="M76" s="103">
        <v>0</v>
      </c>
      <c r="N76" s="104">
        <f t="shared" si="23"/>
        <v>0</v>
      </c>
      <c r="O76" s="103">
        <v>239</v>
      </c>
      <c r="P76" s="103">
        <v>126</v>
      </c>
      <c r="Q76" s="104">
        <f t="shared" si="24"/>
        <v>7.4945123863280019</v>
      </c>
      <c r="R76" s="103">
        <v>50</v>
      </c>
      <c r="S76" s="101" t="s">
        <v>256</v>
      </c>
      <c r="T76" s="101"/>
      <c r="U76" s="101"/>
      <c r="V76" s="101"/>
      <c r="W76" s="101"/>
      <c r="X76" s="101"/>
      <c r="Y76" s="101"/>
      <c r="Z76" s="101" t="s">
        <v>256</v>
      </c>
      <c r="AA76" s="121" t="s">
        <v>461</v>
      </c>
      <c r="AB76" s="122"/>
    </row>
    <row r="77" spans="1:28" s="105" customFormat="1" ht="13.5" customHeight="1">
      <c r="A77" s="101" t="s">
        <v>53</v>
      </c>
      <c r="B77" s="102" t="s">
        <v>462</v>
      </c>
      <c r="C77" s="101" t="s">
        <v>463</v>
      </c>
      <c r="D77" s="103">
        <f t="shared" si="17"/>
        <v>3420</v>
      </c>
      <c r="E77" s="103">
        <f t="shared" si="18"/>
        <v>1386</v>
      </c>
      <c r="F77" s="104">
        <f t="shared" si="19"/>
        <v>40.526315789473685</v>
      </c>
      <c r="G77" s="103">
        <v>1386</v>
      </c>
      <c r="H77" s="103">
        <v>0</v>
      </c>
      <c r="I77" s="103">
        <f t="shared" si="20"/>
        <v>2034</v>
      </c>
      <c r="J77" s="104">
        <f t="shared" si="21"/>
        <v>59.473684210526315</v>
      </c>
      <c r="K77" s="103">
        <v>0</v>
      </c>
      <c r="L77" s="104">
        <f t="shared" si="22"/>
        <v>0</v>
      </c>
      <c r="M77" s="103">
        <v>0</v>
      </c>
      <c r="N77" s="104">
        <f t="shared" si="23"/>
        <v>0</v>
      </c>
      <c r="O77" s="103">
        <v>2034</v>
      </c>
      <c r="P77" s="103">
        <v>1582</v>
      </c>
      <c r="Q77" s="104">
        <f t="shared" si="24"/>
        <v>59.473684210526315</v>
      </c>
      <c r="R77" s="103">
        <v>85</v>
      </c>
      <c r="S77" s="101"/>
      <c r="T77" s="101"/>
      <c r="U77" s="101"/>
      <c r="V77" s="101" t="s">
        <v>256</v>
      </c>
      <c r="W77" s="101"/>
      <c r="X77" s="101"/>
      <c r="Y77" s="101"/>
      <c r="Z77" s="101" t="s">
        <v>256</v>
      </c>
      <c r="AA77" s="121" t="s">
        <v>464</v>
      </c>
      <c r="AB77" s="122"/>
    </row>
    <row r="78" spans="1:28" s="105" customFormat="1" ht="13.5" customHeight="1">
      <c r="A78" s="101" t="s">
        <v>53</v>
      </c>
      <c r="B78" s="102" t="s">
        <v>465</v>
      </c>
      <c r="C78" s="101" t="s">
        <v>466</v>
      </c>
      <c r="D78" s="103">
        <f t="shared" si="17"/>
        <v>19689</v>
      </c>
      <c r="E78" s="103">
        <f t="shared" si="18"/>
        <v>4871</v>
      </c>
      <c r="F78" s="104">
        <f t="shared" si="19"/>
        <v>24.739702371882778</v>
      </c>
      <c r="G78" s="103">
        <v>4871</v>
      </c>
      <c r="H78" s="103">
        <v>0</v>
      </c>
      <c r="I78" s="103">
        <f t="shared" si="20"/>
        <v>14818</v>
      </c>
      <c r="J78" s="104">
        <f t="shared" si="21"/>
        <v>75.260297628117229</v>
      </c>
      <c r="K78" s="103">
        <v>14304</v>
      </c>
      <c r="L78" s="104">
        <f t="shared" si="22"/>
        <v>72.649702879780591</v>
      </c>
      <c r="M78" s="103">
        <v>0</v>
      </c>
      <c r="N78" s="104">
        <f t="shared" si="23"/>
        <v>0</v>
      </c>
      <c r="O78" s="103">
        <v>514</v>
      </c>
      <c r="P78" s="103">
        <v>173</v>
      </c>
      <c r="Q78" s="104">
        <f t="shared" si="24"/>
        <v>2.6105947483366347</v>
      </c>
      <c r="R78" s="103">
        <v>134</v>
      </c>
      <c r="S78" s="101" t="s">
        <v>256</v>
      </c>
      <c r="T78" s="101"/>
      <c r="U78" s="101"/>
      <c r="V78" s="101"/>
      <c r="W78" s="101" t="s">
        <v>256</v>
      </c>
      <c r="X78" s="101"/>
      <c r="Y78" s="101"/>
      <c r="Z78" s="101"/>
      <c r="AA78" s="121" t="s">
        <v>467</v>
      </c>
      <c r="AB78" s="122"/>
    </row>
    <row r="79" spans="1:28" s="105" customFormat="1" ht="13.5" customHeight="1">
      <c r="A79" s="101" t="s">
        <v>53</v>
      </c>
      <c r="B79" s="102" t="s">
        <v>468</v>
      </c>
      <c r="C79" s="101" t="s">
        <v>469</v>
      </c>
      <c r="D79" s="103">
        <f t="shared" si="17"/>
        <v>1158</v>
      </c>
      <c r="E79" s="103">
        <f t="shared" si="18"/>
        <v>201</v>
      </c>
      <c r="F79" s="104">
        <f t="shared" si="19"/>
        <v>17.357512953367877</v>
      </c>
      <c r="G79" s="103">
        <v>201</v>
      </c>
      <c r="H79" s="103">
        <v>0</v>
      </c>
      <c r="I79" s="103">
        <f t="shared" si="20"/>
        <v>957</v>
      </c>
      <c r="J79" s="104">
        <f t="shared" si="21"/>
        <v>82.642487046632127</v>
      </c>
      <c r="K79" s="103">
        <v>743</v>
      </c>
      <c r="L79" s="104">
        <f t="shared" si="22"/>
        <v>64.162348877374782</v>
      </c>
      <c r="M79" s="103">
        <v>0</v>
      </c>
      <c r="N79" s="104">
        <f t="shared" si="23"/>
        <v>0</v>
      </c>
      <c r="O79" s="103">
        <v>214</v>
      </c>
      <c r="P79" s="103">
        <v>178</v>
      </c>
      <c r="Q79" s="104">
        <f t="shared" si="24"/>
        <v>18.480138169257341</v>
      </c>
      <c r="R79" s="103">
        <v>42</v>
      </c>
      <c r="S79" s="101" t="s">
        <v>256</v>
      </c>
      <c r="T79" s="101"/>
      <c r="U79" s="101"/>
      <c r="V79" s="101"/>
      <c r="W79" s="101" t="s">
        <v>256</v>
      </c>
      <c r="X79" s="101"/>
      <c r="Y79" s="101"/>
      <c r="Z79" s="101"/>
      <c r="AA79" s="121" t="s">
        <v>470</v>
      </c>
      <c r="AB79" s="122"/>
    </row>
    <row r="80" spans="1:28" s="105" customFormat="1" ht="13.5" customHeight="1">
      <c r="A80" s="101" t="s">
        <v>53</v>
      </c>
      <c r="B80" s="102" t="s">
        <v>471</v>
      </c>
      <c r="C80" s="101" t="s">
        <v>472</v>
      </c>
      <c r="D80" s="103">
        <f t="shared" si="17"/>
        <v>7816</v>
      </c>
      <c r="E80" s="103">
        <f t="shared" si="18"/>
        <v>812</v>
      </c>
      <c r="F80" s="104">
        <f t="shared" si="19"/>
        <v>10.388945752302968</v>
      </c>
      <c r="G80" s="103">
        <v>812</v>
      </c>
      <c r="H80" s="103">
        <v>0</v>
      </c>
      <c r="I80" s="103">
        <f t="shared" si="20"/>
        <v>7004</v>
      </c>
      <c r="J80" s="104">
        <f t="shared" si="21"/>
        <v>89.611054247697027</v>
      </c>
      <c r="K80" s="103">
        <v>5622</v>
      </c>
      <c r="L80" s="104">
        <f t="shared" si="22"/>
        <v>71.929375639713413</v>
      </c>
      <c r="M80" s="103">
        <v>0</v>
      </c>
      <c r="N80" s="104">
        <f t="shared" si="23"/>
        <v>0</v>
      </c>
      <c r="O80" s="103">
        <v>1382</v>
      </c>
      <c r="P80" s="103">
        <v>1159</v>
      </c>
      <c r="Q80" s="104">
        <f t="shared" si="24"/>
        <v>17.681678607983624</v>
      </c>
      <c r="R80" s="103">
        <v>41</v>
      </c>
      <c r="S80" s="101" t="s">
        <v>256</v>
      </c>
      <c r="T80" s="101"/>
      <c r="U80" s="101"/>
      <c r="V80" s="101"/>
      <c r="W80" s="101" t="s">
        <v>256</v>
      </c>
      <c r="X80" s="101"/>
      <c r="Y80" s="101"/>
      <c r="Z80" s="101"/>
      <c r="AA80" s="121" t="s">
        <v>473</v>
      </c>
      <c r="AB80" s="122"/>
    </row>
    <row r="81" spans="1:28" s="105" customFormat="1" ht="13.5" customHeight="1">
      <c r="A81" s="101" t="s">
        <v>53</v>
      </c>
      <c r="B81" s="102" t="s">
        <v>474</v>
      </c>
      <c r="C81" s="101" t="s">
        <v>475</v>
      </c>
      <c r="D81" s="103">
        <f t="shared" si="17"/>
        <v>5663</v>
      </c>
      <c r="E81" s="103">
        <f t="shared" si="18"/>
        <v>526</v>
      </c>
      <c r="F81" s="104">
        <f t="shared" si="19"/>
        <v>9.2883630584495851</v>
      </c>
      <c r="G81" s="103">
        <v>526</v>
      </c>
      <c r="H81" s="103">
        <v>0</v>
      </c>
      <c r="I81" s="103">
        <f t="shared" si="20"/>
        <v>5137</v>
      </c>
      <c r="J81" s="104">
        <f t="shared" si="21"/>
        <v>90.71163694155041</v>
      </c>
      <c r="K81" s="103">
        <v>4692</v>
      </c>
      <c r="L81" s="104">
        <f t="shared" si="22"/>
        <v>82.853611160162458</v>
      </c>
      <c r="M81" s="103">
        <v>0</v>
      </c>
      <c r="N81" s="104">
        <f t="shared" si="23"/>
        <v>0</v>
      </c>
      <c r="O81" s="103">
        <v>445</v>
      </c>
      <c r="P81" s="103">
        <v>411</v>
      </c>
      <c r="Q81" s="104">
        <f t="shared" si="24"/>
        <v>7.8580257813879575</v>
      </c>
      <c r="R81" s="103">
        <v>10</v>
      </c>
      <c r="S81" s="101" t="s">
        <v>256</v>
      </c>
      <c r="T81" s="101"/>
      <c r="U81" s="101"/>
      <c r="V81" s="101"/>
      <c r="W81" s="101" t="s">
        <v>256</v>
      </c>
      <c r="X81" s="101"/>
      <c r="Y81" s="101"/>
      <c r="Z81" s="101"/>
      <c r="AA81" s="121" t="s">
        <v>476</v>
      </c>
      <c r="AB81" s="122"/>
    </row>
    <row r="82" spans="1:28" s="105" customFormat="1" ht="13.5" customHeight="1">
      <c r="A82" s="101" t="s">
        <v>53</v>
      </c>
      <c r="B82" s="102" t="s">
        <v>477</v>
      </c>
      <c r="C82" s="101" t="s">
        <v>478</v>
      </c>
      <c r="D82" s="103">
        <f t="shared" si="17"/>
        <v>3278</v>
      </c>
      <c r="E82" s="103">
        <f t="shared" si="18"/>
        <v>521</v>
      </c>
      <c r="F82" s="104">
        <f t="shared" si="19"/>
        <v>15.893837705918243</v>
      </c>
      <c r="G82" s="103">
        <v>521</v>
      </c>
      <c r="H82" s="103">
        <v>0</v>
      </c>
      <c r="I82" s="103">
        <f t="shared" si="20"/>
        <v>2757</v>
      </c>
      <c r="J82" s="104">
        <f t="shared" si="21"/>
        <v>84.106162294081756</v>
      </c>
      <c r="K82" s="103">
        <v>2359</v>
      </c>
      <c r="L82" s="104">
        <f t="shared" si="22"/>
        <v>71.964612568639424</v>
      </c>
      <c r="M82" s="103">
        <v>0</v>
      </c>
      <c r="N82" s="104">
        <f t="shared" si="23"/>
        <v>0</v>
      </c>
      <c r="O82" s="103">
        <v>398</v>
      </c>
      <c r="P82" s="103">
        <v>366</v>
      </c>
      <c r="Q82" s="104">
        <f t="shared" si="24"/>
        <v>12.141549725442342</v>
      </c>
      <c r="R82" s="103">
        <v>9</v>
      </c>
      <c r="S82" s="101" t="s">
        <v>256</v>
      </c>
      <c r="T82" s="101"/>
      <c r="U82" s="101"/>
      <c r="V82" s="101"/>
      <c r="W82" s="101"/>
      <c r="X82" s="101"/>
      <c r="Y82" s="101"/>
      <c r="Z82" s="101" t="s">
        <v>256</v>
      </c>
      <c r="AA82" s="121" t="s">
        <v>479</v>
      </c>
      <c r="AB82" s="122"/>
    </row>
    <row r="83" spans="1:28" s="105" customFormat="1" ht="13.5" customHeight="1">
      <c r="A83" s="101" t="s">
        <v>53</v>
      </c>
      <c r="B83" s="102" t="s">
        <v>480</v>
      </c>
      <c r="C83" s="101" t="s">
        <v>481</v>
      </c>
      <c r="D83" s="103">
        <f t="shared" si="17"/>
        <v>5426</v>
      </c>
      <c r="E83" s="103">
        <f t="shared" si="18"/>
        <v>1734</v>
      </c>
      <c r="F83" s="104">
        <f t="shared" si="19"/>
        <v>31.957242904533729</v>
      </c>
      <c r="G83" s="103">
        <v>1734</v>
      </c>
      <c r="H83" s="103">
        <v>0</v>
      </c>
      <c r="I83" s="103">
        <f t="shared" si="20"/>
        <v>3692</v>
      </c>
      <c r="J83" s="104">
        <f t="shared" si="21"/>
        <v>68.042757095466271</v>
      </c>
      <c r="K83" s="103">
        <v>0</v>
      </c>
      <c r="L83" s="104">
        <f t="shared" si="22"/>
        <v>0</v>
      </c>
      <c r="M83" s="103">
        <v>0</v>
      </c>
      <c r="N83" s="104">
        <f t="shared" si="23"/>
        <v>0</v>
      </c>
      <c r="O83" s="103">
        <v>3692</v>
      </c>
      <c r="P83" s="103">
        <v>65</v>
      </c>
      <c r="Q83" s="104">
        <f t="shared" si="24"/>
        <v>68.042757095466271</v>
      </c>
      <c r="R83" s="103">
        <v>12</v>
      </c>
      <c r="S83" s="101" t="s">
        <v>256</v>
      </c>
      <c r="T83" s="101"/>
      <c r="U83" s="101"/>
      <c r="V83" s="101"/>
      <c r="W83" s="101" t="s">
        <v>256</v>
      </c>
      <c r="X83" s="101"/>
      <c r="Y83" s="101"/>
      <c r="Z83" s="101"/>
      <c r="AA83" s="121" t="s">
        <v>482</v>
      </c>
      <c r="AB83" s="122"/>
    </row>
    <row r="84" spans="1:28" s="105" customFormat="1" ht="13.5" customHeight="1">
      <c r="A84" s="101" t="s">
        <v>53</v>
      </c>
      <c r="B84" s="102" t="s">
        <v>483</v>
      </c>
      <c r="C84" s="101" t="s">
        <v>484</v>
      </c>
      <c r="D84" s="103">
        <f t="shared" si="17"/>
        <v>11262</v>
      </c>
      <c r="E84" s="103">
        <f t="shared" si="18"/>
        <v>2230</v>
      </c>
      <c r="F84" s="104">
        <f t="shared" si="19"/>
        <v>19.801101047771265</v>
      </c>
      <c r="G84" s="103">
        <v>2230</v>
      </c>
      <c r="H84" s="103">
        <v>0</v>
      </c>
      <c r="I84" s="103">
        <f t="shared" si="20"/>
        <v>9032</v>
      </c>
      <c r="J84" s="104">
        <f t="shared" si="21"/>
        <v>80.198898952228731</v>
      </c>
      <c r="K84" s="103">
        <v>6354</v>
      </c>
      <c r="L84" s="104">
        <f t="shared" si="22"/>
        <v>56.419818859882788</v>
      </c>
      <c r="M84" s="103">
        <v>0</v>
      </c>
      <c r="N84" s="104">
        <f t="shared" si="23"/>
        <v>0</v>
      </c>
      <c r="O84" s="103">
        <v>2678</v>
      </c>
      <c r="P84" s="103">
        <v>2545</v>
      </c>
      <c r="Q84" s="104">
        <f t="shared" si="24"/>
        <v>23.779080092345943</v>
      </c>
      <c r="R84" s="103">
        <v>8</v>
      </c>
      <c r="S84" s="101" t="s">
        <v>256</v>
      </c>
      <c r="T84" s="101"/>
      <c r="U84" s="101"/>
      <c r="V84" s="101"/>
      <c r="W84" s="101" t="s">
        <v>256</v>
      </c>
      <c r="X84" s="101"/>
      <c r="Y84" s="101"/>
      <c r="Z84" s="101"/>
      <c r="AA84" s="121" t="s">
        <v>485</v>
      </c>
      <c r="AB84" s="122"/>
    </row>
    <row r="85" spans="1:28" s="105" customFormat="1" ht="13.5" customHeight="1">
      <c r="A85" s="101" t="s">
        <v>53</v>
      </c>
      <c r="B85" s="102" t="s">
        <v>486</v>
      </c>
      <c r="C85" s="101" t="s">
        <v>487</v>
      </c>
      <c r="D85" s="103">
        <f t="shared" si="17"/>
        <v>12351</v>
      </c>
      <c r="E85" s="103">
        <f t="shared" si="18"/>
        <v>1330</v>
      </c>
      <c r="F85" s="104">
        <f t="shared" si="19"/>
        <v>10.768358837341106</v>
      </c>
      <c r="G85" s="103">
        <v>1218</v>
      </c>
      <c r="H85" s="103">
        <v>112</v>
      </c>
      <c r="I85" s="103">
        <f t="shared" si="20"/>
        <v>11021</v>
      </c>
      <c r="J85" s="104">
        <f t="shared" si="21"/>
        <v>89.231641162658889</v>
      </c>
      <c r="K85" s="103">
        <v>8892</v>
      </c>
      <c r="L85" s="104">
        <f t="shared" si="22"/>
        <v>71.9941705125091</v>
      </c>
      <c r="M85" s="103">
        <v>0</v>
      </c>
      <c r="N85" s="104">
        <f t="shared" si="23"/>
        <v>0</v>
      </c>
      <c r="O85" s="103">
        <v>2129</v>
      </c>
      <c r="P85" s="103">
        <v>1145</v>
      </c>
      <c r="Q85" s="104">
        <f t="shared" si="24"/>
        <v>17.237470650149785</v>
      </c>
      <c r="R85" s="103">
        <v>0</v>
      </c>
      <c r="S85" s="101" t="s">
        <v>256</v>
      </c>
      <c r="T85" s="101"/>
      <c r="U85" s="101"/>
      <c r="V85" s="101"/>
      <c r="W85" s="101" t="s">
        <v>256</v>
      </c>
      <c r="X85" s="101"/>
      <c r="Y85" s="101"/>
      <c r="Z85" s="101"/>
      <c r="AA85" s="121" t="s">
        <v>488</v>
      </c>
      <c r="AB85" s="122"/>
    </row>
    <row r="86" spans="1:28" s="105" customFormat="1" ht="13.5" customHeight="1">
      <c r="A86" s="101" t="s">
        <v>53</v>
      </c>
      <c r="B86" s="102" t="s">
        <v>489</v>
      </c>
      <c r="C86" s="101" t="s">
        <v>490</v>
      </c>
      <c r="D86" s="103">
        <f t="shared" si="17"/>
        <v>3429</v>
      </c>
      <c r="E86" s="103">
        <f t="shared" si="18"/>
        <v>460</v>
      </c>
      <c r="F86" s="104">
        <f t="shared" si="19"/>
        <v>13.414989792942549</v>
      </c>
      <c r="G86" s="103">
        <v>460</v>
      </c>
      <c r="H86" s="103">
        <v>0</v>
      </c>
      <c r="I86" s="103">
        <f t="shared" si="20"/>
        <v>2969</v>
      </c>
      <c r="J86" s="104">
        <f t="shared" si="21"/>
        <v>86.585010207057451</v>
      </c>
      <c r="K86" s="103">
        <v>0</v>
      </c>
      <c r="L86" s="104">
        <f t="shared" si="22"/>
        <v>0</v>
      </c>
      <c r="M86" s="103">
        <v>0</v>
      </c>
      <c r="N86" s="104">
        <f t="shared" si="23"/>
        <v>0</v>
      </c>
      <c r="O86" s="103">
        <v>2969</v>
      </c>
      <c r="P86" s="103">
        <v>2892</v>
      </c>
      <c r="Q86" s="104">
        <f t="shared" si="24"/>
        <v>86.585010207057451</v>
      </c>
      <c r="R86" s="103">
        <v>5</v>
      </c>
      <c r="S86" s="101"/>
      <c r="T86" s="101"/>
      <c r="U86" s="101"/>
      <c r="V86" s="101" t="s">
        <v>256</v>
      </c>
      <c r="W86" s="101"/>
      <c r="X86" s="101"/>
      <c r="Y86" s="101"/>
      <c r="Z86" s="101" t="s">
        <v>256</v>
      </c>
      <c r="AA86" s="121" t="s">
        <v>491</v>
      </c>
      <c r="AB86" s="122"/>
    </row>
    <row r="87" spans="1:28" s="105" customFormat="1" ht="13.5" customHeight="1">
      <c r="A87" s="101" t="s">
        <v>53</v>
      </c>
      <c r="B87" s="102" t="s">
        <v>492</v>
      </c>
      <c r="C87" s="101" t="s">
        <v>493</v>
      </c>
      <c r="D87" s="103">
        <f t="shared" si="17"/>
        <v>1983</v>
      </c>
      <c r="E87" s="103">
        <f t="shared" si="18"/>
        <v>503</v>
      </c>
      <c r="F87" s="104">
        <f t="shared" si="19"/>
        <v>25.365607665153806</v>
      </c>
      <c r="G87" s="103">
        <v>503</v>
      </c>
      <c r="H87" s="103">
        <v>0</v>
      </c>
      <c r="I87" s="103">
        <f t="shared" si="20"/>
        <v>1480</v>
      </c>
      <c r="J87" s="104">
        <f t="shared" si="21"/>
        <v>74.634392334846183</v>
      </c>
      <c r="K87" s="103">
        <v>949</v>
      </c>
      <c r="L87" s="104">
        <f t="shared" si="22"/>
        <v>47.856782652546649</v>
      </c>
      <c r="M87" s="103">
        <v>0</v>
      </c>
      <c r="N87" s="104">
        <f t="shared" si="23"/>
        <v>0</v>
      </c>
      <c r="O87" s="103">
        <v>531</v>
      </c>
      <c r="P87" s="103">
        <v>355</v>
      </c>
      <c r="Q87" s="104">
        <f t="shared" si="24"/>
        <v>26.777609682299548</v>
      </c>
      <c r="R87" s="103">
        <v>2</v>
      </c>
      <c r="S87" s="101" t="s">
        <v>256</v>
      </c>
      <c r="T87" s="101"/>
      <c r="U87" s="101"/>
      <c r="V87" s="101"/>
      <c r="W87" s="101" t="s">
        <v>256</v>
      </c>
      <c r="X87" s="101"/>
      <c r="Y87" s="101"/>
      <c r="Z87" s="101"/>
      <c r="AA87" s="121" t="s">
        <v>494</v>
      </c>
      <c r="AB87" s="122"/>
    </row>
    <row r="88" spans="1:28" s="105" customFormat="1" ht="13.5" customHeight="1">
      <c r="A88" s="101" t="s">
        <v>53</v>
      </c>
      <c r="B88" s="102" t="s">
        <v>495</v>
      </c>
      <c r="C88" s="101" t="s">
        <v>496</v>
      </c>
      <c r="D88" s="103">
        <f t="shared" si="17"/>
        <v>6785</v>
      </c>
      <c r="E88" s="103">
        <f t="shared" si="18"/>
        <v>801</v>
      </c>
      <c r="F88" s="104">
        <f t="shared" si="19"/>
        <v>11.805453205600589</v>
      </c>
      <c r="G88" s="103">
        <v>801</v>
      </c>
      <c r="H88" s="103">
        <v>0</v>
      </c>
      <c r="I88" s="103">
        <f t="shared" si="20"/>
        <v>5984</v>
      </c>
      <c r="J88" s="104">
        <f t="shared" si="21"/>
        <v>88.194546794399415</v>
      </c>
      <c r="K88" s="103">
        <v>4229</v>
      </c>
      <c r="L88" s="104">
        <f t="shared" si="22"/>
        <v>62.328666175386886</v>
      </c>
      <c r="M88" s="103">
        <v>0</v>
      </c>
      <c r="N88" s="104">
        <f t="shared" si="23"/>
        <v>0</v>
      </c>
      <c r="O88" s="103">
        <v>1755</v>
      </c>
      <c r="P88" s="103">
        <v>1106</v>
      </c>
      <c r="Q88" s="104">
        <f t="shared" si="24"/>
        <v>25.865880619012525</v>
      </c>
      <c r="R88" s="103">
        <v>7</v>
      </c>
      <c r="S88" s="101" t="s">
        <v>256</v>
      </c>
      <c r="T88" s="101"/>
      <c r="U88" s="101"/>
      <c r="V88" s="101"/>
      <c r="W88" s="101" t="s">
        <v>256</v>
      </c>
      <c r="X88" s="101"/>
      <c r="Y88" s="101"/>
      <c r="Z88" s="101"/>
      <c r="AA88" s="121" t="s">
        <v>497</v>
      </c>
      <c r="AB88" s="122"/>
    </row>
    <row r="89" spans="1:28" s="105" customFormat="1" ht="13.5" customHeight="1">
      <c r="A89" s="101" t="s">
        <v>53</v>
      </c>
      <c r="B89" s="102" t="s">
        <v>498</v>
      </c>
      <c r="C89" s="101" t="s">
        <v>499</v>
      </c>
      <c r="D89" s="103">
        <f t="shared" si="17"/>
        <v>3134</v>
      </c>
      <c r="E89" s="103">
        <f t="shared" si="18"/>
        <v>413</v>
      </c>
      <c r="F89" s="104">
        <f t="shared" si="19"/>
        <v>13.178047223994897</v>
      </c>
      <c r="G89" s="103">
        <v>413</v>
      </c>
      <c r="H89" s="103">
        <v>0</v>
      </c>
      <c r="I89" s="103">
        <f t="shared" si="20"/>
        <v>2721</v>
      </c>
      <c r="J89" s="104">
        <f t="shared" si="21"/>
        <v>86.821952776005105</v>
      </c>
      <c r="K89" s="103">
        <v>0</v>
      </c>
      <c r="L89" s="104">
        <f t="shared" si="22"/>
        <v>0</v>
      </c>
      <c r="M89" s="103">
        <v>0</v>
      </c>
      <c r="N89" s="104">
        <f t="shared" si="23"/>
        <v>0</v>
      </c>
      <c r="O89" s="103">
        <v>2721</v>
      </c>
      <c r="P89" s="103">
        <v>640</v>
      </c>
      <c r="Q89" s="104">
        <f t="shared" si="24"/>
        <v>86.821952776005105</v>
      </c>
      <c r="R89" s="103">
        <v>13</v>
      </c>
      <c r="S89" s="101" t="s">
        <v>256</v>
      </c>
      <c r="T89" s="101"/>
      <c r="U89" s="101"/>
      <c r="V89" s="101"/>
      <c r="W89" s="101" t="s">
        <v>256</v>
      </c>
      <c r="X89" s="101"/>
      <c r="Y89" s="101"/>
      <c r="Z89" s="101"/>
      <c r="AA89" s="121" t="s">
        <v>500</v>
      </c>
      <c r="AB89" s="122"/>
    </row>
    <row r="90" spans="1:28" s="105" customFormat="1" ht="13.5" customHeight="1">
      <c r="A90" s="101" t="s">
        <v>53</v>
      </c>
      <c r="B90" s="102" t="s">
        <v>501</v>
      </c>
      <c r="C90" s="101" t="s">
        <v>502</v>
      </c>
      <c r="D90" s="103">
        <f t="shared" si="17"/>
        <v>2463</v>
      </c>
      <c r="E90" s="103">
        <f t="shared" si="18"/>
        <v>111</v>
      </c>
      <c r="F90" s="104">
        <f t="shared" si="19"/>
        <v>4.5066991473812417</v>
      </c>
      <c r="G90" s="103">
        <v>111</v>
      </c>
      <c r="H90" s="103">
        <v>0</v>
      </c>
      <c r="I90" s="103">
        <f t="shared" si="20"/>
        <v>2352</v>
      </c>
      <c r="J90" s="104">
        <f t="shared" si="21"/>
        <v>95.493300852618759</v>
      </c>
      <c r="K90" s="103">
        <v>0</v>
      </c>
      <c r="L90" s="104">
        <f t="shared" si="22"/>
        <v>0</v>
      </c>
      <c r="M90" s="103">
        <v>0</v>
      </c>
      <c r="N90" s="104">
        <f t="shared" si="23"/>
        <v>0</v>
      </c>
      <c r="O90" s="103">
        <v>2352</v>
      </c>
      <c r="P90" s="103">
        <v>593</v>
      </c>
      <c r="Q90" s="104">
        <f t="shared" si="24"/>
        <v>95.493300852618759</v>
      </c>
      <c r="R90" s="103">
        <v>2</v>
      </c>
      <c r="S90" s="101" t="s">
        <v>256</v>
      </c>
      <c r="T90" s="101"/>
      <c r="U90" s="101"/>
      <c r="V90" s="101"/>
      <c r="W90" s="101" t="s">
        <v>256</v>
      </c>
      <c r="X90" s="101"/>
      <c r="Y90" s="101"/>
      <c r="Z90" s="101"/>
      <c r="AA90" s="121" t="s">
        <v>503</v>
      </c>
      <c r="AB90" s="122"/>
    </row>
    <row r="91" spans="1:28" s="105" customFormat="1" ht="13.5" customHeight="1">
      <c r="A91" s="101" t="s">
        <v>53</v>
      </c>
      <c r="B91" s="102" t="s">
        <v>504</v>
      </c>
      <c r="C91" s="101" t="s">
        <v>505</v>
      </c>
      <c r="D91" s="103">
        <f t="shared" si="17"/>
        <v>2513</v>
      </c>
      <c r="E91" s="103">
        <f t="shared" si="18"/>
        <v>279</v>
      </c>
      <c r="F91" s="104">
        <f t="shared" si="19"/>
        <v>11.102268205332273</v>
      </c>
      <c r="G91" s="103">
        <v>279</v>
      </c>
      <c r="H91" s="103">
        <v>0</v>
      </c>
      <c r="I91" s="103">
        <f t="shared" si="20"/>
        <v>2234</v>
      </c>
      <c r="J91" s="104">
        <f t="shared" si="21"/>
        <v>88.89773179466772</v>
      </c>
      <c r="K91" s="103">
        <v>0</v>
      </c>
      <c r="L91" s="104">
        <f t="shared" si="22"/>
        <v>0</v>
      </c>
      <c r="M91" s="103">
        <v>0</v>
      </c>
      <c r="N91" s="104">
        <f t="shared" si="23"/>
        <v>0</v>
      </c>
      <c r="O91" s="103">
        <v>2234</v>
      </c>
      <c r="P91" s="103">
        <v>485</v>
      </c>
      <c r="Q91" s="104">
        <f t="shared" si="24"/>
        <v>88.89773179466772</v>
      </c>
      <c r="R91" s="103">
        <v>14</v>
      </c>
      <c r="S91" s="101" t="s">
        <v>256</v>
      </c>
      <c r="T91" s="101"/>
      <c r="U91" s="101"/>
      <c r="V91" s="101"/>
      <c r="W91" s="101" t="s">
        <v>256</v>
      </c>
      <c r="X91" s="101"/>
      <c r="Y91" s="101"/>
      <c r="Z91" s="101"/>
      <c r="AA91" s="121" t="s">
        <v>506</v>
      </c>
      <c r="AB91" s="122"/>
    </row>
    <row r="92" spans="1:28" s="105" customFormat="1" ht="13.5" customHeight="1">
      <c r="A92" s="101" t="s">
        <v>53</v>
      </c>
      <c r="B92" s="102" t="s">
        <v>507</v>
      </c>
      <c r="C92" s="101" t="s">
        <v>508</v>
      </c>
      <c r="D92" s="103">
        <f t="shared" si="17"/>
        <v>1943</v>
      </c>
      <c r="E92" s="103">
        <f t="shared" si="18"/>
        <v>311</v>
      </c>
      <c r="F92" s="104">
        <f t="shared" si="19"/>
        <v>16.006176016469379</v>
      </c>
      <c r="G92" s="103">
        <v>311</v>
      </c>
      <c r="H92" s="103">
        <v>0</v>
      </c>
      <c r="I92" s="103">
        <f t="shared" si="20"/>
        <v>1632</v>
      </c>
      <c r="J92" s="104">
        <f t="shared" si="21"/>
        <v>83.993823983530618</v>
      </c>
      <c r="K92" s="103">
        <v>0</v>
      </c>
      <c r="L92" s="104">
        <f t="shared" si="22"/>
        <v>0</v>
      </c>
      <c r="M92" s="103">
        <v>0</v>
      </c>
      <c r="N92" s="104">
        <f t="shared" si="23"/>
        <v>0</v>
      </c>
      <c r="O92" s="103">
        <v>1632</v>
      </c>
      <c r="P92" s="103">
        <v>612</v>
      </c>
      <c r="Q92" s="104">
        <f t="shared" si="24"/>
        <v>83.993823983530618</v>
      </c>
      <c r="R92" s="103">
        <v>2</v>
      </c>
      <c r="S92" s="101" t="s">
        <v>256</v>
      </c>
      <c r="T92" s="101"/>
      <c r="U92" s="101"/>
      <c r="V92" s="101"/>
      <c r="W92" s="101" t="s">
        <v>256</v>
      </c>
      <c r="X92" s="101"/>
      <c r="Y92" s="101"/>
      <c r="Z92" s="101"/>
      <c r="AA92" s="121" t="s">
        <v>509</v>
      </c>
      <c r="AB92" s="122"/>
    </row>
    <row r="93" spans="1:28" s="105" customFormat="1" ht="13.5" customHeight="1">
      <c r="A93" s="101" t="s">
        <v>53</v>
      </c>
      <c r="B93" s="102" t="s">
        <v>510</v>
      </c>
      <c r="C93" s="101" t="s">
        <v>511</v>
      </c>
      <c r="D93" s="103">
        <f t="shared" si="17"/>
        <v>3203</v>
      </c>
      <c r="E93" s="103">
        <f t="shared" si="18"/>
        <v>310</v>
      </c>
      <c r="F93" s="104">
        <f t="shared" si="19"/>
        <v>9.6784264751795188</v>
      </c>
      <c r="G93" s="103">
        <v>310</v>
      </c>
      <c r="H93" s="103">
        <v>0</v>
      </c>
      <c r="I93" s="103">
        <f t="shared" si="20"/>
        <v>2893</v>
      </c>
      <c r="J93" s="104">
        <f t="shared" si="21"/>
        <v>90.321573524820479</v>
      </c>
      <c r="K93" s="103">
        <v>2330</v>
      </c>
      <c r="L93" s="104">
        <f t="shared" si="22"/>
        <v>72.744302216671869</v>
      </c>
      <c r="M93" s="103">
        <v>0</v>
      </c>
      <c r="N93" s="104">
        <f t="shared" si="23"/>
        <v>0</v>
      </c>
      <c r="O93" s="103">
        <v>563</v>
      </c>
      <c r="P93" s="103">
        <v>563</v>
      </c>
      <c r="Q93" s="104">
        <f t="shared" si="24"/>
        <v>17.57727130814861</v>
      </c>
      <c r="R93" s="103">
        <v>1</v>
      </c>
      <c r="S93" s="101" t="s">
        <v>256</v>
      </c>
      <c r="T93" s="101"/>
      <c r="U93" s="101"/>
      <c r="V93" s="101"/>
      <c r="W93" s="101" t="s">
        <v>256</v>
      </c>
      <c r="X93" s="101"/>
      <c r="Y93" s="101"/>
      <c r="Z93" s="101"/>
      <c r="AA93" s="121" t="s">
        <v>512</v>
      </c>
      <c r="AB93" s="122"/>
    </row>
    <row r="94" spans="1:28" s="105" customFormat="1" ht="13.5" customHeight="1">
      <c r="A94" s="101" t="s">
        <v>53</v>
      </c>
      <c r="B94" s="102" t="s">
        <v>513</v>
      </c>
      <c r="C94" s="101" t="s">
        <v>514</v>
      </c>
      <c r="D94" s="103">
        <f t="shared" si="17"/>
        <v>7133</v>
      </c>
      <c r="E94" s="103">
        <f t="shared" si="18"/>
        <v>816</v>
      </c>
      <c r="F94" s="104">
        <f t="shared" si="19"/>
        <v>11.439786905930184</v>
      </c>
      <c r="G94" s="103">
        <v>816</v>
      </c>
      <c r="H94" s="103">
        <v>0</v>
      </c>
      <c r="I94" s="103">
        <f t="shared" si="20"/>
        <v>6317</v>
      </c>
      <c r="J94" s="104">
        <f t="shared" si="21"/>
        <v>88.560213094069823</v>
      </c>
      <c r="K94" s="103">
        <v>4915</v>
      </c>
      <c r="L94" s="104">
        <f t="shared" si="22"/>
        <v>68.905089022851541</v>
      </c>
      <c r="M94" s="103">
        <v>0</v>
      </c>
      <c r="N94" s="104">
        <f t="shared" si="23"/>
        <v>0</v>
      </c>
      <c r="O94" s="103">
        <v>1402</v>
      </c>
      <c r="P94" s="103">
        <v>1402</v>
      </c>
      <c r="Q94" s="104">
        <f t="shared" si="24"/>
        <v>19.655124071218282</v>
      </c>
      <c r="R94" s="103">
        <v>5</v>
      </c>
      <c r="S94" s="101" t="s">
        <v>256</v>
      </c>
      <c r="T94" s="101"/>
      <c r="U94" s="101"/>
      <c r="V94" s="101"/>
      <c r="W94" s="101" t="s">
        <v>256</v>
      </c>
      <c r="X94" s="101"/>
      <c r="Y94" s="101"/>
      <c r="Z94" s="101"/>
      <c r="AA94" s="121" t="s">
        <v>515</v>
      </c>
      <c r="AB94" s="122"/>
    </row>
    <row r="95" spans="1:28" s="105" customFormat="1" ht="13.5" customHeight="1">
      <c r="A95" s="101" t="s">
        <v>53</v>
      </c>
      <c r="B95" s="102" t="s">
        <v>516</v>
      </c>
      <c r="C95" s="101" t="s">
        <v>517</v>
      </c>
      <c r="D95" s="103">
        <f t="shared" si="17"/>
        <v>10385</v>
      </c>
      <c r="E95" s="103">
        <f t="shared" si="18"/>
        <v>0</v>
      </c>
      <c r="F95" s="104">
        <f t="shared" si="19"/>
        <v>0</v>
      </c>
      <c r="G95" s="103">
        <v>0</v>
      </c>
      <c r="H95" s="103">
        <v>0</v>
      </c>
      <c r="I95" s="103">
        <f t="shared" si="20"/>
        <v>10385</v>
      </c>
      <c r="J95" s="104">
        <f t="shared" si="21"/>
        <v>100</v>
      </c>
      <c r="K95" s="103">
        <v>8704</v>
      </c>
      <c r="L95" s="104">
        <f t="shared" si="22"/>
        <v>83.813192103996144</v>
      </c>
      <c r="M95" s="103">
        <v>0</v>
      </c>
      <c r="N95" s="104">
        <f t="shared" si="23"/>
        <v>0</v>
      </c>
      <c r="O95" s="103">
        <v>1681</v>
      </c>
      <c r="P95" s="103">
        <v>1673</v>
      </c>
      <c r="Q95" s="104">
        <f t="shared" si="24"/>
        <v>16.186807896003852</v>
      </c>
      <c r="R95" s="103">
        <v>24</v>
      </c>
      <c r="S95" s="101" t="s">
        <v>256</v>
      </c>
      <c r="T95" s="101"/>
      <c r="U95" s="101"/>
      <c r="V95" s="101"/>
      <c r="W95" s="101" t="s">
        <v>256</v>
      </c>
      <c r="X95" s="101"/>
      <c r="Y95" s="101"/>
      <c r="Z95" s="101"/>
      <c r="AA95" s="121" t="s">
        <v>518</v>
      </c>
      <c r="AB95" s="122"/>
    </row>
    <row r="96" spans="1:28" s="105" customFormat="1" ht="13.5" customHeight="1">
      <c r="A96" s="101" t="s">
        <v>53</v>
      </c>
      <c r="B96" s="102" t="s">
        <v>519</v>
      </c>
      <c r="C96" s="101" t="s">
        <v>520</v>
      </c>
      <c r="D96" s="103">
        <f t="shared" si="17"/>
        <v>6662</v>
      </c>
      <c r="E96" s="103">
        <f t="shared" si="18"/>
        <v>1116</v>
      </c>
      <c r="F96" s="104">
        <f t="shared" si="19"/>
        <v>16.751726208345843</v>
      </c>
      <c r="G96" s="103">
        <v>1116</v>
      </c>
      <c r="H96" s="103">
        <v>0</v>
      </c>
      <c r="I96" s="103">
        <f t="shared" si="20"/>
        <v>5546</v>
      </c>
      <c r="J96" s="104">
        <f t="shared" si="21"/>
        <v>83.248273791654157</v>
      </c>
      <c r="K96" s="103">
        <v>3624</v>
      </c>
      <c r="L96" s="104">
        <f t="shared" si="22"/>
        <v>54.398078655058548</v>
      </c>
      <c r="M96" s="103">
        <v>0</v>
      </c>
      <c r="N96" s="104">
        <f t="shared" si="23"/>
        <v>0</v>
      </c>
      <c r="O96" s="103">
        <v>1922</v>
      </c>
      <c r="P96" s="103">
        <v>1922</v>
      </c>
      <c r="Q96" s="104">
        <f t="shared" si="24"/>
        <v>28.85019513659562</v>
      </c>
      <c r="R96" s="103">
        <v>7</v>
      </c>
      <c r="S96" s="101" t="s">
        <v>256</v>
      </c>
      <c r="T96" s="101"/>
      <c r="U96" s="101"/>
      <c r="V96" s="101"/>
      <c r="W96" s="101" t="s">
        <v>256</v>
      </c>
      <c r="X96" s="101"/>
      <c r="Y96" s="101"/>
      <c r="Z96" s="101"/>
      <c r="AA96" s="121" t="s">
        <v>521</v>
      </c>
      <c r="AB96" s="122"/>
    </row>
    <row r="97" spans="1:28" s="75" customFormat="1" ht="13.5" customHeight="1">
      <c r="A97" s="194" t="s">
        <v>53</v>
      </c>
      <c r="B97" s="196" t="s">
        <v>522</v>
      </c>
      <c r="C97" s="194" t="s">
        <v>523</v>
      </c>
      <c r="D97" s="195">
        <f t="shared" si="17"/>
        <v>3842</v>
      </c>
      <c r="E97" s="195">
        <f t="shared" si="18"/>
        <v>325</v>
      </c>
      <c r="F97" s="197">
        <f t="shared" si="19"/>
        <v>8.4591358667360748</v>
      </c>
      <c r="G97" s="195">
        <v>0</v>
      </c>
      <c r="H97" s="195">
        <v>325</v>
      </c>
      <c r="I97" s="195">
        <f t="shared" si="20"/>
        <v>3517</v>
      </c>
      <c r="J97" s="197">
        <f t="shared" si="21"/>
        <v>91.540864133263923</v>
      </c>
      <c r="K97" s="195">
        <v>2473</v>
      </c>
      <c r="L97" s="197">
        <f t="shared" si="22"/>
        <v>64.367516918271733</v>
      </c>
      <c r="M97" s="195">
        <v>0</v>
      </c>
      <c r="N97" s="197">
        <f t="shared" si="23"/>
        <v>0</v>
      </c>
      <c r="O97" s="195">
        <v>1044</v>
      </c>
      <c r="P97" s="195">
        <v>1041</v>
      </c>
      <c r="Q97" s="197">
        <f t="shared" si="24"/>
        <v>27.173347214992194</v>
      </c>
      <c r="R97" s="195">
        <v>2</v>
      </c>
      <c r="S97" s="194" t="s">
        <v>256</v>
      </c>
      <c r="T97" s="194"/>
      <c r="U97" s="194"/>
      <c r="V97" s="194"/>
      <c r="W97" s="194" t="s">
        <v>256</v>
      </c>
      <c r="X97" s="194"/>
      <c r="Y97" s="194"/>
      <c r="Z97" s="194"/>
      <c r="AA97" s="198" t="s">
        <v>524</v>
      </c>
      <c r="AB97" s="120"/>
    </row>
    <row r="98" spans="1:28" s="105" customFormat="1" ht="13.5" customHeight="1">
      <c r="A98" s="101" t="s">
        <v>53</v>
      </c>
      <c r="B98" s="102" t="s">
        <v>525</v>
      </c>
      <c r="C98" s="101" t="s">
        <v>526</v>
      </c>
      <c r="D98" s="103">
        <f t="shared" si="17"/>
        <v>2992</v>
      </c>
      <c r="E98" s="103">
        <f t="shared" si="18"/>
        <v>524</v>
      </c>
      <c r="F98" s="104">
        <f t="shared" si="19"/>
        <v>17.513368983957221</v>
      </c>
      <c r="G98" s="103">
        <v>524</v>
      </c>
      <c r="H98" s="103">
        <v>0</v>
      </c>
      <c r="I98" s="103">
        <f t="shared" si="20"/>
        <v>2468</v>
      </c>
      <c r="J98" s="104">
        <f t="shared" si="21"/>
        <v>82.486631016042779</v>
      </c>
      <c r="K98" s="103">
        <v>1745</v>
      </c>
      <c r="L98" s="104">
        <f t="shared" si="22"/>
        <v>58.322192513368989</v>
      </c>
      <c r="M98" s="103">
        <v>0</v>
      </c>
      <c r="N98" s="104">
        <f t="shared" si="23"/>
        <v>0</v>
      </c>
      <c r="O98" s="103">
        <v>723</v>
      </c>
      <c r="P98" s="103">
        <v>718</v>
      </c>
      <c r="Q98" s="104">
        <f t="shared" si="24"/>
        <v>24.164438502673796</v>
      </c>
      <c r="R98" s="103">
        <v>35</v>
      </c>
      <c r="S98" s="101" t="s">
        <v>256</v>
      </c>
      <c r="T98" s="101"/>
      <c r="U98" s="101"/>
      <c r="V98" s="101"/>
      <c r="W98" s="101" t="s">
        <v>256</v>
      </c>
      <c r="X98" s="101"/>
      <c r="Y98" s="101"/>
      <c r="Z98" s="101"/>
      <c r="AA98" s="121" t="s">
        <v>527</v>
      </c>
      <c r="AB98" s="122"/>
    </row>
    <row r="99" spans="1:28" s="105" customFormat="1" ht="13.5" customHeight="1">
      <c r="A99" s="101" t="s">
        <v>53</v>
      </c>
      <c r="B99" s="102" t="s">
        <v>528</v>
      </c>
      <c r="C99" s="101" t="s">
        <v>529</v>
      </c>
      <c r="D99" s="103">
        <f t="shared" si="17"/>
        <v>3826</v>
      </c>
      <c r="E99" s="103">
        <f t="shared" si="18"/>
        <v>794</v>
      </c>
      <c r="F99" s="104">
        <f t="shared" si="19"/>
        <v>20.752744380554102</v>
      </c>
      <c r="G99" s="103">
        <v>794</v>
      </c>
      <c r="H99" s="103">
        <v>0</v>
      </c>
      <c r="I99" s="103">
        <f t="shared" si="20"/>
        <v>3032</v>
      </c>
      <c r="J99" s="104">
        <f t="shared" si="21"/>
        <v>79.247255619445895</v>
      </c>
      <c r="K99" s="103">
        <v>2866</v>
      </c>
      <c r="L99" s="104">
        <f t="shared" si="22"/>
        <v>74.908520648196557</v>
      </c>
      <c r="M99" s="103">
        <v>0</v>
      </c>
      <c r="N99" s="104">
        <f t="shared" si="23"/>
        <v>0</v>
      </c>
      <c r="O99" s="103">
        <v>166</v>
      </c>
      <c r="P99" s="103">
        <v>87</v>
      </c>
      <c r="Q99" s="104">
        <f t="shared" si="24"/>
        <v>4.3387349712493464</v>
      </c>
      <c r="R99" s="103">
        <v>45</v>
      </c>
      <c r="S99" s="101" t="s">
        <v>256</v>
      </c>
      <c r="T99" s="101"/>
      <c r="U99" s="101"/>
      <c r="V99" s="101"/>
      <c r="W99" s="101" t="s">
        <v>256</v>
      </c>
      <c r="X99" s="101"/>
      <c r="Y99" s="101"/>
      <c r="Z99" s="101"/>
      <c r="AA99" s="121" t="s">
        <v>530</v>
      </c>
      <c r="AB99" s="122"/>
    </row>
    <row r="100" spans="1:28" s="105" customFormat="1" ht="13.5" customHeight="1">
      <c r="A100" s="101" t="s">
        <v>53</v>
      </c>
      <c r="B100" s="102" t="s">
        <v>531</v>
      </c>
      <c r="C100" s="101" t="s">
        <v>532</v>
      </c>
      <c r="D100" s="103">
        <f t="shared" si="17"/>
        <v>8092</v>
      </c>
      <c r="E100" s="103">
        <f t="shared" si="18"/>
        <v>89</v>
      </c>
      <c r="F100" s="104">
        <f t="shared" si="19"/>
        <v>1.0998517053880374</v>
      </c>
      <c r="G100" s="103">
        <v>89</v>
      </c>
      <c r="H100" s="103">
        <v>0</v>
      </c>
      <c r="I100" s="103">
        <f t="shared" si="20"/>
        <v>8003</v>
      </c>
      <c r="J100" s="104">
        <f t="shared" si="21"/>
        <v>98.900148294611967</v>
      </c>
      <c r="K100" s="103">
        <v>5420</v>
      </c>
      <c r="L100" s="104">
        <f t="shared" si="22"/>
        <v>66.979733069698469</v>
      </c>
      <c r="M100" s="103">
        <v>0</v>
      </c>
      <c r="N100" s="104">
        <f t="shared" si="23"/>
        <v>0</v>
      </c>
      <c r="O100" s="103">
        <v>2583</v>
      </c>
      <c r="P100" s="103">
        <v>2583</v>
      </c>
      <c r="Q100" s="104">
        <f t="shared" si="24"/>
        <v>31.920415224913494</v>
      </c>
      <c r="R100" s="103">
        <v>165</v>
      </c>
      <c r="S100" s="101" t="s">
        <v>256</v>
      </c>
      <c r="T100" s="101"/>
      <c r="U100" s="101"/>
      <c r="V100" s="101"/>
      <c r="W100" s="101" t="s">
        <v>256</v>
      </c>
      <c r="X100" s="101"/>
      <c r="Y100" s="101"/>
      <c r="Z100" s="101"/>
      <c r="AA100" s="121" t="s">
        <v>533</v>
      </c>
      <c r="AB100" s="122"/>
    </row>
    <row r="101" spans="1:28" s="105" customFormat="1" ht="13.5" customHeight="1">
      <c r="A101" s="101" t="s">
        <v>53</v>
      </c>
      <c r="B101" s="102" t="s">
        <v>534</v>
      </c>
      <c r="C101" s="101" t="s">
        <v>535</v>
      </c>
      <c r="D101" s="103">
        <f t="shared" si="17"/>
        <v>10286</v>
      </c>
      <c r="E101" s="103">
        <f t="shared" si="18"/>
        <v>1254</v>
      </c>
      <c r="F101" s="104">
        <f t="shared" si="19"/>
        <v>12.191328018666148</v>
      </c>
      <c r="G101" s="103">
        <v>1254</v>
      </c>
      <c r="H101" s="103">
        <v>0</v>
      </c>
      <c r="I101" s="103">
        <f t="shared" si="20"/>
        <v>9032</v>
      </c>
      <c r="J101" s="104">
        <f t="shared" si="21"/>
        <v>87.808671981333859</v>
      </c>
      <c r="K101" s="103">
        <v>6734</v>
      </c>
      <c r="L101" s="104">
        <f t="shared" si="22"/>
        <v>65.467625899280577</v>
      </c>
      <c r="M101" s="103">
        <v>0</v>
      </c>
      <c r="N101" s="104">
        <f t="shared" si="23"/>
        <v>0</v>
      </c>
      <c r="O101" s="103">
        <v>2298</v>
      </c>
      <c r="P101" s="103">
        <v>2276</v>
      </c>
      <c r="Q101" s="104">
        <f t="shared" si="24"/>
        <v>22.341046082053275</v>
      </c>
      <c r="R101" s="103">
        <v>53</v>
      </c>
      <c r="S101" s="101" t="s">
        <v>256</v>
      </c>
      <c r="T101" s="101"/>
      <c r="U101" s="101"/>
      <c r="V101" s="101"/>
      <c r="W101" s="101"/>
      <c r="X101" s="101"/>
      <c r="Y101" s="101"/>
      <c r="Z101" s="101" t="s">
        <v>256</v>
      </c>
      <c r="AA101" s="121" t="s">
        <v>536</v>
      </c>
      <c r="AB101" s="122"/>
    </row>
    <row r="102" spans="1:28" s="105" customFormat="1" ht="13.5" customHeight="1">
      <c r="A102" s="101" t="s">
        <v>53</v>
      </c>
      <c r="B102" s="102" t="s">
        <v>537</v>
      </c>
      <c r="C102" s="101" t="s">
        <v>538</v>
      </c>
      <c r="D102" s="103">
        <f t="shared" si="17"/>
        <v>11053</v>
      </c>
      <c r="E102" s="103">
        <f t="shared" si="18"/>
        <v>1558</v>
      </c>
      <c r="F102" s="104">
        <f t="shared" si="19"/>
        <v>14.095720618836516</v>
      </c>
      <c r="G102" s="103">
        <v>1558</v>
      </c>
      <c r="H102" s="103">
        <v>0</v>
      </c>
      <c r="I102" s="103">
        <f t="shared" si="20"/>
        <v>9495</v>
      </c>
      <c r="J102" s="104">
        <f t="shared" si="21"/>
        <v>85.904279381163491</v>
      </c>
      <c r="K102" s="103">
        <v>8177</v>
      </c>
      <c r="L102" s="104">
        <f t="shared" si="22"/>
        <v>73.979914955215776</v>
      </c>
      <c r="M102" s="103">
        <v>0</v>
      </c>
      <c r="N102" s="104">
        <f t="shared" si="23"/>
        <v>0</v>
      </c>
      <c r="O102" s="103">
        <v>1318</v>
      </c>
      <c r="P102" s="103">
        <v>1092</v>
      </c>
      <c r="Q102" s="104">
        <f t="shared" si="24"/>
        <v>11.924364425947706</v>
      </c>
      <c r="R102" s="103">
        <v>49</v>
      </c>
      <c r="S102" s="101"/>
      <c r="T102" s="101"/>
      <c r="U102" s="101"/>
      <c r="V102" s="101" t="s">
        <v>256</v>
      </c>
      <c r="W102" s="101"/>
      <c r="X102" s="101"/>
      <c r="Y102" s="101"/>
      <c r="Z102" s="101" t="s">
        <v>256</v>
      </c>
      <c r="AA102" s="121" t="s">
        <v>539</v>
      </c>
      <c r="AB102" s="122"/>
    </row>
    <row r="103" spans="1:28" s="105" customFormat="1" ht="13.5" customHeight="1">
      <c r="A103" s="101" t="s">
        <v>53</v>
      </c>
      <c r="B103" s="102" t="s">
        <v>540</v>
      </c>
      <c r="C103" s="101" t="s">
        <v>541</v>
      </c>
      <c r="D103" s="103">
        <f t="shared" ref="D103:D134" si="25">+SUM(E103,+I103)</f>
        <v>5131</v>
      </c>
      <c r="E103" s="103">
        <f t="shared" ref="E103:E134" si="26">+SUM(G103,+H103)</f>
        <v>678</v>
      </c>
      <c r="F103" s="104">
        <f t="shared" ref="F103:F134" si="27">IF(D103&gt;0,E103/D103*100,"-")</f>
        <v>13.213798479828492</v>
      </c>
      <c r="G103" s="103">
        <v>678</v>
      </c>
      <c r="H103" s="103">
        <v>0</v>
      </c>
      <c r="I103" s="103">
        <f t="shared" ref="I103:I134" si="28">+SUM(K103,+M103,+O103)</f>
        <v>4453</v>
      </c>
      <c r="J103" s="104">
        <f t="shared" ref="J103:J134" si="29">IF(D103&gt;0,I103/D103*100,"-")</f>
        <v>86.786201520171502</v>
      </c>
      <c r="K103" s="103">
        <v>2718</v>
      </c>
      <c r="L103" s="104">
        <f t="shared" ref="L103:L134" si="30">IF(D103&gt;0,K103/D103*100,"-")</f>
        <v>52.972130189046972</v>
      </c>
      <c r="M103" s="103">
        <v>0</v>
      </c>
      <c r="N103" s="104">
        <f t="shared" ref="N103:N134" si="31">IF(D103&gt;0,M103/D103*100,"-")</f>
        <v>0</v>
      </c>
      <c r="O103" s="103">
        <v>1735</v>
      </c>
      <c r="P103" s="103">
        <v>1573</v>
      </c>
      <c r="Q103" s="104">
        <f t="shared" ref="Q103:Q134" si="32">IF(D103&gt;0,O103/D103*100,"-")</f>
        <v>33.814071331124538</v>
      </c>
      <c r="R103" s="103">
        <v>19</v>
      </c>
      <c r="S103" s="101" t="s">
        <v>256</v>
      </c>
      <c r="T103" s="101"/>
      <c r="U103" s="101"/>
      <c r="V103" s="101"/>
      <c r="W103" s="101" t="s">
        <v>256</v>
      </c>
      <c r="X103" s="101"/>
      <c r="Y103" s="101"/>
      <c r="Z103" s="101"/>
      <c r="AA103" s="121" t="s">
        <v>542</v>
      </c>
      <c r="AB103" s="122"/>
    </row>
    <row r="104" spans="1:28" s="105" customFormat="1" ht="13.5" customHeight="1">
      <c r="A104" s="101" t="s">
        <v>53</v>
      </c>
      <c r="B104" s="102" t="s">
        <v>543</v>
      </c>
      <c r="C104" s="101" t="s">
        <v>544</v>
      </c>
      <c r="D104" s="103">
        <f t="shared" si="25"/>
        <v>2611</v>
      </c>
      <c r="E104" s="103">
        <f t="shared" si="26"/>
        <v>421</v>
      </c>
      <c r="F104" s="104">
        <f t="shared" si="27"/>
        <v>16.124090386824971</v>
      </c>
      <c r="G104" s="103">
        <v>421</v>
      </c>
      <c r="H104" s="103">
        <v>0</v>
      </c>
      <c r="I104" s="103">
        <f t="shared" si="28"/>
        <v>2190</v>
      </c>
      <c r="J104" s="104">
        <f t="shared" si="29"/>
        <v>83.875909613175025</v>
      </c>
      <c r="K104" s="103">
        <v>1726</v>
      </c>
      <c r="L104" s="104">
        <f t="shared" si="30"/>
        <v>66.10494063577174</v>
      </c>
      <c r="M104" s="103">
        <v>0</v>
      </c>
      <c r="N104" s="104">
        <f t="shared" si="31"/>
        <v>0</v>
      </c>
      <c r="O104" s="103">
        <v>464</v>
      </c>
      <c r="P104" s="103">
        <v>432</v>
      </c>
      <c r="Q104" s="104">
        <f t="shared" si="32"/>
        <v>17.770968977403292</v>
      </c>
      <c r="R104" s="103">
        <v>12</v>
      </c>
      <c r="S104" s="101" t="s">
        <v>256</v>
      </c>
      <c r="T104" s="101"/>
      <c r="U104" s="101"/>
      <c r="V104" s="101"/>
      <c r="W104" s="101" t="s">
        <v>256</v>
      </c>
      <c r="X104" s="101"/>
      <c r="Y104" s="101"/>
      <c r="Z104" s="101"/>
      <c r="AA104" s="121" t="s">
        <v>545</v>
      </c>
      <c r="AB104" s="122"/>
    </row>
    <row r="105" spans="1:28" s="105" customFormat="1" ht="13.5" customHeight="1">
      <c r="A105" s="101" t="s">
        <v>53</v>
      </c>
      <c r="B105" s="102" t="s">
        <v>546</v>
      </c>
      <c r="C105" s="101" t="s">
        <v>547</v>
      </c>
      <c r="D105" s="103">
        <f t="shared" si="25"/>
        <v>1251</v>
      </c>
      <c r="E105" s="103">
        <f t="shared" si="26"/>
        <v>116</v>
      </c>
      <c r="F105" s="104">
        <f t="shared" si="27"/>
        <v>9.2725819344524378</v>
      </c>
      <c r="G105" s="103">
        <v>116</v>
      </c>
      <c r="H105" s="103">
        <v>0</v>
      </c>
      <c r="I105" s="103">
        <f t="shared" si="28"/>
        <v>1135</v>
      </c>
      <c r="J105" s="104">
        <f t="shared" si="29"/>
        <v>90.727418065547567</v>
      </c>
      <c r="K105" s="103">
        <v>803</v>
      </c>
      <c r="L105" s="104">
        <f t="shared" si="30"/>
        <v>64.188649080735416</v>
      </c>
      <c r="M105" s="103">
        <v>0</v>
      </c>
      <c r="N105" s="104">
        <f t="shared" si="31"/>
        <v>0</v>
      </c>
      <c r="O105" s="103">
        <v>332</v>
      </c>
      <c r="P105" s="103">
        <v>313</v>
      </c>
      <c r="Q105" s="104">
        <f t="shared" si="32"/>
        <v>26.538768984812151</v>
      </c>
      <c r="R105" s="103">
        <v>140</v>
      </c>
      <c r="S105" s="101" t="s">
        <v>256</v>
      </c>
      <c r="T105" s="101"/>
      <c r="U105" s="101"/>
      <c r="V105" s="101"/>
      <c r="W105" s="101" t="s">
        <v>256</v>
      </c>
      <c r="X105" s="101"/>
      <c r="Y105" s="101"/>
      <c r="Z105" s="101"/>
      <c r="AA105" s="121" t="s">
        <v>548</v>
      </c>
      <c r="AB105" s="122"/>
    </row>
    <row r="106" spans="1:28" s="105" customFormat="1" ht="13.5" customHeight="1">
      <c r="A106" s="101" t="s">
        <v>53</v>
      </c>
      <c r="B106" s="102" t="s">
        <v>549</v>
      </c>
      <c r="C106" s="101" t="s">
        <v>550</v>
      </c>
      <c r="D106" s="103">
        <f t="shared" si="25"/>
        <v>3543</v>
      </c>
      <c r="E106" s="103">
        <f t="shared" si="26"/>
        <v>40</v>
      </c>
      <c r="F106" s="104">
        <f t="shared" si="27"/>
        <v>1.1289867344058706</v>
      </c>
      <c r="G106" s="103">
        <v>40</v>
      </c>
      <c r="H106" s="103">
        <v>0</v>
      </c>
      <c r="I106" s="103">
        <f t="shared" si="28"/>
        <v>3503</v>
      </c>
      <c r="J106" s="104">
        <f t="shared" si="29"/>
        <v>98.871013265594129</v>
      </c>
      <c r="K106" s="103">
        <v>2523</v>
      </c>
      <c r="L106" s="104">
        <f t="shared" si="30"/>
        <v>71.210838272650307</v>
      </c>
      <c r="M106" s="103">
        <v>0</v>
      </c>
      <c r="N106" s="104">
        <f t="shared" si="31"/>
        <v>0</v>
      </c>
      <c r="O106" s="103">
        <v>980</v>
      </c>
      <c r="P106" s="103">
        <v>773</v>
      </c>
      <c r="Q106" s="104">
        <f t="shared" si="32"/>
        <v>27.66017499294383</v>
      </c>
      <c r="R106" s="103">
        <v>14</v>
      </c>
      <c r="S106" s="101" t="s">
        <v>256</v>
      </c>
      <c r="T106" s="101"/>
      <c r="U106" s="101"/>
      <c r="V106" s="101"/>
      <c r="W106" s="101"/>
      <c r="X106" s="101"/>
      <c r="Y106" s="101"/>
      <c r="Z106" s="101" t="s">
        <v>256</v>
      </c>
      <c r="AA106" s="121" t="s">
        <v>551</v>
      </c>
      <c r="AB106" s="122"/>
    </row>
    <row r="107" spans="1:28" s="105" customFormat="1" ht="13.5" customHeight="1">
      <c r="A107" s="101" t="s">
        <v>53</v>
      </c>
      <c r="B107" s="102" t="s">
        <v>552</v>
      </c>
      <c r="C107" s="101" t="s">
        <v>553</v>
      </c>
      <c r="D107" s="103">
        <f t="shared" si="25"/>
        <v>3283</v>
      </c>
      <c r="E107" s="103">
        <f t="shared" si="26"/>
        <v>599</v>
      </c>
      <c r="F107" s="104">
        <f t="shared" si="27"/>
        <v>18.245507158087115</v>
      </c>
      <c r="G107" s="103">
        <v>599</v>
      </c>
      <c r="H107" s="103">
        <v>0</v>
      </c>
      <c r="I107" s="103">
        <f t="shared" si="28"/>
        <v>2684</v>
      </c>
      <c r="J107" s="104">
        <f t="shared" si="29"/>
        <v>81.754492841912878</v>
      </c>
      <c r="K107" s="103">
        <v>1918</v>
      </c>
      <c r="L107" s="104">
        <f t="shared" si="30"/>
        <v>58.422174840085283</v>
      </c>
      <c r="M107" s="103">
        <v>0</v>
      </c>
      <c r="N107" s="104">
        <f t="shared" si="31"/>
        <v>0</v>
      </c>
      <c r="O107" s="103">
        <v>766</v>
      </c>
      <c r="P107" s="103">
        <v>711</v>
      </c>
      <c r="Q107" s="104">
        <f t="shared" si="32"/>
        <v>23.332318001827595</v>
      </c>
      <c r="R107" s="103">
        <v>0</v>
      </c>
      <c r="S107" s="101" t="s">
        <v>256</v>
      </c>
      <c r="T107" s="101"/>
      <c r="U107" s="101"/>
      <c r="V107" s="101"/>
      <c r="W107" s="101" t="s">
        <v>256</v>
      </c>
      <c r="X107" s="101"/>
      <c r="Y107" s="101"/>
      <c r="Z107" s="101"/>
      <c r="AA107" s="121" t="s">
        <v>554</v>
      </c>
      <c r="AB107" s="122"/>
    </row>
    <row r="108" spans="1:28" s="105" customFormat="1" ht="13.5" customHeight="1">
      <c r="A108" s="101" t="s">
        <v>53</v>
      </c>
      <c r="B108" s="102" t="s">
        <v>555</v>
      </c>
      <c r="C108" s="101" t="s">
        <v>556</v>
      </c>
      <c r="D108" s="103">
        <f t="shared" si="25"/>
        <v>3382</v>
      </c>
      <c r="E108" s="103">
        <f t="shared" si="26"/>
        <v>385</v>
      </c>
      <c r="F108" s="104">
        <f t="shared" si="27"/>
        <v>11.383796570076878</v>
      </c>
      <c r="G108" s="103">
        <v>385</v>
      </c>
      <c r="H108" s="103">
        <v>0</v>
      </c>
      <c r="I108" s="103">
        <f t="shared" si="28"/>
        <v>2997</v>
      </c>
      <c r="J108" s="104">
        <f t="shared" si="29"/>
        <v>88.616203429923118</v>
      </c>
      <c r="K108" s="103">
        <v>2523</v>
      </c>
      <c r="L108" s="104">
        <f t="shared" si="30"/>
        <v>74.600827912477826</v>
      </c>
      <c r="M108" s="103">
        <v>0</v>
      </c>
      <c r="N108" s="104">
        <f t="shared" si="31"/>
        <v>0</v>
      </c>
      <c r="O108" s="103">
        <v>474</v>
      </c>
      <c r="P108" s="103">
        <v>440</v>
      </c>
      <c r="Q108" s="104">
        <f t="shared" si="32"/>
        <v>14.0153755174453</v>
      </c>
      <c r="R108" s="103">
        <v>31</v>
      </c>
      <c r="S108" s="101" t="s">
        <v>256</v>
      </c>
      <c r="T108" s="101"/>
      <c r="U108" s="101"/>
      <c r="V108" s="101"/>
      <c r="W108" s="101" t="s">
        <v>256</v>
      </c>
      <c r="X108" s="101"/>
      <c r="Y108" s="101"/>
      <c r="Z108" s="101"/>
      <c r="AA108" s="121" t="s">
        <v>557</v>
      </c>
      <c r="AB108" s="122"/>
    </row>
    <row r="109" spans="1:28" s="105" customFormat="1" ht="13.5" customHeight="1">
      <c r="A109" s="101" t="s">
        <v>53</v>
      </c>
      <c r="B109" s="102" t="s">
        <v>558</v>
      </c>
      <c r="C109" s="101" t="s">
        <v>559</v>
      </c>
      <c r="D109" s="103">
        <f t="shared" si="25"/>
        <v>4609</v>
      </c>
      <c r="E109" s="103">
        <f t="shared" si="26"/>
        <v>343</v>
      </c>
      <c r="F109" s="104">
        <f t="shared" si="27"/>
        <v>7.4419613799088733</v>
      </c>
      <c r="G109" s="103">
        <v>343</v>
      </c>
      <c r="H109" s="103">
        <v>0</v>
      </c>
      <c r="I109" s="103">
        <f t="shared" si="28"/>
        <v>4266</v>
      </c>
      <c r="J109" s="104">
        <f t="shared" si="29"/>
        <v>92.558038620091125</v>
      </c>
      <c r="K109" s="103">
        <v>3600</v>
      </c>
      <c r="L109" s="104">
        <f t="shared" si="30"/>
        <v>78.108049468431332</v>
      </c>
      <c r="M109" s="103">
        <v>0</v>
      </c>
      <c r="N109" s="104">
        <f t="shared" si="31"/>
        <v>0</v>
      </c>
      <c r="O109" s="103">
        <v>666</v>
      </c>
      <c r="P109" s="103">
        <v>510</v>
      </c>
      <c r="Q109" s="104">
        <f t="shared" si="32"/>
        <v>14.449989151659794</v>
      </c>
      <c r="R109" s="103">
        <v>15</v>
      </c>
      <c r="S109" s="101" t="s">
        <v>256</v>
      </c>
      <c r="T109" s="101"/>
      <c r="U109" s="101"/>
      <c r="V109" s="101"/>
      <c r="W109" s="101" t="s">
        <v>256</v>
      </c>
      <c r="X109" s="101"/>
      <c r="Y109" s="101"/>
      <c r="Z109" s="101"/>
      <c r="AA109" s="121" t="s">
        <v>560</v>
      </c>
      <c r="AB109" s="122"/>
    </row>
    <row r="110" spans="1:28" s="105" customFormat="1" ht="13.5" customHeight="1">
      <c r="A110" s="101" t="s">
        <v>53</v>
      </c>
      <c r="B110" s="102" t="s">
        <v>561</v>
      </c>
      <c r="C110" s="101" t="s">
        <v>562</v>
      </c>
      <c r="D110" s="103">
        <f t="shared" si="25"/>
        <v>799</v>
      </c>
      <c r="E110" s="103">
        <f t="shared" si="26"/>
        <v>72</v>
      </c>
      <c r="F110" s="104">
        <f t="shared" si="27"/>
        <v>9.0112640801001245</v>
      </c>
      <c r="G110" s="103">
        <v>72</v>
      </c>
      <c r="H110" s="103">
        <v>0</v>
      </c>
      <c r="I110" s="103">
        <f t="shared" si="28"/>
        <v>727</v>
      </c>
      <c r="J110" s="104">
        <f t="shared" si="29"/>
        <v>90.988735919899881</v>
      </c>
      <c r="K110" s="103">
        <v>0</v>
      </c>
      <c r="L110" s="104">
        <f t="shared" si="30"/>
        <v>0</v>
      </c>
      <c r="M110" s="103">
        <v>0</v>
      </c>
      <c r="N110" s="104">
        <f t="shared" si="31"/>
        <v>0</v>
      </c>
      <c r="O110" s="103">
        <v>727</v>
      </c>
      <c r="P110" s="103">
        <v>651</v>
      </c>
      <c r="Q110" s="104">
        <f t="shared" si="32"/>
        <v>90.988735919899881</v>
      </c>
      <c r="R110" s="103">
        <v>8</v>
      </c>
      <c r="S110" s="101" t="s">
        <v>256</v>
      </c>
      <c r="T110" s="101"/>
      <c r="U110" s="101"/>
      <c r="V110" s="101"/>
      <c r="W110" s="101" t="s">
        <v>256</v>
      </c>
      <c r="X110" s="101"/>
      <c r="Y110" s="101"/>
      <c r="Z110" s="101"/>
      <c r="AA110" s="121" t="s">
        <v>563</v>
      </c>
      <c r="AB110" s="122"/>
    </row>
    <row r="111" spans="1:28" s="105" customFormat="1" ht="13.5" customHeight="1">
      <c r="A111" s="101" t="s">
        <v>53</v>
      </c>
      <c r="B111" s="102" t="s">
        <v>564</v>
      </c>
      <c r="C111" s="101" t="s">
        <v>565</v>
      </c>
      <c r="D111" s="103">
        <f t="shared" si="25"/>
        <v>1646</v>
      </c>
      <c r="E111" s="103">
        <f t="shared" si="26"/>
        <v>186</v>
      </c>
      <c r="F111" s="104">
        <f t="shared" si="27"/>
        <v>11.300121506682867</v>
      </c>
      <c r="G111" s="103">
        <v>186</v>
      </c>
      <c r="H111" s="103">
        <v>0</v>
      </c>
      <c r="I111" s="103">
        <f t="shared" si="28"/>
        <v>1460</v>
      </c>
      <c r="J111" s="104">
        <f t="shared" si="29"/>
        <v>88.699878493317129</v>
      </c>
      <c r="K111" s="103">
        <v>1297</v>
      </c>
      <c r="L111" s="104">
        <f t="shared" si="30"/>
        <v>78.797083839611176</v>
      </c>
      <c r="M111" s="103">
        <v>0</v>
      </c>
      <c r="N111" s="104">
        <f t="shared" si="31"/>
        <v>0</v>
      </c>
      <c r="O111" s="103">
        <v>163</v>
      </c>
      <c r="P111" s="103">
        <v>163</v>
      </c>
      <c r="Q111" s="104">
        <f t="shared" si="32"/>
        <v>9.9027946537059535</v>
      </c>
      <c r="R111" s="103">
        <v>10</v>
      </c>
      <c r="S111" s="101" t="s">
        <v>256</v>
      </c>
      <c r="T111" s="101"/>
      <c r="U111" s="101"/>
      <c r="V111" s="101"/>
      <c r="W111" s="101" t="s">
        <v>256</v>
      </c>
      <c r="X111" s="101"/>
      <c r="Y111" s="101"/>
      <c r="Z111" s="101"/>
      <c r="AA111" s="121" t="s">
        <v>566</v>
      </c>
      <c r="AB111" s="122"/>
    </row>
    <row r="112" spans="1:28" s="105" customFormat="1" ht="13.5" customHeight="1">
      <c r="A112" s="101" t="s">
        <v>53</v>
      </c>
      <c r="B112" s="102" t="s">
        <v>567</v>
      </c>
      <c r="C112" s="101" t="s">
        <v>568</v>
      </c>
      <c r="D112" s="103">
        <f t="shared" si="25"/>
        <v>1571</v>
      </c>
      <c r="E112" s="103">
        <f t="shared" si="26"/>
        <v>159</v>
      </c>
      <c r="F112" s="104">
        <f t="shared" si="27"/>
        <v>10.120942075111394</v>
      </c>
      <c r="G112" s="103">
        <v>159</v>
      </c>
      <c r="H112" s="103">
        <v>0</v>
      </c>
      <c r="I112" s="103">
        <f t="shared" si="28"/>
        <v>1412</v>
      </c>
      <c r="J112" s="104">
        <f t="shared" si="29"/>
        <v>89.879057924888599</v>
      </c>
      <c r="K112" s="103">
        <v>0</v>
      </c>
      <c r="L112" s="104">
        <f t="shared" si="30"/>
        <v>0</v>
      </c>
      <c r="M112" s="103">
        <v>0</v>
      </c>
      <c r="N112" s="104">
        <f t="shared" si="31"/>
        <v>0</v>
      </c>
      <c r="O112" s="103">
        <v>1412</v>
      </c>
      <c r="P112" s="103">
        <v>1412</v>
      </c>
      <c r="Q112" s="104">
        <f t="shared" si="32"/>
        <v>89.879057924888599</v>
      </c>
      <c r="R112" s="103">
        <v>2</v>
      </c>
      <c r="S112" s="101" t="s">
        <v>256</v>
      </c>
      <c r="T112" s="101"/>
      <c r="U112" s="101"/>
      <c r="V112" s="101"/>
      <c r="W112" s="101" t="s">
        <v>256</v>
      </c>
      <c r="X112" s="101"/>
      <c r="Y112" s="101"/>
      <c r="Z112" s="101"/>
      <c r="AA112" s="121" t="s">
        <v>569</v>
      </c>
      <c r="AB112" s="122"/>
    </row>
    <row r="113" spans="1:28" s="105" customFormat="1" ht="13.5" customHeight="1">
      <c r="A113" s="101" t="s">
        <v>53</v>
      </c>
      <c r="B113" s="102" t="s">
        <v>570</v>
      </c>
      <c r="C113" s="101" t="s">
        <v>571</v>
      </c>
      <c r="D113" s="103">
        <f t="shared" si="25"/>
        <v>4537</v>
      </c>
      <c r="E113" s="103">
        <f t="shared" si="26"/>
        <v>1868</v>
      </c>
      <c r="F113" s="104">
        <f t="shared" si="27"/>
        <v>41.172581000661232</v>
      </c>
      <c r="G113" s="103">
        <v>1868</v>
      </c>
      <c r="H113" s="103">
        <v>0</v>
      </c>
      <c r="I113" s="103">
        <f t="shared" si="28"/>
        <v>2669</v>
      </c>
      <c r="J113" s="104">
        <f t="shared" si="29"/>
        <v>58.827418999338768</v>
      </c>
      <c r="K113" s="103">
        <v>1867</v>
      </c>
      <c r="L113" s="104">
        <f t="shared" si="30"/>
        <v>41.150540004408199</v>
      </c>
      <c r="M113" s="103">
        <v>0</v>
      </c>
      <c r="N113" s="104">
        <f t="shared" si="31"/>
        <v>0</v>
      </c>
      <c r="O113" s="103">
        <v>802</v>
      </c>
      <c r="P113" s="103">
        <v>330</v>
      </c>
      <c r="Q113" s="104">
        <f t="shared" si="32"/>
        <v>17.676878994930568</v>
      </c>
      <c r="R113" s="103">
        <v>53</v>
      </c>
      <c r="S113" s="101" t="s">
        <v>256</v>
      </c>
      <c r="T113" s="101"/>
      <c r="U113" s="101"/>
      <c r="V113" s="101"/>
      <c r="W113" s="101" t="s">
        <v>256</v>
      </c>
      <c r="X113" s="101"/>
      <c r="Y113" s="101"/>
      <c r="Z113" s="101"/>
      <c r="AA113" s="121" t="s">
        <v>572</v>
      </c>
      <c r="AB113" s="122"/>
    </row>
    <row r="114" spans="1:28" s="105" customFormat="1" ht="13.5" customHeight="1">
      <c r="A114" s="101" t="s">
        <v>53</v>
      </c>
      <c r="B114" s="102" t="s">
        <v>573</v>
      </c>
      <c r="C114" s="101" t="s">
        <v>574</v>
      </c>
      <c r="D114" s="103">
        <f t="shared" si="25"/>
        <v>3277</v>
      </c>
      <c r="E114" s="103">
        <f t="shared" si="26"/>
        <v>1073</v>
      </c>
      <c r="F114" s="104">
        <f t="shared" si="27"/>
        <v>32.743362831858406</v>
      </c>
      <c r="G114" s="103">
        <v>1073</v>
      </c>
      <c r="H114" s="103">
        <v>0</v>
      </c>
      <c r="I114" s="103">
        <f t="shared" si="28"/>
        <v>2204</v>
      </c>
      <c r="J114" s="104">
        <f t="shared" si="29"/>
        <v>67.256637168141594</v>
      </c>
      <c r="K114" s="103">
        <v>1989</v>
      </c>
      <c r="L114" s="104">
        <f t="shared" si="30"/>
        <v>60.695758315532501</v>
      </c>
      <c r="M114" s="103">
        <v>0</v>
      </c>
      <c r="N114" s="104">
        <f t="shared" si="31"/>
        <v>0</v>
      </c>
      <c r="O114" s="103">
        <v>215</v>
      </c>
      <c r="P114" s="103">
        <v>195</v>
      </c>
      <c r="Q114" s="104">
        <f t="shared" si="32"/>
        <v>6.5608788526090933</v>
      </c>
      <c r="R114" s="103">
        <v>31</v>
      </c>
      <c r="S114" s="101" t="s">
        <v>256</v>
      </c>
      <c r="T114" s="101"/>
      <c r="U114" s="101"/>
      <c r="V114" s="101"/>
      <c r="W114" s="101" t="s">
        <v>256</v>
      </c>
      <c r="X114" s="101"/>
      <c r="Y114" s="101"/>
      <c r="Z114" s="101"/>
      <c r="AA114" s="121" t="s">
        <v>575</v>
      </c>
      <c r="AB114" s="122"/>
    </row>
    <row r="115" spans="1:28" s="105" customFormat="1" ht="13.5" customHeight="1">
      <c r="A115" s="101" t="s">
        <v>53</v>
      </c>
      <c r="B115" s="102" t="s">
        <v>576</v>
      </c>
      <c r="C115" s="101" t="s">
        <v>577</v>
      </c>
      <c r="D115" s="103">
        <f t="shared" si="25"/>
        <v>3261</v>
      </c>
      <c r="E115" s="103">
        <f t="shared" si="26"/>
        <v>1731</v>
      </c>
      <c r="F115" s="104">
        <f t="shared" si="27"/>
        <v>53.081876724931</v>
      </c>
      <c r="G115" s="103">
        <v>1731</v>
      </c>
      <c r="H115" s="103">
        <v>0</v>
      </c>
      <c r="I115" s="103">
        <f t="shared" si="28"/>
        <v>1530</v>
      </c>
      <c r="J115" s="104">
        <f t="shared" si="29"/>
        <v>46.918123275068993</v>
      </c>
      <c r="K115" s="103">
        <v>1148</v>
      </c>
      <c r="L115" s="104">
        <f t="shared" si="30"/>
        <v>35.20392517632628</v>
      </c>
      <c r="M115" s="103">
        <v>0</v>
      </c>
      <c r="N115" s="104">
        <f t="shared" si="31"/>
        <v>0</v>
      </c>
      <c r="O115" s="103">
        <v>382</v>
      </c>
      <c r="P115" s="103">
        <v>201</v>
      </c>
      <c r="Q115" s="104">
        <f t="shared" si="32"/>
        <v>11.714198098742717</v>
      </c>
      <c r="R115" s="103">
        <v>13</v>
      </c>
      <c r="S115" s="101" t="s">
        <v>256</v>
      </c>
      <c r="T115" s="101"/>
      <c r="U115" s="101"/>
      <c r="V115" s="101"/>
      <c r="W115" s="101"/>
      <c r="X115" s="101"/>
      <c r="Y115" s="101"/>
      <c r="Z115" s="101" t="s">
        <v>256</v>
      </c>
      <c r="AA115" s="121" t="s">
        <v>578</v>
      </c>
      <c r="AB115" s="122"/>
    </row>
    <row r="116" spans="1:28" s="105" customFormat="1" ht="13.5" customHeight="1">
      <c r="A116" s="101" t="s">
        <v>53</v>
      </c>
      <c r="B116" s="102" t="s">
        <v>579</v>
      </c>
      <c r="C116" s="101" t="s">
        <v>580</v>
      </c>
      <c r="D116" s="103">
        <f t="shared" si="25"/>
        <v>7337</v>
      </c>
      <c r="E116" s="103">
        <f t="shared" si="26"/>
        <v>3327</v>
      </c>
      <c r="F116" s="104">
        <f t="shared" si="27"/>
        <v>45.345509063649992</v>
      </c>
      <c r="G116" s="103">
        <v>3327</v>
      </c>
      <c r="H116" s="103">
        <v>0</v>
      </c>
      <c r="I116" s="103">
        <f t="shared" si="28"/>
        <v>4010</v>
      </c>
      <c r="J116" s="104">
        <f t="shared" si="29"/>
        <v>54.654490936350008</v>
      </c>
      <c r="K116" s="103">
        <v>3428</v>
      </c>
      <c r="L116" s="104">
        <f t="shared" si="30"/>
        <v>46.722093498705192</v>
      </c>
      <c r="M116" s="103">
        <v>0</v>
      </c>
      <c r="N116" s="104">
        <f t="shared" si="31"/>
        <v>0</v>
      </c>
      <c r="O116" s="103">
        <v>582</v>
      </c>
      <c r="P116" s="103">
        <v>184</v>
      </c>
      <c r="Q116" s="104">
        <f t="shared" si="32"/>
        <v>7.9323974376448145</v>
      </c>
      <c r="R116" s="103">
        <v>7</v>
      </c>
      <c r="S116" s="101" t="s">
        <v>256</v>
      </c>
      <c r="T116" s="101"/>
      <c r="U116" s="101"/>
      <c r="V116" s="101"/>
      <c r="W116" s="101" t="s">
        <v>256</v>
      </c>
      <c r="X116" s="101"/>
      <c r="Y116" s="101"/>
      <c r="Z116" s="101"/>
      <c r="AA116" s="121" t="s">
        <v>581</v>
      </c>
      <c r="AB116" s="122"/>
    </row>
    <row r="117" spans="1:28" s="105" customFormat="1" ht="13.5" customHeight="1">
      <c r="A117" s="101" t="s">
        <v>53</v>
      </c>
      <c r="B117" s="102" t="s">
        <v>582</v>
      </c>
      <c r="C117" s="101" t="s">
        <v>583</v>
      </c>
      <c r="D117" s="103">
        <f t="shared" si="25"/>
        <v>1249</v>
      </c>
      <c r="E117" s="103">
        <f t="shared" si="26"/>
        <v>309</v>
      </c>
      <c r="F117" s="104">
        <f t="shared" si="27"/>
        <v>24.739791833466775</v>
      </c>
      <c r="G117" s="103">
        <v>309</v>
      </c>
      <c r="H117" s="103">
        <v>0</v>
      </c>
      <c r="I117" s="103">
        <f t="shared" si="28"/>
        <v>940</v>
      </c>
      <c r="J117" s="104">
        <f t="shared" si="29"/>
        <v>75.260208166533232</v>
      </c>
      <c r="K117" s="103">
        <v>0</v>
      </c>
      <c r="L117" s="104">
        <f t="shared" si="30"/>
        <v>0</v>
      </c>
      <c r="M117" s="103">
        <v>0</v>
      </c>
      <c r="N117" s="104">
        <f t="shared" si="31"/>
        <v>0</v>
      </c>
      <c r="O117" s="103">
        <v>940</v>
      </c>
      <c r="P117" s="103">
        <v>931</v>
      </c>
      <c r="Q117" s="104">
        <f t="shared" si="32"/>
        <v>75.260208166533232</v>
      </c>
      <c r="R117" s="103">
        <v>2</v>
      </c>
      <c r="S117" s="101"/>
      <c r="T117" s="101" t="s">
        <v>256</v>
      </c>
      <c r="U117" s="101"/>
      <c r="V117" s="101"/>
      <c r="W117" s="101"/>
      <c r="X117" s="101" t="s">
        <v>256</v>
      </c>
      <c r="Y117" s="101"/>
      <c r="Z117" s="101"/>
      <c r="AA117" s="121" t="s">
        <v>584</v>
      </c>
      <c r="AB117" s="122"/>
    </row>
    <row r="118" spans="1:28" s="105" customFormat="1" ht="13.5" customHeight="1">
      <c r="A118" s="101" t="s">
        <v>53</v>
      </c>
      <c r="B118" s="102" t="s">
        <v>585</v>
      </c>
      <c r="C118" s="101" t="s">
        <v>586</v>
      </c>
      <c r="D118" s="103">
        <f t="shared" si="25"/>
        <v>2792</v>
      </c>
      <c r="E118" s="103">
        <f t="shared" si="26"/>
        <v>414</v>
      </c>
      <c r="F118" s="104">
        <f t="shared" si="27"/>
        <v>14.828080229226362</v>
      </c>
      <c r="G118" s="103">
        <v>414</v>
      </c>
      <c r="H118" s="103">
        <v>0</v>
      </c>
      <c r="I118" s="103">
        <f t="shared" si="28"/>
        <v>2378</v>
      </c>
      <c r="J118" s="104">
        <f t="shared" si="29"/>
        <v>85.171919770773641</v>
      </c>
      <c r="K118" s="103">
        <v>2077</v>
      </c>
      <c r="L118" s="104">
        <f t="shared" si="30"/>
        <v>74.391117478510026</v>
      </c>
      <c r="M118" s="103">
        <v>0</v>
      </c>
      <c r="N118" s="104">
        <f t="shared" si="31"/>
        <v>0</v>
      </c>
      <c r="O118" s="103">
        <v>301</v>
      </c>
      <c r="P118" s="103">
        <v>301</v>
      </c>
      <c r="Q118" s="104">
        <f t="shared" si="32"/>
        <v>10.78080229226361</v>
      </c>
      <c r="R118" s="103">
        <v>20</v>
      </c>
      <c r="S118" s="101" t="s">
        <v>256</v>
      </c>
      <c r="T118" s="101"/>
      <c r="U118" s="101"/>
      <c r="V118" s="101"/>
      <c r="W118" s="101" t="s">
        <v>256</v>
      </c>
      <c r="X118" s="101"/>
      <c r="Y118" s="101"/>
      <c r="Z118" s="101"/>
      <c r="AA118" s="121" t="s">
        <v>587</v>
      </c>
      <c r="AB118" s="122"/>
    </row>
    <row r="119" spans="1:28" s="105" customFormat="1" ht="13.5" customHeight="1">
      <c r="A119" s="101" t="s">
        <v>53</v>
      </c>
      <c r="B119" s="102" t="s">
        <v>588</v>
      </c>
      <c r="C119" s="101" t="s">
        <v>589</v>
      </c>
      <c r="D119" s="103">
        <f t="shared" si="25"/>
        <v>3241</v>
      </c>
      <c r="E119" s="103">
        <f t="shared" si="26"/>
        <v>688</v>
      </c>
      <c r="F119" s="104">
        <f t="shared" si="27"/>
        <v>21.228016044430731</v>
      </c>
      <c r="G119" s="103">
        <v>688</v>
      </c>
      <c r="H119" s="103">
        <v>0</v>
      </c>
      <c r="I119" s="103">
        <f t="shared" si="28"/>
        <v>2553</v>
      </c>
      <c r="J119" s="104">
        <f t="shared" si="29"/>
        <v>78.771983955569269</v>
      </c>
      <c r="K119" s="103">
        <v>2153</v>
      </c>
      <c r="L119" s="104">
        <f t="shared" si="30"/>
        <v>66.430114162295581</v>
      </c>
      <c r="M119" s="103">
        <v>0</v>
      </c>
      <c r="N119" s="104">
        <f t="shared" si="31"/>
        <v>0</v>
      </c>
      <c r="O119" s="103">
        <v>400</v>
      </c>
      <c r="P119" s="103">
        <v>200</v>
      </c>
      <c r="Q119" s="104">
        <f t="shared" si="32"/>
        <v>12.341869793273681</v>
      </c>
      <c r="R119" s="103">
        <v>25</v>
      </c>
      <c r="S119" s="101" t="s">
        <v>256</v>
      </c>
      <c r="T119" s="101"/>
      <c r="U119" s="101"/>
      <c r="V119" s="101"/>
      <c r="W119" s="101" t="s">
        <v>256</v>
      </c>
      <c r="X119" s="101"/>
      <c r="Y119" s="101"/>
      <c r="Z119" s="101"/>
      <c r="AA119" s="121" t="s">
        <v>590</v>
      </c>
      <c r="AB119" s="122"/>
    </row>
    <row r="120" spans="1:28" s="105" customFormat="1" ht="13.5" customHeight="1">
      <c r="A120" s="101" t="s">
        <v>53</v>
      </c>
      <c r="B120" s="102" t="s">
        <v>591</v>
      </c>
      <c r="C120" s="101" t="s">
        <v>592</v>
      </c>
      <c r="D120" s="103">
        <f t="shared" si="25"/>
        <v>2770</v>
      </c>
      <c r="E120" s="103">
        <f t="shared" si="26"/>
        <v>149</v>
      </c>
      <c r="F120" s="104">
        <f t="shared" si="27"/>
        <v>5.3790613718411553</v>
      </c>
      <c r="G120" s="103">
        <v>149</v>
      </c>
      <c r="H120" s="103">
        <v>0</v>
      </c>
      <c r="I120" s="103">
        <f t="shared" si="28"/>
        <v>2621</v>
      </c>
      <c r="J120" s="104">
        <f t="shared" si="29"/>
        <v>94.620938628158839</v>
      </c>
      <c r="K120" s="103">
        <v>0</v>
      </c>
      <c r="L120" s="104">
        <f t="shared" si="30"/>
        <v>0</v>
      </c>
      <c r="M120" s="103">
        <v>0</v>
      </c>
      <c r="N120" s="104">
        <f t="shared" si="31"/>
        <v>0</v>
      </c>
      <c r="O120" s="103">
        <v>2621</v>
      </c>
      <c r="P120" s="103">
        <v>2609</v>
      </c>
      <c r="Q120" s="104">
        <f t="shared" si="32"/>
        <v>94.620938628158839</v>
      </c>
      <c r="R120" s="103">
        <v>109</v>
      </c>
      <c r="S120" s="101" t="s">
        <v>256</v>
      </c>
      <c r="T120" s="101"/>
      <c r="U120" s="101"/>
      <c r="V120" s="101"/>
      <c r="W120" s="101"/>
      <c r="X120" s="101"/>
      <c r="Y120" s="101" t="s">
        <v>256</v>
      </c>
      <c r="Z120" s="101"/>
      <c r="AA120" s="121" t="s">
        <v>593</v>
      </c>
      <c r="AB120" s="122"/>
    </row>
    <row r="121" spans="1:28" s="105" customFormat="1" ht="13.5" customHeight="1">
      <c r="A121" s="101" t="s">
        <v>53</v>
      </c>
      <c r="B121" s="102" t="s">
        <v>594</v>
      </c>
      <c r="C121" s="101" t="s">
        <v>595</v>
      </c>
      <c r="D121" s="103">
        <f t="shared" si="25"/>
        <v>3841</v>
      </c>
      <c r="E121" s="103">
        <f t="shared" si="26"/>
        <v>492</v>
      </c>
      <c r="F121" s="104">
        <f t="shared" si="27"/>
        <v>12.809164280135382</v>
      </c>
      <c r="G121" s="103">
        <v>492</v>
      </c>
      <c r="H121" s="103">
        <v>0</v>
      </c>
      <c r="I121" s="103">
        <f t="shared" si="28"/>
        <v>3349</v>
      </c>
      <c r="J121" s="104">
        <f t="shared" si="29"/>
        <v>87.190835719864623</v>
      </c>
      <c r="K121" s="103">
        <v>3091</v>
      </c>
      <c r="L121" s="104">
        <f t="shared" si="30"/>
        <v>80.473834938818015</v>
      </c>
      <c r="M121" s="103">
        <v>0</v>
      </c>
      <c r="N121" s="104">
        <f t="shared" si="31"/>
        <v>0</v>
      </c>
      <c r="O121" s="103">
        <v>258</v>
      </c>
      <c r="P121" s="103">
        <v>258</v>
      </c>
      <c r="Q121" s="104">
        <f t="shared" si="32"/>
        <v>6.7170007810466021</v>
      </c>
      <c r="R121" s="103">
        <v>102</v>
      </c>
      <c r="S121" s="101"/>
      <c r="T121" s="101"/>
      <c r="U121" s="101"/>
      <c r="V121" s="101" t="s">
        <v>256</v>
      </c>
      <c r="W121" s="101"/>
      <c r="X121" s="101"/>
      <c r="Y121" s="101"/>
      <c r="Z121" s="101" t="s">
        <v>256</v>
      </c>
      <c r="AA121" s="121" t="s">
        <v>596</v>
      </c>
      <c r="AB121" s="122"/>
    </row>
    <row r="122" spans="1:28" s="105" customFormat="1" ht="13.5" customHeight="1">
      <c r="A122" s="101" t="s">
        <v>53</v>
      </c>
      <c r="B122" s="102" t="s">
        <v>597</v>
      </c>
      <c r="C122" s="101" t="s">
        <v>598</v>
      </c>
      <c r="D122" s="103">
        <f t="shared" si="25"/>
        <v>1774</v>
      </c>
      <c r="E122" s="103">
        <f t="shared" si="26"/>
        <v>257</v>
      </c>
      <c r="F122" s="104">
        <f t="shared" si="27"/>
        <v>14.487034949267194</v>
      </c>
      <c r="G122" s="103">
        <v>257</v>
      </c>
      <c r="H122" s="103">
        <v>0</v>
      </c>
      <c r="I122" s="103">
        <f t="shared" si="28"/>
        <v>1517</v>
      </c>
      <c r="J122" s="104">
        <f t="shared" si="29"/>
        <v>85.512965050732802</v>
      </c>
      <c r="K122" s="103">
        <v>1335</v>
      </c>
      <c r="L122" s="104">
        <f t="shared" si="30"/>
        <v>75.253664036076657</v>
      </c>
      <c r="M122" s="103">
        <v>0</v>
      </c>
      <c r="N122" s="104">
        <f t="shared" si="31"/>
        <v>0</v>
      </c>
      <c r="O122" s="103">
        <v>182</v>
      </c>
      <c r="P122" s="103">
        <v>142</v>
      </c>
      <c r="Q122" s="104">
        <f t="shared" si="32"/>
        <v>10.259301014656144</v>
      </c>
      <c r="R122" s="103">
        <v>2</v>
      </c>
      <c r="S122" s="101" t="s">
        <v>256</v>
      </c>
      <c r="T122" s="101"/>
      <c r="U122" s="101"/>
      <c r="V122" s="101"/>
      <c r="W122" s="101" t="s">
        <v>256</v>
      </c>
      <c r="X122" s="101"/>
      <c r="Y122" s="101"/>
      <c r="Z122" s="101"/>
      <c r="AA122" s="121" t="s">
        <v>599</v>
      </c>
      <c r="AB122" s="122"/>
    </row>
    <row r="123" spans="1:28" s="105" customFormat="1" ht="13.5" customHeight="1">
      <c r="A123" s="101" t="s">
        <v>53</v>
      </c>
      <c r="B123" s="102" t="s">
        <v>600</v>
      </c>
      <c r="C123" s="101" t="s">
        <v>601</v>
      </c>
      <c r="D123" s="103">
        <f t="shared" si="25"/>
        <v>8432</v>
      </c>
      <c r="E123" s="103">
        <f t="shared" si="26"/>
        <v>1198</v>
      </c>
      <c r="F123" s="104">
        <f t="shared" si="27"/>
        <v>14.207779886148009</v>
      </c>
      <c r="G123" s="103">
        <v>1198</v>
      </c>
      <c r="H123" s="103">
        <v>0</v>
      </c>
      <c r="I123" s="103">
        <f t="shared" si="28"/>
        <v>7234</v>
      </c>
      <c r="J123" s="104">
        <f t="shared" si="29"/>
        <v>85.792220113851997</v>
      </c>
      <c r="K123" s="103">
        <v>5853</v>
      </c>
      <c r="L123" s="104">
        <f t="shared" si="30"/>
        <v>69.414136622390885</v>
      </c>
      <c r="M123" s="103">
        <v>0</v>
      </c>
      <c r="N123" s="104">
        <f t="shared" si="31"/>
        <v>0</v>
      </c>
      <c r="O123" s="103">
        <v>1381</v>
      </c>
      <c r="P123" s="103">
        <v>882</v>
      </c>
      <c r="Q123" s="104">
        <f t="shared" si="32"/>
        <v>16.378083491461101</v>
      </c>
      <c r="R123" s="103">
        <v>141</v>
      </c>
      <c r="S123" s="101" t="s">
        <v>256</v>
      </c>
      <c r="T123" s="101"/>
      <c r="U123" s="101"/>
      <c r="V123" s="101"/>
      <c r="W123" s="101" t="s">
        <v>256</v>
      </c>
      <c r="X123" s="101"/>
      <c r="Y123" s="101"/>
      <c r="Z123" s="101"/>
      <c r="AA123" s="121" t="s">
        <v>602</v>
      </c>
      <c r="AB123" s="122"/>
    </row>
    <row r="124" spans="1:28" s="105" customFormat="1" ht="13.5" customHeight="1">
      <c r="A124" s="101" t="s">
        <v>53</v>
      </c>
      <c r="B124" s="102" t="s">
        <v>603</v>
      </c>
      <c r="C124" s="101" t="s">
        <v>604</v>
      </c>
      <c r="D124" s="103">
        <f t="shared" si="25"/>
        <v>4054</v>
      </c>
      <c r="E124" s="103">
        <f t="shared" si="26"/>
        <v>907</v>
      </c>
      <c r="F124" s="104">
        <f t="shared" si="27"/>
        <v>22.372964972866306</v>
      </c>
      <c r="G124" s="103">
        <v>907</v>
      </c>
      <c r="H124" s="103">
        <v>0</v>
      </c>
      <c r="I124" s="103">
        <f t="shared" si="28"/>
        <v>3147</v>
      </c>
      <c r="J124" s="104">
        <f t="shared" si="29"/>
        <v>77.627035027133701</v>
      </c>
      <c r="K124" s="103">
        <v>2458</v>
      </c>
      <c r="L124" s="104">
        <f t="shared" si="30"/>
        <v>60.631475086334483</v>
      </c>
      <c r="M124" s="103">
        <v>0</v>
      </c>
      <c r="N124" s="104">
        <f t="shared" si="31"/>
        <v>0</v>
      </c>
      <c r="O124" s="103">
        <v>689</v>
      </c>
      <c r="P124" s="103">
        <v>368</v>
      </c>
      <c r="Q124" s="104">
        <f t="shared" si="32"/>
        <v>16.995559940799211</v>
      </c>
      <c r="R124" s="103">
        <v>23</v>
      </c>
      <c r="S124" s="101" t="s">
        <v>256</v>
      </c>
      <c r="T124" s="101"/>
      <c r="U124" s="101"/>
      <c r="V124" s="101"/>
      <c r="W124" s="101" t="s">
        <v>256</v>
      </c>
      <c r="X124" s="101"/>
      <c r="Y124" s="101"/>
      <c r="Z124" s="101"/>
      <c r="AA124" s="121" t="s">
        <v>605</v>
      </c>
      <c r="AB124" s="122"/>
    </row>
    <row r="125" spans="1:28" s="105" customFormat="1" ht="13.5" customHeight="1">
      <c r="A125" s="101" t="s">
        <v>53</v>
      </c>
      <c r="B125" s="102" t="s">
        <v>606</v>
      </c>
      <c r="C125" s="101" t="s">
        <v>607</v>
      </c>
      <c r="D125" s="103">
        <f t="shared" si="25"/>
        <v>2651</v>
      </c>
      <c r="E125" s="103">
        <f t="shared" si="26"/>
        <v>764</v>
      </c>
      <c r="F125" s="104">
        <f t="shared" si="27"/>
        <v>28.819313466616371</v>
      </c>
      <c r="G125" s="103">
        <v>764</v>
      </c>
      <c r="H125" s="103">
        <v>0</v>
      </c>
      <c r="I125" s="103">
        <f t="shared" si="28"/>
        <v>1887</v>
      </c>
      <c r="J125" s="104">
        <f t="shared" si="29"/>
        <v>71.180686533383636</v>
      </c>
      <c r="K125" s="103">
        <v>1378</v>
      </c>
      <c r="L125" s="104">
        <f t="shared" si="30"/>
        <v>51.980384760467743</v>
      </c>
      <c r="M125" s="103">
        <v>0</v>
      </c>
      <c r="N125" s="104">
        <f t="shared" si="31"/>
        <v>0</v>
      </c>
      <c r="O125" s="103">
        <v>509</v>
      </c>
      <c r="P125" s="103">
        <v>263</v>
      </c>
      <c r="Q125" s="104">
        <f t="shared" si="32"/>
        <v>19.200301772915882</v>
      </c>
      <c r="R125" s="103">
        <v>24</v>
      </c>
      <c r="S125" s="101" t="s">
        <v>256</v>
      </c>
      <c r="T125" s="101"/>
      <c r="U125" s="101"/>
      <c r="V125" s="101"/>
      <c r="W125" s="101" t="s">
        <v>256</v>
      </c>
      <c r="X125" s="101"/>
      <c r="Y125" s="101"/>
      <c r="Z125" s="101"/>
      <c r="AA125" s="121" t="s">
        <v>608</v>
      </c>
      <c r="AB125" s="122"/>
    </row>
    <row r="126" spans="1:28" s="105" customFormat="1" ht="13.5" customHeight="1">
      <c r="A126" s="101" t="s">
        <v>53</v>
      </c>
      <c r="B126" s="102" t="s">
        <v>609</v>
      </c>
      <c r="C126" s="101" t="s">
        <v>610</v>
      </c>
      <c r="D126" s="103">
        <f t="shared" si="25"/>
        <v>2125</v>
      </c>
      <c r="E126" s="103">
        <f t="shared" si="26"/>
        <v>244</v>
      </c>
      <c r="F126" s="104">
        <f t="shared" si="27"/>
        <v>11.482352941176471</v>
      </c>
      <c r="G126" s="103">
        <v>244</v>
      </c>
      <c r="H126" s="103">
        <v>0</v>
      </c>
      <c r="I126" s="103">
        <f t="shared" si="28"/>
        <v>1881</v>
      </c>
      <c r="J126" s="104">
        <f t="shared" si="29"/>
        <v>88.517647058823528</v>
      </c>
      <c r="K126" s="103">
        <v>1415</v>
      </c>
      <c r="L126" s="104">
        <f t="shared" si="30"/>
        <v>66.588235294117652</v>
      </c>
      <c r="M126" s="103">
        <v>0</v>
      </c>
      <c r="N126" s="104">
        <f t="shared" si="31"/>
        <v>0</v>
      </c>
      <c r="O126" s="103">
        <v>466</v>
      </c>
      <c r="P126" s="103">
        <v>461</v>
      </c>
      <c r="Q126" s="104">
        <f t="shared" si="32"/>
        <v>21.929411764705883</v>
      </c>
      <c r="R126" s="103">
        <v>3</v>
      </c>
      <c r="S126" s="101" t="s">
        <v>256</v>
      </c>
      <c r="T126" s="101"/>
      <c r="U126" s="101"/>
      <c r="V126" s="101"/>
      <c r="W126" s="101" t="s">
        <v>256</v>
      </c>
      <c r="X126" s="101"/>
      <c r="Y126" s="101"/>
      <c r="Z126" s="101"/>
      <c r="AA126" s="121" t="s">
        <v>611</v>
      </c>
      <c r="AB126" s="122"/>
    </row>
    <row r="127" spans="1:28" s="105" customFormat="1" ht="13.5" customHeight="1">
      <c r="A127" s="101" t="s">
        <v>53</v>
      </c>
      <c r="B127" s="102" t="s">
        <v>612</v>
      </c>
      <c r="C127" s="101" t="s">
        <v>613</v>
      </c>
      <c r="D127" s="103">
        <f t="shared" si="25"/>
        <v>2661</v>
      </c>
      <c r="E127" s="103">
        <f t="shared" si="26"/>
        <v>462</v>
      </c>
      <c r="F127" s="104">
        <f t="shared" si="27"/>
        <v>17.361894024802709</v>
      </c>
      <c r="G127" s="103">
        <v>462</v>
      </c>
      <c r="H127" s="103">
        <v>0</v>
      </c>
      <c r="I127" s="103">
        <f t="shared" si="28"/>
        <v>2199</v>
      </c>
      <c r="J127" s="104">
        <f t="shared" si="29"/>
        <v>82.638105975197291</v>
      </c>
      <c r="K127" s="103">
        <v>2043</v>
      </c>
      <c r="L127" s="104">
        <f t="shared" si="30"/>
        <v>76.775648252536641</v>
      </c>
      <c r="M127" s="103">
        <v>0</v>
      </c>
      <c r="N127" s="104">
        <f t="shared" si="31"/>
        <v>0</v>
      </c>
      <c r="O127" s="103">
        <v>156</v>
      </c>
      <c r="P127" s="103">
        <v>24</v>
      </c>
      <c r="Q127" s="104">
        <f t="shared" si="32"/>
        <v>5.862457722660654</v>
      </c>
      <c r="R127" s="103">
        <v>14</v>
      </c>
      <c r="S127" s="101" t="s">
        <v>256</v>
      </c>
      <c r="T127" s="101"/>
      <c r="U127" s="101"/>
      <c r="V127" s="101"/>
      <c r="W127" s="101" t="s">
        <v>256</v>
      </c>
      <c r="X127" s="101"/>
      <c r="Y127" s="101"/>
      <c r="Z127" s="101"/>
      <c r="AA127" s="121" t="s">
        <v>614</v>
      </c>
      <c r="AB127" s="122"/>
    </row>
    <row r="128" spans="1:28" s="105" customFormat="1" ht="13.5" customHeight="1">
      <c r="A128" s="101" t="s">
        <v>53</v>
      </c>
      <c r="B128" s="102" t="s">
        <v>615</v>
      </c>
      <c r="C128" s="101" t="s">
        <v>616</v>
      </c>
      <c r="D128" s="103">
        <f t="shared" si="25"/>
        <v>2415</v>
      </c>
      <c r="E128" s="103">
        <f t="shared" si="26"/>
        <v>314</v>
      </c>
      <c r="F128" s="104">
        <f t="shared" si="27"/>
        <v>13.002070393374741</v>
      </c>
      <c r="G128" s="103">
        <v>314</v>
      </c>
      <c r="H128" s="103">
        <v>0</v>
      </c>
      <c r="I128" s="103">
        <f t="shared" si="28"/>
        <v>2101</v>
      </c>
      <c r="J128" s="104">
        <f t="shared" si="29"/>
        <v>86.997929606625263</v>
      </c>
      <c r="K128" s="103">
        <v>1660</v>
      </c>
      <c r="L128" s="104">
        <f t="shared" si="30"/>
        <v>68.737060041407872</v>
      </c>
      <c r="M128" s="103">
        <v>0</v>
      </c>
      <c r="N128" s="104">
        <f t="shared" si="31"/>
        <v>0</v>
      </c>
      <c r="O128" s="103">
        <v>441</v>
      </c>
      <c r="P128" s="103">
        <v>398</v>
      </c>
      <c r="Q128" s="104">
        <f t="shared" si="32"/>
        <v>18.260869565217391</v>
      </c>
      <c r="R128" s="103">
        <v>20</v>
      </c>
      <c r="S128" s="101" t="s">
        <v>256</v>
      </c>
      <c r="T128" s="101"/>
      <c r="U128" s="101"/>
      <c r="V128" s="101"/>
      <c r="W128" s="101" t="s">
        <v>256</v>
      </c>
      <c r="X128" s="101"/>
      <c r="Y128" s="101"/>
      <c r="Z128" s="101"/>
      <c r="AA128" s="121" t="s">
        <v>617</v>
      </c>
      <c r="AB128" s="122"/>
    </row>
    <row r="129" spans="1:28" s="105" customFormat="1" ht="13.5" customHeight="1">
      <c r="A129" s="101" t="s">
        <v>53</v>
      </c>
      <c r="B129" s="102" t="s">
        <v>618</v>
      </c>
      <c r="C129" s="101" t="s">
        <v>619</v>
      </c>
      <c r="D129" s="103">
        <f t="shared" si="25"/>
        <v>20282</v>
      </c>
      <c r="E129" s="103">
        <f t="shared" si="26"/>
        <v>1326</v>
      </c>
      <c r="F129" s="104">
        <f t="shared" si="27"/>
        <v>6.5378167833546978</v>
      </c>
      <c r="G129" s="103">
        <v>1326</v>
      </c>
      <c r="H129" s="103">
        <v>0</v>
      </c>
      <c r="I129" s="103">
        <f t="shared" si="28"/>
        <v>18956</v>
      </c>
      <c r="J129" s="104">
        <f t="shared" si="29"/>
        <v>93.4621832166453</v>
      </c>
      <c r="K129" s="103">
        <v>17510</v>
      </c>
      <c r="L129" s="104">
        <f t="shared" si="30"/>
        <v>86.332708805837683</v>
      </c>
      <c r="M129" s="103">
        <v>0</v>
      </c>
      <c r="N129" s="104">
        <f t="shared" si="31"/>
        <v>0</v>
      </c>
      <c r="O129" s="103">
        <v>1446</v>
      </c>
      <c r="P129" s="103">
        <v>1396</v>
      </c>
      <c r="Q129" s="104">
        <f t="shared" si="32"/>
        <v>7.129474410807612</v>
      </c>
      <c r="R129" s="103">
        <v>51</v>
      </c>
      <c r="S129" s="101" t="s">
        <v>256</v>
      </c>
      <c r="T129" s="101"/>
      <c r="U129" s="101"/>
      <c r="V129" s="101"/>
      <c r="W129" s="101" t="s">
        <v>256</v>
      </c>
      <c r="X129" s="101"/>
      <c r="Y129" s="101"/>
      <c r="Z129" s="101"/>
      <c r="AA129" s="121" t="s">
        <v>620</v>
      </c>
      <c r="AB129" s="122"/>
    </row>
    <row r="130" spans="1:28" s="105" customFormat="1" ht="13.5" customHeight="1">
      <c r="A130" s="101" t="s">
        <v>53</v>
      </c>
      <c r="B130" s="102" t="s">
        <v>621</v>
      </c>
      <c r="C130" s="101" t="s">
        <v>622</v>
      </c>
      <c r="D130" s="103">
        <f t="shared" si="25"/>
        <v>4890</v>
      </c>
      <c r="E130" s="103">
        <f t="shared" si="26"/>
        <v>530</v>
      </c>
      <c r="F130" s="104">
        <f t="shared" si="27"/>
        <v>10.838445807770961</v>
      </c>
      <c r="G130" s="103">
        <v>530</v>
      </c>
      <c r="H130" s="103">
        <v>0</v>
      </c>
      <c r="I130" s="103">
        <f t="shared" si="28"/>
        <v>4360</v>
      </c>
      <c r="J130" s="104">
        <f t="shared" si="29"/>
        <v>89.161554192229048</v>
      </c>
      <c r="K130" s="103">
        <v>3675</v>
      </c>
      <c r="L130" s="104">
        <f t="shared" si="30"/>
        <v>75.153374233128829</v>
      </c>
      <c r="M130" s="103">
        <v>0</v>
      </c>
      <c r="N130" s="104">
        <f t="shared" si="31"/>
        <v>0</v>
      </c>
      <c r="O130" s="103">
        <v>685</v>
      </c>
      <c r="P130" s="103">
        <v>668</v>
      </c>
      <c r="Q130" s="104">
        <f t="shared" si="32"/>
        <v>14.008179959100204</v>
      </c>
      <c r="R130" s="103">
        <v>12</v>
      </c>
      <c r="S130" s="101" t="s">
        <v>256</v>
      </c>
      <c r="T130" s="101"/>
      <c r="U130" s="101"/>
      <c r="V130" s="101"/>
      <c r="W130" s="101" t="s">
        <v>256</v>
      </c>
      <c r="X130" s="101"/>
      <c r="Y130" s="101"/>
      <c r="Z130" s="101"/>
      <c r="AA130" s="121" t="s">
        <v>623</v>
      </c>
      <c r="AB130" s="122"/>
    </row>
    <row r="131" spans="1:28" s="105" customFormat="1" ht="13.5" customHeight="1">
      <c r="A131" s="101" t="s">
        <v>53</v>
      </c>
      <c r="B131" s="102" t="s">
        <v>624</v>
      </c>
      <c r="C131" s="101" t="s">
        <v>625</v>
      </c>
      <c r="D131" s="103">
        <f t="shared" si="25"/>
        <v>11794</v>
      </c>
      <c r="E131" s="103">
        <f t="shared" si="26"/>
        <v>1187</v>
      </c>
      <c r="F131" s="104">
        <f t="shared" si="27"/>
        <v>10.064439545531627</v>
      </c>
      <c r="G131" s="103">
        <v>0</v>
      </c>
      <c r="H131" s="103">
        <v>1187</v>
      </c>
      <c r="I131" s="103">
        <f t="shared" si="28"/>
        <v>10607</v>
      </c>
      <c r="J131" s="104">
        <f t="shared" si="29"/>
        <v>89.935560454468373</v>
      </c>
      <c r="K131" s="103">
        <v>9473</v>
      </c>
      <c r="L131" s="104">
        <f t="shared" si="30"/>
        <v>80.320501950144134</v>
      </c>
      <c r="M131" s="103">
        <v>0</v>
      </c>
      <c r="N131" s="104">
        <f t="shared" si="31"/>
        <v>0</v>
      </c>
      <c r="O131" s="103">
        <v>1134</v>
      </c>
      <c r="P131" s="103">
        <v>1134</v>
      </c>
      <c r="Q131" s="104">
        <f t="shared" si="32"/>
        <v>9.6150585043242316</v>
      </c>
      <c r="R131" s="103">
        <v>102</v>
      </c>
      <c r="S131" s="101"/>
      <c r="T131" s="101"/>
      <c r="U131" s="101" t="s">
        <v>256</v>
      </c>
      <c r="V131" s="101"/>
      <c r="W131" s="101"/>
      <c r="X131" s="101"/>
      <c r="Y131" s="101" t="s">
        <v>256</v>
      </c>
      <c r="Z131" s="101"/>
      <c r="AA131" s="121" t="s">
        <v>626</v>
      </c>
      <c r="AB131" s="122"/>
    </row>
    <row r="132" spans="1:28" s="105" customFormat="1" ht="13.5" customHeight="1">
      <c r="A132" s="101" t="s">
        <v>53</v>
      </c>
      <c r="B132" s="102" t="s">
        <v>627</v>
      </c>
      <c r="C132" s="101" t="s">
        <v>628</v>
      </c>
      <c r="D132" s="103">
        <f t="shared" si="25"/>
        <v>4222</v>
      </c>
      <c r="E132" s="103">
        <f t="shared" si="26"/>
        <v>153</v>
      </c>
      <c r="F132" s="104">
        <f t="shared" si="27"/>
        <v>3.6238749407863571</v>
      </c>
      <c r="G132" s="103">
        <v>153</v>
      </c>
      <c r="H132" s="103">
        <v>0</v>
      </c>
      <c r="I132" s="103">
        <f t="shared" si="28"/>
        <v>4069</v>
      </c>
      <c r="J132" s="104">
        <f t="shared" si="29"/>
        <v>96.376125059213649</v>
      </c>
      <c r="K132" s="103">
        <v>0</v>
      </c>
      <c r="L132" s="104">
        <f t="shared" si="30"/>
        <v>0</v>
      </c>
      <c r="M132" s="103">
        <v>0</v>
      </c>
      <c r="N132" s="104">
        <f t="shared" si="31"/>
        <v>0</v>
      </c>
      <c r="O132" s="103">
        <v>4069</v>
      </c>
      <c r="P132" s="103">
        <v>3838</v>
      </c>
      <c r="Q132" s="104">
        <f t="shared" si="32"/>
        <v>96.376125059213649</v>
      </c>
      <c r="R132" s="103">
        <v>4</v>
      </c>
      <c r="S132" s="101" t="s">
        <v>256</v>
      </c>
      <c r="T132" s="101"/>
      <c r="U132" s="101"/>
      <c r="V132" s="101"/>
      <c r="W132" s="101" t="s">
        <v>256</v>
      </c>
      <c r="X132" s="101"/>
      <c r="Y132" s="101"/>
      <c r="Z132" s="101"/>
      <c r="AA132" s="121" t="s">
        <v>629</v>
      </c>
      <c r="AB132" s="122"/>
    </row>
    <row r="133" spans="1:28" s="105" customFormat="1" ht="13.5" customHeight="1">
      <c r="A133" s="101" t="s">
        <v>53</v>
      </c>
      <c r="B133" s="102" t="s">
        <v>630</v>
      </c>
      <c r="C133" s="101" t="s">
        <v>631</v>
      </c>
      <c r="D133" s="103">
        <f t="shared" si="25"/>
        <v>5068</v>
      </c>
      <c r="E133" s="103">
        <f t="shared" si="26"/>
        <v>663</v>
      </c>
      <c r="F133" s="104">
        <f t="shared" si="27"/>
        <v>13.08208366219416</v>
      </c>
      <c r="G133" s="103">
        <v>663</v>
      </c>
      <c r="H133" s="103">
        <v>0</v>
      </c>
      <c r="I133" s="103">
        <f t="shared" si="28"/>
        <v>4405</v>
      </c>
      <c r="J133" s="104">
        <f t="shared" si="29"/>
        <v>86.917916337805849</v>
      </c>
      <c r="K133" s="103">
        <v>3067</v>
      </c>
      <c r="L133" s="104">
        <f t="shared" si="30"/>
        <v>60.516969218626684</v>
      </c>
      <c r="M133" s="103">
        <v>0</v>
      </c>
      <c r="N133" s="104">
        <f t="shared" si="31"/>
        <v>0</v>
      </c>
      <c r="O133" s="103">
        <v>1338</v>
      </c>
      <c r="P133" s="103">
        <v>1251</v>
      </c>
      <c r="Q133" s="104">
        <f t="shared" si="32"/>
        <v>26.400947119179165</v>
      </c>
      <c r="R133" s="103">
        <v>20</v>
      </c>
      <c r="S133" s="101" t="s">
        <v>256</v>
      </c>
      <c r="T133" s="101"/>
      <c r="U133" s="101"/>
      <c r="V133" s="101"/>
      <c r="W133" s="101" t="s">
        <v>256</v>
      </c>
      <c r="X133" s="101"/>
      <c r="Y133" s="101"/>
      <c r="Z133" s="101"/>
      <c r="AA133" s="121" t="s">
        <v>632</v>
      </c>
      <c r="AB133" s="122"/>
    </row>
    <row r="134" spans="1:28" s="105" customFormat="1" ht="13.5" customHeight="1">
      <c r="A134" s="101" t="s">
        <v>53</v>
      </c>
      <c r="B134" s="102" t="s">
        <v>633</v>
      </c>
      <c r="C134" s="101" t="s">
        <v>634</v>
      </c>
      <c r="D134" s="103">
        <f t="shared" si="25"/>
        <v>5227</v>
      </c>
      <c r="E134" s="103">
        <f t="shared" si="26"/>
        <v>1029</v>
      </c>
      <c r="F134" s="104">
        <f t="shared" si="27"/>
        <v>19.68624449971303</v>
      </c>
      <c r="G134" s="103">
        <v>1029</v>
      </c>
      <c r="H134" s="103">
        <v>0</v>
      </c>
      <c r="I134" s="103">
        <f t="shared" si="28"/>
        <v>4198</v>
      </c>
      <c r="J134" s="104">
        <f t="shared" si="29"/>
        <v>80.313755500286973</v>
      </c>
      <c r="K134" s="103">
        <v>0</v>
      </c>
      <c r="L134" s="104">
        <f t="shared" si="30"/>
        <v>0</v>
      </c>
      <c r="M134" s="103">
        <v>0</v>
      </c>
      <c r="N134" s="104">
        <f t="shared" si="31"/>
        <v>0</v>
      </c>
      <c r="O134" s="103">
        <v>4198</v>
      </c>
      <c r="P134" s="103">
        <v>4149</v>
      </c>
      <c r="Q134" s="104">
        <f t="shared" si="32"/>
        <v>80.313755500286973</v>
      </c>
      <c r="R134" s="103">
        <v>29</v>
      </c>
      <c r="S134" s="101" t="s">
        <v>256</v>
      </c>
      <c r="T134" s="101"/>
      <c r="U134" s="101"/>
      <c r="V134" s="101"/>
      <c r="W134" s="101" t="s">
        <v>256</v>
      </c>
      <c r="X134" s="101"/>
      <c r="Y134" s="101"/>
      <c r="Z134" s="101"/>
      <c r="AA134" s="121" t="s">
        <v>635</v>
      </c>
      <c r="AB134" s="122"/>
    </row>
    <row r="135" spans="1:28" s="105" customFormat="1" ht="13.5" customHeight="1">
      <c r="A135" s="101" t="s">
        <v>53</v>
      </c>
      <c r="B135" s="102" t="s">
        <v>636</v>
      </c>
      <c r="C135" s="101" t="s">
        <v>637</v>
      </c>
      <c r="D135" s="103">
        <f t="shared" ref="D135:D166" si="33">+SUM(E135,+I135)</f>
        <v>3042</v>
      </c>
      <c r="E135" s="103">
        <f t="shared" ref="E135:E166" si="34">+SUM(G135,+H135)</f>
        <v>558</v>
      </c>
      <c r="F135" s="104">
        <f t="shared" ref="F135:F166" si="35">IF(D135&gt;0,E135/D135*100,"-")</f>
        <v>18.34319526627219</v>
      </c>
      <c r="G135" s="103">
        <v>558</v>
      </c>
      <c r="H135" s="103">
        <v>0</v>
      </c>
      <c r="I135" s="103">
        <f t="shared" ref="I135:I166" si="36">+SUM(K135,+M135,+O135)</f>
        <v>2484</v>
      </c>
      <c r="J135" s="104">
        <f t="shared" ref="J135:J166" si="37">IF(D135&gt;0,I135/D135*100,"-")</f>
        <v>81.65680473372781</v>
      </c>
      <c r="K135" s="103">
        <v>1709</v>
      </c>
      <c r="L135" s="104">
        <f t="shared" ref="L135:L166" si="38">IF(D135&gt;0,K135/D135*100,"-")</f>
        <v>56.180144641683107</v>
      </c>
      <c r="M135" s="103">
        <v>0</v>
      </c>
      <c r="N135" s="104">
        <f t="shared" ref="N135:N166" si="39">IF(D135&gt;0,M135/D135*100,"-")</f>
        <v>0</v>
      </c>
      <c r="O135" s="103">
        <v>775</v>
      </c>
      <c r="P135" s="103">
        <v>756</v>
      </c>
      <c r="Q135" s="104">
        <f t="shared" ref="Q135:Q166" si="40">IF(D135&gt;0,O135/D135*100,"-")</f>
        <v>25.476660092044707</v>
      </c>
      <c r="R135" s="103">
        <v>6</v>
      </c>
      <c r="S135" s="101"/>
      <c r="T135" s="101"/>
      <c r="U135" s="101"/>
      <c r="V135" s="101" t="s">
        <v>256</v>
      </c>
      <c r="W135" s="101"/>
      <c r="X135" s="101"/>
      <c r="Y135" s="101"/>
      <c r="Z135" s="101" t="s">
        <v>256</v>
      </c>
      <c r="AA135" s="121" t="s">
        <v>638</v>
      </c>
      <c r="AB135" s="122"/>
    </row>
    <row r="136" spans="1:28" s="105" customFormat="1" ht="13.5" customHeight="1">
      <c r="A136" s="101" t="s">
        <v>53</v>
      </c>
      <c r="B136" s="102" t="s">
        <v>639</v>
      </c>
      <c r="C136" s="101" t="s">
        <v>640</v>
      </c>
      <c r="D136" s="103">
        <f t="shared" si="33"/>
        <v>5387</v>
      </c>
      <c r="E136" s="103">
        <f t="shared" si="34"/>
        <v>1336</v>
      </c>
      <c r="F136" s="104">
        <f t="shared" si="35"/>
        <v>24.800445516985334</v>
      </c>
      <c r="G136" s="103">
        <v>1336</v>
      </c>
      <c r="H136" s="103">
        <v>0</v>
      </c>
      <c r="I136" s="103">
        <f t="shared" si="36"/>
        <v>4051</v>
      </c>
      <c r="J136" s="104">
        <f t="shared" si="37"/>
        <v>75.199554483014666</v>
      </c>
      <c r="K136" s="103">
        <v>2430</v>
      </c>
      <c r="L136" s="104">
        <f t="shared" si="38"/>
        <v>45.108594765175425</v>
      </c>
      <c r="M136" s="103">
        <v>0</v>
      </c>
      <c r="N136" s="104">
        <f t="shared" si="39"/>
        <v>0</v>
      </c>
      <c r="O136" s="103">
        <v>1621</v>
      </c>
      <c r="P136" s="103">
        <v>1325</v>
      </c>
      <c r="Q136" s="104">
        <f t="shared" si="40"/>
        <v>30.090959717839244</v>
      </c>
      <c r="R136" s="103">
        <v>142</v>
      </c>
      <c r="S136" s="101" t="s">
        <v>256</v>
      </c>
      <c r="T136" s="101"/>
      <c r="U136" s="101"/>
      <c r="V136" s="101"/>
      <c r="W136" s="101" t="s">
        <v>256</v>
      </c>
      <c r="X136" s="101"/>
      <c r="Y136" s="101"/>
      <c r="Z136" s="101"/>
      <c r="AA136" s="121" t="s">
        <v>641</v>
      </c>
      <c r="AB136" s="122"/>
    </row>
    <row r="137" spans="1:28" s="105" customFormat="1" ht="13.5" customHeight="1">
      <c r="A137" s="101" t="s">
        <v>53</v>
      </c>
      <c r="B137" s="102" t="s">
        <v>642</v>
      </c>
      <c r="C137" s="101" t="s">
        <v>643</v>
      </c>
      <c r="D137" s="103">
        <f t="shared" si="33"/>
        <v>20483</v>
      </c>
      <c r="E137" s="103">
        <f t="shared" si="34"/>
        <v>5220</v>
      </c>
      <c r="F137" s="104">
        <f t="shared" si="35"/>
        <v>25.484548161890348</v>
      </c>
      <c r="G137" s="103">
        <v>5220</v>
      </c>
      <c r="H137" s="103">
        <v>0</v>
      </c>
      <c r="I137" s="103">
        <f t="shared" si="36"/>
        <v>15263</v>
      </c>
      <c r="J137" s="104">
        <f t="shared" si="37"/>
        <v>74.515451838109641</v>
      </c>
      <c r="K137" s="103">
        <v>14210</v>
      </c>
      <c r="L137" s="104">
        <f t="shared" si="38"/>
        <v>69.374603329590386</v>
      </c>
      <c r="M137" s="103">
        <v>0</v>
      </c>
      <c r="N137" s="104">
        <f t="shared" si="39"/>
        <v>0</v>
      </c>
      <c r="O137" s="103">
        <v>1053</v>
      </c>
      <c r="P137" s="103">
        <v>760</v>
      </c>
      <c r="Q137" s="104">
        <f t="shared" si="40"/>
        <v>5.1408485085192597</v>
      </c>
      <c r="R137" s="103">
        <v>52</v>
      </c>
      <c r="S137" s="101" t="s">
        <v>256</v>
      </c>
      <c r="T137" s="101"/>
      <c r="U137" s="101"/>
      <c r="V137" s="101"/>
      <c r="W137" s="101" t="s">
        <v>256</v>
      </c>
      <c r="X137" s="101"/>
      <c r="Y137" s="101"/>
      <c r="Z137" s="101"/>
      <c r="AA137" s="121" t="s">
        <v>644</v>
      </c>
      <c r="AB137" s="122"/>
    </row>
    <row r="138" spans="1:28" s="105" customFormat="1" ht="13.5" customHeight="1">
      <c r="A138" s="101" t="s">
        <v>53</v>
      </c>
      <c r="B138" s="102" t="s">
        <v>645</v>
      </c>
      <c r="C138" s="101" t="s">
        <v>646</v>
      </c>
      <c r="D138" s="103">
        <f t="shared" si="33"/>
        <v>9268</v>
      </c>
      <c r="E138" s="103">
        <f t="shared" si="34"/>
        <v>2085</v>
      </c>
      <c r="F138" s="104">
        <f t="shared" si="35"/>
        <v>22.496763055675441</v>
      </c>
      <c r="G138" s="103">
        <v>2085</v>
      </c>
      <c r="H138" s="103">
        <v>0</v>
      </c>
      <c r="I138" s="103">
        <f t="shared" si="36"/>
        <v>7183</v>
      </c>
      <c r="J138" s="104">
        <f t="shared" si="37"/>
        <v>77.503236944324556</v>
      </c>
      <c r="K138" s="103">
        <v>5173</v>
      </c>
      <c r="L138" s="104">
        <f t="shared" si="38"/>
        <v>55.815709969788522</v>
      </c>
      <c r="M138" s="103">
        <v>0</v>
      </c>
      <c r="N138" s="104">
        <f t="shared" si="39"/>
        <v>0</v>
      </c>
      <c r="O138" s="103">
        <v>2010</v>
      </c>
      <c r="P138" s="103">
        <v>1976</v>
      </c>
      <c r="Q138" s="104">
        <f t="shared" si="40"/>
        <v>21.687526974536038</v>
      </c>
      <c r="R138" s="103">
        <v>132</v>
      </c>
      <c r="S138" s="101" t="s">
        <v>256</v>
      </c>
      <c r="T138" s="101"/>
      <c r="U138" s="101"/>
      <c r="V138" s="101"/>
      <c r="W138" s="101" t="s">
        <v>256</v>
      </c>
      <c r="X138" s="101"/>
      <c r="Y138" s="101"/>
      <c r="Z138" s="101"/>
      <c r="AA138" s="121" t="s">
        <v>647</v>
      </c>
      <c r="AB138" s="122"/>
    </row>
    <row r="139" spans="1:28" s="105" customFormat="1" ht="13.5" customHeight="1">
      <c r="A139" s="101" t="s">
        <v>53</v>
      </c>
      <c r="B139" s="102" t="s">
        <v>648</v>
      </c>
      <c r="C139" s="101" t="s">
        <v>649</v>
      </c>
      <c r="D139" s="103">
        <f t="shared" si="33"/>
        <v>2684</v>
      </c>
      <c r="E139" s="103">
        <f t="shared" si="34"/>
        <v>615</v>
      </c>
      <c r="F139" s="104">
        <f t="shared" si="35"/>
        <v>22.913561847988078</v>
      </c>
      <c r="G139" s="103">
        <v>615</v>
      </c>
      <c r="H139" s="103">
        <v>0</v>
      </c>
      <c r="I139" s="103">
        <f t="shared" si="36"/>
        <v>2069</v>
      </c>
      <c r="J139" s="104">
        <f t="shared" si="37"/>
        <v>77.086438152011922</v>
      </c>
      <c r="K139" s="103">
        <v>1887</v>
      </c>
      <c r="L139" s="104">
        <f t="shared" si="38"/>
        <v>70.305514157973164</v>
      </c>
      <c r="M139" s="103">
        <v>0</v>
      </c>
      <c r="N139" s="104">
        <f t="shared" si="39"/>
        <v>0</v>
      </c>
      <c r="O139" s="103">
        <v>182</v>
      </c>
      <c r="P139" s="103">
        <v>158</v>
      </c>
      <c r="Q139" s="104">
        <f t="shared" si="40"/>
        <v>6.7809239940387487</v>
      </c>
      <c r="R139" s="103">
        <v>13</v>
      </c>
      <c r="S139" s="101"/>
      <c r="T139" s="101"/>
      <c r="U139" s="101"/>
      <c r="V139" s="101" t="s">
        <v>256</v>
      </c>
      <c r="W139" s="101"/>
      <c r="X139" s="101"/>
      <c r="Y139" s="101"/>
      <c r="Z139" s="101" t="s">
        <v>256</v>
      </c>
      <c r="AA139" s="121" t="s">
        <v>650</v>
      </c>
      <c r="AB139" s="122"/>
    </row>
    <row r="140" spans="1:28" s="105" customFormat="1" ht="13.5" customHeight="1">
      <c r="A140" s="101" t="s">
        <v>53</v>
      </c>
      <c r="B140" s="102" t="s">
        <v>651</v>
      </c>
      <c r="C140" s="101" t="s">
        <v>652</v>
      </c>
      <c r="D140" s="103">
        <f t="shared" si="33"/>
        <v>3963</v>
      </c>
      <c r="E140" s="103">
        <f t="shared" si="34"/>
        <v>491</v>
      </c>
      <c r="F140" s="104">
        <f t="shared" si="35"/>
        <v>12.389603835478173</v>
      </c>
      <c r="G140" s="103">
        <v>491</v>
      </c>
      <c r="H140" s="103">
        <v>0</v>
      </c>
      <c r="I140" s="103">
        <f t="shared" si="36"/>
        <v>3472</v>
      </c>
      <c r="J140" s="104">
        <f t="shared" si="37"/>
        <v>87.610396164521831</v>
      </c>
      <c r="K140" s="103">
        <v>3313</v>
      </c>
      <c r="L140" s="104">
        <f t="shared" si="38"/>
        <v>83.598284128185725</v>
      </c>
      <c r="M140" s="103">
        <v>0</v>
      </c>
      <c r="N140" s="104">
        <f t="shared" si="39"/>
        <v>0</v>
      </c>
      <c r="O140" s="103">
        <v>159</v>
      </c>
      <c r="P140" s="103">
        <v>103</v>
      </c>
      <c r="Q140" s="104">
        <f t="shared" si="40"/>
        <v>4.0121120363361085</v>
      </c>
      <c r="R140" s="103">
        <v>67</v>
      </c>
      <c r="S140" s="101" t="s">
        <v>256</v>
      </c>
      <c r="T140" s="101"/>
      <c r="U140" s="101"/>
      <c r="V140" s="101"/>
      <c r="W140" s="101" t="s">
        <v>256</v>
      </c>
      <c r="X140" s="101"/>
      <c r="Y140" s="101"/>
      <c r="Z140" s="101"/>
      <c r="AA140" s="121" t="s">
        <v>653</v>
      </c>
      <c r="AB140" s="122"/>
    </row>
    <row r="141" spans="1:28" s="105" customFormat="1" ht="13.5" customHeight="1">
      <c r="A141" s="101" t="s">
        <v>53</v>
      </c>
      <c r="B141" s="102" t="s">
        <v>654</v>
      </c>
      <c r="C141" s="101" t="s">
        <v>655</v>
      </c>
      <c r="D141" s="103">
        <f t="shared" si="33"/>
        <v>1118</v>
      </c>
      <c r="E141" s="103">
        <f t="shared" si="34"/>
        <v>43</v>
      </c>
      <c r="F141" s="104">
        <f t="shared" si="35"/>
        <v>3.8461538461538463</v>
      </c>
      <c r="G141" s="103">
        <v>43</v>
      </c>
      <c r="H141" s="103">
        <v>0</v>
      </c>
      <c r="I141" s="103">
        <f t="shared" si="36"/>
        <v>1075</v>
      </c>
      <c r="J141" s="104">
        <f t="shared" si="37"/>
        <v>96.15384615384616</v>
      </c>
      <c r="K141" s="103">
        <v>933</v>
      </c>
      <c r="L141" s="104">
        <f t="shared" si="38"/>
        <v>83.452593917710189</v>
      </c>
      <c r="M141" s="103">
        <v>0</v>
      </c>
      <c r="N141" s="104">
        <f t="shared" si="39"/>
        <v>0</v>
      </c>
      <c r="O141" s="103">
        <v>142</v>
      </c>
      <c r="P141" s="103">
        <v>110</v>
      </c>
      <c r="Q141" s="104">
        <f t="shared" si="40"/>
        <v>12.701252236135957</v>
      </c>
      <c r="R141" s="103">
        <v>10</v>
      </c>
      <c r="S141" s="101" t="s">
        <v>256</v>
      </c>
      <c r="T141" s="101"/>
      <c r="U141" s="101"/>
      <c r="V141" s="101"/>
      <c r="W141" s="101" t="s">
        <v>256</v>
      </c>
      <c r="X141" s="101"/>
      <c r="Y141" s="101"/>
      <c r="Z141" s="101"/>
      <c r="AA141" s="121" t="s">
        <v>656</v>
      </c>
      <c r="AB141" s="122"/>
    </row>
    <row r="142" spans="1:28" s="105" customFormat="1" ht="13.5" customHeight="1">
      <c r="A142" s="101" t="s">
        <v>53</v>
      </c>
      <c r="B142" s="102" t="s">
        <v>657</v>
      </c>
      <c r="C142" s="101" t="s">
        <v>658</v>
      </c>
      <c r="D142" s="103">
        <f t="shared" si="33"/>
        <v>4685</v>
      </c>
      <c r="E142" s="103">
        <f t="shared" si="34"/>
        <v>892</v>
      </c>
      <c r="F142" s="104">
        <f t="shared" si="35"/>
        <v>19.03948772678762</v>
      </c>
      <c r="G142" s="103">
        <v>860</v>
      </c>
      <c r="H142" s="103">
        <v>32</v>
      </c>
      <c r="I142" s="103">
        <f t="shared" si="36"/>
        <v>3793</v>
      </c>
      <c r="J142" s="104">
        <f t="shared" si="37"/>
        <v>80.960512273212387</v>
      </c>
      <c r="K142" s="103">
        <v>3452</v>
      </c>
      <c r="L142" s="104">
        <f t="shared" si="38"/>
        <v>73.681963713980792</v>
      </c>
      <c r="M142" s="103">
        <v>0</v>
      </c>
      <c r="N142" s="104">
        <f t="shared" si="39"/>
        <v>0</v>
      </c>
      <c r="O142" s="103">
        <v>341</v>
      </c>
      <c r="P142" s="103">
        <v>224</v>
      </c>
      <c r="Q142" s="104">
        <f t="shared" si="40"/>
        <v>7.2785485592315897</v>
      </c>
      <c r="R142" s="103">
        <v>180</v>
      </c>
      <c r="S142" s="101" t="s">
        <v>256</v>
      </c>
      <c r="T142" s="101"/>
      <c r="U142" s="101"/>
      <c r="V142" s="101"/>
      <c r="W142" s="101" t="s">
        <v>256</v>
      </c>
      <c r="X142" s="101"/>
      <c r="Y142" s="101"/>
      <c r="Z142" s="101"/>
      <c r="AA142" s="121" t="s">
        <v>659</v>
      </c>
      <c r="AB142" s="122"/>
    </row>
    <row r="143" spans="1:28" s="105" customFormat="1" ht="13.5" customHeight="1">
      <c r="A143" s="101" t="s">
        <v>53</v>
      </c>
      <c r="B143" s="102" t="s">
        <v>660</v>
      </c>
      <c r="C143" s="101" t="s">
        <v>661</v>
      </c>
      <c r="D143" s="103">
        <f t="shared" si="33"/>
        <v>7361</v>
      </c>
      <c r="E143" s="103">
        <f t="shared" si="34"/>
        <v>641</v>
      </c>
      <c r="F143" s="104">
        <f t="shared" si="35"/>
        <v>8.7080559706561598</v>
      </c>
      <c r="G143" s="103">
        <v>641</v>
      </c>
      <c r="H143" s="103">
        <v>0</v>
      </c>
      <c r="I143" s="103">
        <f t="shared" si="36"/>
        <v>6720</v>
      </c>
      <c r="J143" s="104">
        <f t="shared" si="37"/>
        <v>91.291944029343838</v>
      </c>
      <c r="K143" s="103">
        <v>4838</v>
      </c>
      <c r="L143" s="104">
        <f t="shared" si="38"/>
        <v>65.724765656840106</v>
      </c>
      <c r="M143" s="103">
        <v>0</v>
      </c>
      <c r="N143" s="104">
        <f t="shared" si="39"/>
        <v>0</v>
      </c>
      <c r="O143" s="103">
        <v>1882</v>
      </c>
      <c r="P143" s="103">
        <v>1705</v>
      </c>
      <c r="Q143" s="104">
        <f t="shared" si="40"/>
        <v>25.567178372503736</v>
      </c>
      <c r="R143" s="103">
        <v>12</v>
      </c>
      <c r="S143" s="101" t="s">
        <v>256</v>
      </c>
      <c r="T143" s="101"/>
      <c r="U143" s="101"/>
      <c r="V143" s="101"/>
      <c r="W143" s="101"/>
      <c r="X143" s="101" t="s">
        <v>256</v>
      </c>
      <c r="Y143" s="101"/>
      <c r="Z143" s="101"/>
      <c r="AA143" s="121" t="s">
        <v>662</v>
      </c>
      <c r="AB143" s="122"/>
    </row>
    <row r="144" spans="1:28" s="105" customFormat="1" ht="13.5" customHeight="1">
      <c r="A144" s="101" t="s">
        <v>53</v>
      </c>
      <c r="B144" s="102" t="s">
        <v>663</v>
      </c>
      <c r="C144" s="101" t="s">
        <v>664</v>
      </c>
      <c r="D144" s="103">
        <f t="shared" si="33"/>
        <v>4198</v>
      </c>
      <c r="E144" s="103">
        <f t="shared" si="34"/>
        <v>725</v>
      </c>
      <c r="F144" s="104">
        <f t="shared" si="35"/>
        <v>17.27012863268223</v>
      </c>
      <c r="G144" s="103">
        <v>725</v>
      </c>
      <c r="H144" s="103">
        <v>0</v>
      </c>
      <c r="I144" s="103">
        <f t="shared" si="36"/>
        <v>3473</v>
      </c>
      <c r="J144" s="104">
        <f t="shared" si="37"/>
        <v>82.72987136731777</v>
      </c>
      <c r="K144" s="103">
        <v>2748</v>
      </c>
      <c r="L144" s="104">
        <f t="shared" si="38"/>
        <v>65.45974273463554</v>
      </c>
      <c r="M144" s="103">
        <v>0</v>
      </c>
      <c r="N144" s="104">
        <f t="shared" si="39"/>
        <v>0</v>
      </c>
      <c r="O144" s="103">
        <v>725</v>
      </c>
      <c r="P144" s="103">
        <v>725</v>
      </c>
      <c r="Q144" s="104">
        <f t="shared" si="40"/>
        <v>17.27012863268223</v>
      </c>
      <c r="R144" s="103">
        <v>35</v>
      </c>
      <c r="S144" s="101" t="s">
        <v>256</v>
      </c>
      <c r="T144" s="101"/>
      <c r="U144" s="101"/>
      <c r="V144" s="101"/>
      <c r="W144" s="101" t="s">
        <v>256</v>
      </c>
      <c r="X144" s="101"/>
      <c r="Y144" s="101"/>
      <c r="Z144" s="101"/>
      <c r="AA144" s="121" t="s">
        <v>665</v>
      </c>
      <c r="AB144" s="122"/>
    </row>
    <row r="145" spans="1:28" s="105" customFormat="1" ht="13.5" customHeight="1">
      <c r="A145" s="101" t="s">
        <v>53</v>
      </c>
      <c r="B145" s="102" t="s">
        <v>666</v>
      </c>
      <c r="C145" s="101" t="s">
        <v>667</v>
      </c>
      <c r="D145" s="103">
        <f t="shared" si="33"/>
        <v>2620</v>
      </c>
      <c r="E145" s="103">
        <f t="shared" si="34"/>
        <v>666</v>
      </c>
      <c r="F145" s="104">
        <f t="shared" si="35"/>
        <v>25.419847328244277</v>
      </c>
      <c r="G145" s="103">
        <v>666</v>
      </c>
      <c r="H145" s="103">
        <v>0</v>
      </c>
      <c r="I145" s="103">
        <f t="shared" si="36"/>
        <v>1954</v>
      </c>
      <c r="J145" s="104">
        <f t="shared" si="37"/>
        <v>74.580152671755727</v>
      </c>
      <c r="K145" s="103">
        <v>0</v>
      </c>
      <c r="L145" s="104">
        <f t="shared" si="38"/>
        <v>0</v>
      </c>
      <c r="M145" s="103">
        <v>0</v>
      </c>
      <c r="N145" s="104">
        <f t="shared" si="39"/>
        <v>0</v>
      </c>
      <c r="O145" s="103">
        <v>1954</v>
      </c>
      <c r="P145" s="103">
        <v>1954</v>
      </c>
      <c r="Q145" s="104">
        <f t="shared" si="40"/>
        <v>74.580152671755727</v>
      </c>
      <c r="R145" s="103">
        <v>32</v>
      </c>
      <c r="S145" s="101" t="s">
        <v>256</v>
      </c>
      <c r="T145" s="101"/>
      <c r="U145" s="101"/>
      <c r="V145" s="101"/>
      <c r="W145" s="101"/>
      <c r="X145" s="101"/>
      <c r="Y145" s="101"/>
      <c r="Z145" s="101" t="s">
        <v>256</v>
      </c>
      <c r="AA145" s="121" t="s">
        <v>668</v>
      </c>
      <c r="AB145" s="122"/>
    </row>
    <row r="146" spans="1:28" s="105" customFormat="1" ht="13.5" customHeight="1">
      <c r="A146" s="101" t="s">
        <v>53</v>
      </c>
      <c r="B146" s="102" t="s">
        <v>669</v>
      </c>
      <c r="C146" s="101" t="s">
        <v>670</v>
      </c>
      <c r="D146" s="103">
        <f t="shared" si="33"/>
        <v>17751</v>
      </c>
      <c r="E146" s="103">
        <f t="shared" si="34"/>
        <v>2334</v>
      </c>
      <c r="F146" s="104">
        <f t="shared" si="35"/>
        <v>13.148555010985296</v>
      </c>
      <c r="G146" s="103">
        <v>2334</v>
      </c>
      <c r="H146" s="103">
        <v>0</v>
      </c>
      <c r="I146" s="103">
        <f t="shared" si="36"/>
        <v>15417</v>
      </c>
      <c r="J146" s="104">
        <f t="shared" si="37"/>
        <v>86.851444989014709</v>
      </c>
      <c r="K146" s="103">
        <v>14890</v>
      </c>
      <c r="L146" s="104">
        <f t="shared" si="38"/>
        <v>83.882598163483749</v>
      </c>
      <c r="M146" s="103">
        <v>0</v>
      </c>
      <c r="N146" s="104">
        <f t="shared" si="39"/>
        <v>0</v>
      </c>
      <c r="O146" s="103">
        <v>527</v>
      </c>
      <c r="P146" s="103">
        <v>427</v>
      </c>
      <c r="Q146" s="104">
        <f t="shared" si="40"/>
        <v>2.9688468255309561</v>
      </c>
      <c r="R146" s="103">
        <v>98</v>
      </c>
      <c r="S146" s="101"/>
      <c r="T146" s="101"/>
      <c r="U146" s="101"/>
      <c r="V146" s="101" t="s">
        <v>256</v>
      </c>
      <c r="W146" s="101"/>
      <c r="X146" s="101"/>
      <c r="Y146" s="101"/>
      <c r="Z146" s="101" t="s">
        <v>256</v>
      </c>
      <c r="AA146" s="121" t="s">
        <v>671</v>
      </c>
      <c r="AB146" s="122"/>
    </row>
    <row r="147" spans="1:28" s="105" customFormat="1" ht="13.5" customHeight="1">
      <c r="A147" s="101" t="s">
        <v>53</v>
      </c>
      <c r="B147" s="102" t="s">
        <v>672</v>
      </c>
      <c r="C147" s="101" t="s">
        <v>673</v>
      </c>
      <c r="D147" s="103">
        <f t="shared" si="33"/>
        <v>4596</v>
      </c>
      <c r="E147" s="103">
        <f t="shared" si="34"/>
        <v>1085</v>
      </c>
      <c r="F147" s="104">
        <f t="shared" si="35"/>
        <v>23.607484769364664</v>
      </c>
      <c r="G147" s="103">
        <v>1085</v>
      </c>
      <c r="H147" s="103">
        <v>0</v>
      </c>
      <c r="I147" s="103">
        <f t="shared" si="36"/>
        <v>3511</v>
      </c>
      <c r="J147" s="104">
        <f t="shared" si="37"/>
        <v>76.39251523063534</v>
      </c>
      <c r="K147" s="103">
        <v>1562</v>
      </c>
      <c r="L147" s="104">
        <f t="shared" si="38"/>
        <v>33.986074847693651</v>
      </c>
      <c r="M147" s="103">
        <v>0</v>
      </c>
      <c r="N147" s="104">
        <f t="shared" si="39"/>
        <v>0</v>
      </c>
      <c r="O147" s="103">
        <v>1949</v>
      </c>
      <c r="P147" s="103">
        <v>1750</v>
      </c>
      <c r="Q147" s="104">
        <f t="shared" si="40"/>
        <v>42.406440382941689</v>
      </c>
      <c r="R147" s="103">
        <v>24</v>
      </c>
      <c r="S147" s="101" t="s">
        <v>256</v>
      </c>
      <c r="T147" s="101"/>
      <c r="U147" s="101"/>
      <c r="V147" s="101"/>
      <c r="W147" s="101" t="s">
        <v>256</v>
      </c>
      <c r="X147" s="101"/>
      <c r="Y147" s="101"/>
      <c r="Z147" s="101"/>
      <c r="AA147" s="121" t="s">
        <v>674</v>
      </c>
      <c r="AB147" s="122"/>
    </row>
    <row r="148" spans="1:28" s="105" customFormat="1" ht="13.5" customHeight="1">
      <c r="A148" s="101" t="s">
        <v>53</v>
      </c>
      <c r="B148" s="102" t="s">
        <v>675</v>
      </c>
      <c r="C148" s="101" t="s">
        <v>676</v>
      </c>
      <c r="D148" s="103">
        <f t="shared" si="33"/>
        <v>9226</v>
      </c>
      <c r="E148" s="103">
        <f t="shared" si="34"/>
        <v>1523</v>
      </c>
      <c r="F148" s="104">
        <f t="shared" si="35"/>
        <v>16.507695642748754</v>
      </c>
      <c r="G148" s="103">
        <v>1523</v>
      </c>
      <c r="H148" s="103">
        <v>0</v>
      </c>
      <c r="I148" s="103">
        <f t="shared" si="36"/>
        <v>7703</v>
      </c>
      <c r="J148" s="104">
        <f t="shared" si="37"/>
        <v>83.492304357251243</v>
      </c>
      <c r="K148" s="103">
        <v>6965</v>
      </c>
      <c r="L148" s="104">
        <f t="shared" si="38"/>
        <v>75.49317147192717</v>
      </c>
      <c r="M148" s="103">
        <v>0</v>
      </c>
      <c r="N148" s="104">
        <f t="shared" si="39"/>
        <v>0</v>
      </c>
      <c r="O148" s="103">
        <v>738</v>
      </c>
      <c r="P148" s="103">
        <v>711</v>
      </c>
      <c r="Q148" s="104">
        <f t="shared" si="40"/>
        <v>7.9991328853240837</v>
      </c>
      <c r="R148" s="103">
        <v>106</v>
      </c>
      <c r="S148" s="101" t="s">
        <v>256</v>
      </c>
      <c r="T148" s="101"/>
      <c r="U148" s="101"/>
      <c r="V148" s="101"/>
      <c r="W148" s="101" t="s">
        <v>256</v>
      </c>
      <c r="X148" s="101"/>
      <c r="Y148" s="101"/>
      <c r="Z148" s="101"/>
      <c r="AA148" s="121" t="s">
        <v>677</v>
      </c>
      <c r="AB148" s="122"/>
    </row>
    <row r="149" spans="1:28" s="105" customFormat="1" ht="13.5" customHeight="1">
      <c r="A149" s="101" t="s">
        <v>53</v>
      </c>
      <c r="B149" s="102" t="s">
        <v>678</v>
      </c>
      <c r="C149" s="101" t="s">
        <v>679</v>
      </c>
      <c r="D149" s="103">
        <f t="shared" si="33"/>
        <v>8322</v>
      </c>
      <c r="E149" s="103">
        <f t="shared" si="34"/>
        <v>2026</v>
      </c>
      <c r="F149" s="104">
        <f t="shared" si="35"/>
        <v>24.345109348714249</v>
      </c>
      <c r="G149" s="103">
        <v>2026</v>
      </c>
      <c r="H149" s="103">
        <v>0</v>
      </c>
      <c r="I149" s="103">
        <f t="shared" si="36"/>
        <v>6296</v>
      </c>
      <c r="J149" s="104">
        <f t="shared" si="37"/>
        <v>75.65489065128574</v>
      </c>
      <c r="K149" s="103">
        <v>5135</v>
      </c>
      <c r="L149" s="104">
        <f t="shared" si="38"/>
        <v>61.703917327565492</v>
      </c>
      <c r="M149" s="103">
        <v>0</v>
      </c>
      <c r="N149" s="104">
        <f t="shared" si="39"/>
        <v>0</v>
      </c>
      <c r="O149" s="103">
        <v>1161</v>
      </c>
      <c r="P149" s="103">
        <v>769</v>
      </c>
      <c r="Q149" s="104">
        <f t="shared" si="40"/>
        <v>13.950973323720259</v>
      </c>
      <c r="R149" s="103">
        <v>43</v>
      </c>
      <c r="S149" s="101" t="s">
        <v>256</v>
      </c>
      <c r="T149" s="101"/>
      <c r="U149" s="101"/>
      <c r="V149" s="101"/>
      <c r="W149" s="101" t="s">
        <v>256</v>
      </c>
      <c r="X149" s="101"/>
      <c r="Y149" s="101"/>
      <c r="Z149" s="101"/>
      <c r="AA149" s="121" t="s">
        <v>680</v>
      </c>
      <c r="AB149" s="122"/>
    </row>
    <row r="150" spans="1:28" s="105" customFormat="1" ht="13.5" customHeight="1">
      <c r="A150" s="101" t="s">
        <v>53</v>
      </c>
      <c r="B150" s="102" t="s">
        <v>681</v>
      </c>
      <c r="C150" s="101" t="s">
        <v>682</v>
      </c>
      <c r="D150" s="103">
        <f t="shared" si="33"/>
        <v>8472</v>
      </c>
      <c r="E150" s="103">
        <f t="shared" si="34"/>
        <v>2174</v>
      </c>
      <c r="F150" s="104">
        <f t="shared" si="35"/>
        <v>25.661000944287064</v>
      </c>
      <c r="G150" s="103">
        <v>2174</v>
      </c>
      <c r="H150" s="103">
        <v>0</v>
      </c>
      <c r="I150" s="103">
        <f t="shared" si="36"/>
        <v>6298</v>
      </c>
      <c r="J150" s="104">
        <f t="shared" si="37"/>
        <v>74.338999055712947</v>
      </c>
      <c r="K150" s="103">
        <v>4682</v>
      </c>
      <c r="L150" s="104">
        <f t="shared" si="38"/>
        <v>55.264400377714828</v>
      </c>
      <c r="M150" s="103">
        <v>0</v>
      </c>
      <c r="N150" s="104">
        <f t="shared" si="39"/>
        <v>0</v>
      </c>
      <c r="O150" s="103">
        <v>1616</v>
      </c>
      <c r="P150" s="103">
        <v>1340</v>
      </c>
      <c r="Q150" s="104">
        <f t="shared" si="40"/>
        <v>19.074598677998111</v>
      </c>
      <c r="R150" s="103">
        <v>108</v>
      </c>
      <c r="S150" s="101" t="s">
        <v>256</v>
      </c>
      <c r="T150" s="101"/>
      <c r="U150" s="101"/>
      <c r="V150" s="101"/>
      <c r="W150" s="101" t="s">
        <v>256</v>
      </c>
      <c r="X150" s="101"/>
      <c r="Y150" s="101"/>
      <c r="Z150" s="101"/>
      <c r="AA150" s="121" t="s">
        <v>683</v>
      </c>
      <c r="AB150" s="122"/>
    </row>
    <row r="151" spans="1:28" s="105" customFormat="1" ht="13.5" customHeight="1">
      <c r="A151" s="101" t="s">
        <v>53</v>
      </c>
      <c r="B151" s="102" t="s">
        <v>684</v>
      </c>
      <c r="C151" s="101" t="s">
        <v>685</v>
      </c>
      <c r="D151" s="103">
        <f t="shared" si="33"/>
        <v>12594</v>
      </c>
      <c r="E151" s="103">
        <f t="shared" si="34"/>
        <v>2818</v>
      </c>
      <c r="F151" s="104">
        <f t="shared" si="35"/>
        <v>22.375734476734955</v>
      </c>
      <c r="G151" s="103">
        <v>2818</v>
      </c>
      <c r="H151" s="103">
        <v>0</v>
      </c>
      <c r="I151" s="103">
        <f t="shared" si="36"/>
        <v>9776</v>
      </c>
      <c r="J151" s="104">
        <f t="shared" si="37"/>
        <v>77.624265523265052</v>
      </c>
      <c r="K151" s="103">
        <v>7397</v>
      </c>
      <c r="L151" s="104">
        <f t="shared" si="38"/>
        <v>58.734317929172619</v>
      </c>
      <c r="M151" s="103">
        <v>0</v>
      </c>
      <c r="N151" s="104">
        <f t="shared" si="39"/>
        <v>0</v>
      </c>
      <c r="O151" s="103">
        <v>2379</v>
      </c>
      <c r="P151" s="103">
        <v>1727</v>
      </c>
      <c r="Q151" s="104">
        <f t="shared" si="40"/>
        <v>18.889947594092423</v>
      </c>
      <c r="R151" s="103">
        <v>139</v>
      </c>
      <c r="S151" s="101" t="s">
        <v>256</v>
      </c>
      <c r="T151" s="101"/>
      <c r="U151" s="101"/>
      <c r="V151" s="101"/>
      <c r="W151" s="101" t="s">
        <v>256</v>
      </c>
      <c r="X151" s="101"/>
      <c r="Y151" s="101"/>
      <c r="Z151" s="101"/>
      <c r="AA151" s="121" t="s">
        <v>686</v>
      </c>
      <c r="AB151" s="122"/>
    </row>
    <row r="152" spans="1:28" s="105" customFormat="1" ht="13.5" customHeight="1">
      <c r="A152" s="101" t="s">
        <v>53</v>
      </c>
      <c r="B152" s="102" t="s">
        <v>687</v>
      </c>
      <c r="C152" s="101" t="s">
        <v>688</v>
      </c>
      <c r="D152" s="103">
        <f t="shared" si="33"/>
        <v>5194</v>
      </c>
      <c r="E152" s="103">
        <f t="shared" si="34"/>
        <v>2238</v>
      </c>
      <c r="F152" s="104">
        <f t="shared" si="35"/>
        <v>43.088178667693491</v>
      </c>
      <c r="G152" s="103">
        <v>2238</v>
      </c>
      <c r="H152" s="103">
        <v>0</v>
      </c>
      <c r="I152" s="103">
        <f t="shared" si="36"/>
        <v>2956</v>
      </c>
      <c r="J152" s="104">
        <f t="shared" si="37"/>
        <v>56.911821332306509</v>
      </c>
      <c r="K152" s="103">
        <v>0</v>
      </c>
      <c r="L152" s="104">
        <f t="shared" si="38"/>
        <v>0</v>
      </c>
      <c r="M152" s="103">
        <v>0</v>
      </c>
      <c r="N152" s="104">
        <f t="shared" si="39"/>
        <v>0</v>
      </c>
      <c r="O152" s="103">
        <v>2956</v>
      </c>
      <c r="P152" s="103">
        <v>1389</v>
      </c>
      <c r="Q152" s="104">
        <f t="shared" si="40"/>
        <v>56.911821332306509</v>
      </c>
      <c r="R152" s="103">
        <v>119</v>
      </c>
      <c r="S152" s="101" t="s">
        <v>256</v>
      </c>
      <c r="T152" s="101"/>
      <c r="U152" s="101"/>
      <c r="V152" s="101"/>
      <c r="W152" s="101" t="s">
        <v>256</v>
      </c>
      <c r="X152" s="101"/>
      <c r="Y152" s="101"/>
      <c r="Z152" s="101"/>
      <c r="AA152" s="121" t="s">
        <v>689</v>
      </c>
      <c r="AB152" s="122"/>
    </row>
    <row r="153" spans="1:28" s="105" customFormat="1" ht="13.5" customHeight="1">
      <c r="A153" s="101" t="s">
        <v>53</v>
      </c>
      <c r="B153" s="102" t="s">
        <v>690</v>
      </c>
      <c r="C153" s="101" t="s">
        <v>691</v>
      </c>
      <c r="D153" s="103">
        <f t="shared" si="33"/>
        <v>5694</v>
      </c>
      <c r="E153" s="103">
        <f t="shared" si="34"/>
        <v>663</v>
      </c>
      <c r="F153" s="104">
        <f t="shared" si="35"/>
        <v>11.643835616438356</v>
      </c>
      <c r="G153" s="103">
        <v>663</v>
      </c>
      <c r="H153" s="103">
        <v>0</v>
      </c>
      <c r="I153" s="103">
        <f t="shared" si="36"/>
        <v>5031</v>
      </c>
      <c r="J153" s="104">
        <f t="shared" si="37"/>
        <v>88.356164383561648</v>
      </c>
      <c r="K153" s="103">
        <v>3360</v>
      </c>
      <c r="L153" s="104">
        <f t="shared" si="38"/>
        <v>59.009483667017918</v>
      </c>
      <c r="M153" s="103">
        <v>0</v>
      </c>
      <c r="N153" s="104">
        <f t="shared" si="39"/>
        <v>0</v>
      </c>
      <c r="O153" s="103">
        <v>1671</v>
      </c>
      <c r="P153" s="103">
        <v>1347</v>
      </c>
      <c r="Q153" s="104">
        <f t="shared" si="40"/>
        <v>29.346680716543734</v>
      </c>
      <c r="R153" s="103">
        <v>85</v>
      </c>
      <c r="S153" s="101" t="s">
        <v>256</v>
      </c>
      <c r="T153" s="101"/>
      <c r="U153" s="101"/>
      <c r="V153" s="101"/>
      <c r="W153" s="101" t="s">
        <v>256</v>
      </c>
      <c r="X153" s="101"/>
      <c r="Y153" s="101"/>
      <c r="Z153" s="101"/>
      <c r="AA153" s="121" t="s">
        <v>692</v>
      </c>
      <c r="AB153" s="122"/>
    </row>
    <row r="154" spans="1:28" s="105" customFormat="1" ht="13.5" customHeight="1">
      <c r="A154" s="101" t="s">
        <v>53</v>
      </c>
      <c r="B154" s="102" t="s">
        <v>693</v>
      </c>
      <c r="C154" s="101" t="s">
        <v>694</v>
      </c>
      <c r="D154" s="103">
        <f t="shared" si="33"/>
        <v>12800</v>
      </c>
      <c r="E154" s="103">
        <f t="shared" si="34"/>
        <v>3517</v>
      </c>
      <c r="F154" s="104">
        <f t="shared" si="35"/>
        <v>27.4765625</v>
      </c>
      <c r="G154" s="103">
        <v>3517</v>
      </c>
      <c r="H154" s="103">
        <v>0</v>
      </c>
      <c r="I154" s="103">
        <f t="shared" si="36"/>
        <v>9283</v>
      </c>
      <c r="J154" s="104">
        <f t="shared" si="37"/>
        <v>72.5234375</v>
      </c>
      <c r="K154" s="103">
        <v>6304</v>
      </c>
      <c r="L154" s="104">
        <f t="shared" si="38"/>
        <v>49.25</v>
      </c>
      <c r="M154" s="103">
        <v>0</v>
      </c>
      <c r="N154" s="104">
        <f t="shared" si="39"/>
        <v>0</v>
      </c>
      <c r="O154" s="103">
        <v>2979</v>
      </c>
      <c r="P154" s="103">
        <v>2436</v>
      </c>
      <c r="Q154" s="104">
        <f t="shared" si="40"/>
        <v>23.2734375</v>
      </c>
      <c r="R154" s="103">
        <v>103</v>
      </c>
      <c r="S154" s="101" t="s">
        <v>256</v>
      </c>
      <c r="T154" s="101"/>
      <c r="U154" s="101"/>
      <c r="V154" s="101"/>
      <c r="W154" s="101" t="s">
        <v>256</v>
      </c>
      <c r="X154" s="101"/>
      <c r="Y154" s="101"/>
      <c r="Z154" s="101"/>
      <c r="AA154" s="121" t="s">
        <v>695</v>
      </c>
      <c r="AB154" s="122"/>
    </row>
    <row r="155" spans="1:28" s="105" customFormat="1" ht="13.5" customHeight="1">
      <c r="A155" s="101" t="s">
        <v>53</v>
      </c>
      <c r="B155" s="102" t="s">
        <v>696</v>
      </c>
      <c r="C155" s="101" t="s">
        <v>697</v>
      </c>
      <c r="D155" s="103">
        <f t="shared" si="33"/>
        <v>4563</v>
      </c>
      <c r="E155" s="103">
        <f t="shared" si="34"/>
        <v>616</v>
      </c>
      <c r="F155" s="104">
        <f t="shared" si="35"/>
        <v>13.499890422967345</v>
      </c>
      <c r="G155" s="103">
        <v>616</v>
      </c>
      <c r="H155" s="103">
        <v>0</v>
      </c>
      <c r="I155" s="103">
        <f t="shared" si="36"/>
        <v>3947</v>
      </c>
      <c r="J155" s="104">
        <f t="shared" si="37"/>
        <v>86.50010957703266</v>
      </c>
      <c r="K155" s="103">
        <v>3437</v>
      </c>
      <c r="L155" s="104">
        <f t="shared" si="38"/>
        <v>75.323252246329162</v>
      </c>
      <c r="M155" s="103">
        <v>0</v>
      </c>
      <c r="N155" s="104">
        <f t="shared" si="39"/>
        <v>0</v>
      </c>
      <c r="O155" s="103">
        <v>510</v>
      </c>
      <c r="P155" s="103">
        <v>382</v>
      </c>
      <c r="Q155" s="104">
        <f t="shared" si="40"/>
        <v>11.176857330703486</v>
      </c>
      <c r="R155" s="103">
        <v>18</v>
      </c>
      <c r="S155" s="101" t="s">
        <v>256</v>
      </c>
      <c r="T155" s="101"/>
      <c r="U155" s="101"/>
      <c r="V155" s="101"/>
      <c r="W155" s="101" t="s">
        <v>256</v>
      </c>
      <c r="X155" s="101"/>
      <c r="Y155" s="101"/>
      <c r="Z155" s="101"/>
      <c r="AA155" s="121" t="s">
        <v>698</v>
      </c>
      <c r="AB155" s="122"/>
    </row>
    <row r="156" spans="1:28" s="105" customFormat="1" ht="13.5" customHeight="1">
      <c r="A156" s="101" t="s">
        <v>53</v>
      </c>
      <c r="B156" s="102" t="s">
        <v>699</v>
      </c>
      <c r="C156" s="101" t="s">
        <v>700</v>
      </c>
      <c r="D156" s="103">
        <f t="shared" si="33"/>
        <v>4949</v>
      </c>
      <c r="E156" s="103">
        <f t="shared" si="34"/>
        <v>2358</v>
      </c>
      <c r="F156" s="104">
        <f t="shared" si="35"/>
        <v>47.645989088704788</v>
      </c>
      <c r="G156" s="103">
        <v>2358</v>
      </c>
      <c r="H156" s="103">
        <v>0</v>
      </c>
      <c r="I156" s="103">
        <f t="shared" si="36"/>
        <v>2591</v>
      </c>
      <c r="J156" s="104">
        <f t="shared" si="37"/>
        <v>52.354010911295212</v>
      </c>
      <c r="K156" s="103">
        <v>1923</v>
      </c>
      <c r="L156" s="104">
        <f t="shared" si="38"/>
        <v>38.856334613053143</v>
      </c>
      <c r="M156" s="103">
        <v>0</v>
      </c>
      <c r="N156" s="104">
        <f t="shared" si="39"/>
        <v>0</v>
      </c>
      <c r="O156" s="103">
        <v>668</v>
      </c>
      <c r="P156" s="103">
        <v>637</v>
      </c>
      <c r="Q156" s="104">
        <f t="shared" si="40"/>
        <v>13.497676298242069</v>
      </c>
      <c r="R156" s="103">
        <v>23</v>
      </c>
      <c r="S156" s="101" t="s">
        <v>256</v>
      </c>
      <c r="T156" s="101"/>
      <c r="U156" s="101"/>
      <c r="V156" s="101"/>
      <c r="W156" s="101" t="s">
        <v>256</v>
      </c>
      <c r="X156" s="101"/>
      <c r="Y156" s="101"/>
      <c r="Z156" s="101"/>
      <c r="AA156" s="121" t="s">
        <v>701</v>
      </c>
      <c r="AB156" s="122"/>
    </row>
    <row r="157" spans="1:28" s="105" customFormat="1" ht="13.5" customHeight="1">
      <c r="A157" s="101" t="s">
        <v>53</v>
      </c>
      <c r="B157" s="102" t="s">
        <v>702</v>
      </c>
      <c r="C157" s="101" t="s">
        <v>703</v>
      </c>
      <c r="D157" s="103">
        <f t="shared" si="33"/>
        <v>23509</v>
      </c>
      <c r="E157" s="103">
        <f t="shared" si="34"/>
        <v>6837</v>
      </c>
      <c r="F157" s="104">
        <f t="shared" si="35"/>
        <v>29.082479050576378</v>
      </c>
      <c r="G157" s="103">
        <v>6837</v>
      </c>
      <c r="H157" s="103">
        <v>0</v>
      </c>
      <c r="I157" s="103">
        <f t="shared" si="36"/>
        <v>16672</v>
      </c>
      <c r="J157" s="104">
        <f t="shared" si="37"/>
        <v>70.917520949423633</v>
      </c>
      <c r="K157" s="103">
        <v>14669</v>
      </c>
      <c r="L157" s="104">
        <f t="shared" si="38"/>
        <v>62.397379726913094</v>
      </c>
      <c r="M157" s="103">
        <v>0</v>
      </c>
      <c r="N157" s="104">
        <f t="shared" si="39"/>
        <v>0</v>
      </c>
      <c r="O157" s="103">
        <v>2003</v>
      </c>
      <c r="P157" s="103">
        <v>1622</v>
      </c>
      <c r="Q157" s="104">
        <f t="shared" si="40"/>
        <v>8.520141222510528</v>
      </c>
      <c r="R157" s="103">
        <v>86</v>
      </c>
      <c r="S157" s="101"/>
      <c r="T157" s="101"/>
      <c r="U157" s="101"/>
      <c r="V157" s="101" t="s">
        <v>256</v>
      </c>
      <c r="W157" s="101"/>
      <c r="X157" s="101"/>
      <c r="Y157" s="101"/>
      <c r="Z157" s="101" t="s">
        <v>256</v>
      </c>
      <c r="AA157" s="121" t="s">
        <v>704</v>
      </c>
      <c r="AB157" s="122"/>
    </row>
    <row r="158" spans="1:28" s="105" customFormat="1" ht="13.5" customHeight="1">
      <c r="A158" s="101" t="s">
        <v>53</v>
      </c>
      <c r="B158" s="102" t="s">
        <v>705</v>
      </c>
      <c r="C158" s="101" t="s">
        <v>706</v>
      </c>
      <c r="D158" s="103">
        <f t="shared" si="33"/>
        <v>45207</v>
      </c>
      <c r="E158" s="103">
        <f t="shared" si="34"/>
        <v>2919</v>
      </c>
      <c r="F158" s="104">
        <f t="shared" si="35"/>
        <v>6.4569646293715577</v>
      </c>
      <c r="G158" s="103">
        <v>2919</v>
      </c>
      <c r="H158" s="103">
        <v>0</v>
      </c>
      <c r="I158" s="103">
        <f t="shared" si="36"/>
        <v>42288</v>
      </c>
      <c r="J158" s="104">
        <f t="shared" si="37"/>
        <v>93.543035370628445</v>
      </c>
      <c r="K158" s="103">
        <v>39613</v>
      </c>
      <c r="L158" s="104">
        <f t="shared" si="38"/>
        <v>87.62581016214304</v>
      </c>
      <c r="M158" s="103">
        <v>0</v>
      </c>
      <c r="N158" s="104">
        <f t="shared" si="39"/>
        <v>0</v>
      </c>
      <c r="O158" s="103">
        <v>2675</v>
      </c>
      <c r="P158" s="103">
        <v>2544</v>
      </c>
      <c r="Q158" s="104">
        <f t="shared" si="40"/>
        <v>5.9172252084854122</v>
      </c>
      <c r="R158" s="103">
        <v>74</v>
      </c>
      <c r="S158" s="101" t="s">
        <v>256</v>
      </c>
      <c r="T158" s="101"/>
      <c r="U158" s="101"/>
      <c r="V158" s="101"/>
      <c r="W158" s="101"/>
      <c r="X158" s="101"/>
      <c r="Y158" s="101"/>
      <c r="Z158" s="101" t="s">
        <v>256</v>
      </c>
      <c r="AA158" s="121" t="s">
        <v>707</v>
      </c>
      <c r="AB158" s="122"/>
    </row>
    <row r="159" spans="1:28" s="105" customFormat="1" ht="13.5" customHeight="1">
      <c r="A159" s="101" t="s">
        <v>53</v>
      </c>
      <c r="B159" s="102" t="s">
        <v>708</v>
      </c>
      <c r="C159" s="101" t="s">
        <v>709</v>
      </c>
      <c r="D159" s="103">
        <f t="shared" si="33"/>
        <v>6231</v>
      </c>
      <c r="E159" s="103">
        <f t="shared" si="34"/>
        <v>1374</v>
      </c>
      <c r="F159" s="104">
        <f t="shared" si="35"/>
        <v>22.051035146846413</v>
      </c>
      <c r="G159" s="103">
        <v>1374</v>
      </c>
      <c r="H159" s="103">
        <v>0</v>
      </c>
      <c r="I159" s="103">
        <f t="shared" si="36"/>
        <v>4857</v>
      </c>
      <c r="J159" s="104">
        <f t="shared" si="37"/>
        <v>77.948964853153598</v>
      </c>
      <c r="K159" s="103">
        <v>3116</v>
      </c>
      <c r="L159" s="104">
        <f t="shared" si="38"/>
        <v>50.008024394158248</v>
      </c>
      <c r="M159" s="103">
        <v>0</v>
      </c>
      <c r="N159" s="104">
        <f t="shared" si="39"/>
        <v>0</v>
      </c>
      <c r="O159" s="103">
        <v>1741</v>
      </c>
      <c r="P159" s="103">
        <v>1324</v>
      </c>
      <c r="Q159" s="104">
        <f t="shared" si="40"/>
        <v>27.940940458995346</v>
      </c>
      <c r="R159" s="103">
        <v>52</v>
      </c>
      <c r="S159" s="101" t="s">
        <v>256</v>
      </c>
      <c r="T159" s="101"/>
      <c r="U159" s="101"/>
      <c r="V159" s="101"/>
      <c r="W159" s="101" t="s">
        <v>256</v>
      </c>
      <c r="X159" s="101"/>
      <c r="Y159" s="101"/>
      <c r="Z159" s="101"/>
      <c r="AA159" s="121" t="s">
        <v>710</v>
      </c>
      <c r="AB159" s="122"/>
    </row>
    <row r="160" spans="1:28" s="75" customFormat="1" ht="13.5" customHeight="1">
      <c r="A160" s="194" t="s">
        <v>53</v>
      </c>
      <c r="B160" s="196" t="s">
        <v>711</v>
      </c>
      <c r="C160" s="194" t="s">
        <v>712</v>
      </c>
      <c r="D160" s="195">
        <f t="shared" si="33"/>
        <v>4886</v>
      </c>
      <c r="E160" s="195">
        <f t="shared" si="34"/>
        <v>913</v>
      </c>
      <c r="F160" s="197">
        <f t="shared" si="35"/>
        <v>18.68604175194433</v>
      </c>
      <c r="G160" s="195">
        <v>913</v>
      </c>
      <c r="H160" s="195">
        <v>0</v>
      </c>
      <c r="I160" s="195">
        <f t="shared" si="36"/>
        <v>3973</v>
      </c>
      <c r="J160" s="197">
        <f t="shared" si="37"/>
        <v>81.31395824805567</v>
      </c>
      <c r="K160" s="195">
        <v>3309</v>
      </c>
      <c r="L160" s="197">
        <f t="shared" si="38"/>
        <v>67.724109701187061</v>
      </c>
      <c r="M160" s="195">
        <v>0</v>
      </c>
      <c r="N160" s="197">
        <f t="shared" si="39"/>
        <v>0</v>
      </c>
      <c r="O160" s="195">
        <v>664</v>
      </c>
      <c r="P160" s="195">
        <v>664</v>
      </c>
      <c r="Q160" s="197">
        <f t="shared" si="40"/>
        <v>13.589848546868605</v>
      </c>
      <c r="R160" s="195">
        <v>53</v>
      </c>
      <c r="S160" s="194"/>
      <c r="T160" s="194"/>
      <c r="U160" s="194"/>
      <c r="V160" s="194" t="s">
        <v>256</v>
      </c>
      <c r="W160" s="194"/>
      <c r="X160" s="194"/>
      <c r="Y160" s="194"/>
      <c r="Z160" s="194" t="s">
        <v>256</v>
      </c>
      <c r="AA160" s="198" t="s">
        <v>713</v>
      </c>
      <c r="AB160" s="120"/>
    </row>
    <row r="161" spans="1:28" s="105" customFormat="1" ht="13.5" customHeight="1">
      <c r="A161" s="101" t="s">
        <v>53</v>
      </c>
      <c r="B161" s="102" t="s">
        <v>714</v>
      </c>
      <c r="C161" s="101" t="s">
        <v>715</v>
      </c>
      <c r="D161" s="103">
        <f t="shared" si="33"/>
        <v>5517</v>
      </c>
      <c r="E161" s="103">
        <f t="shared" si="34"/>
        <v>289</v>
      </c>
      <c r="F161" s="104">
        <f t="shared" si="35"/>
        <v>5.2383541779952871</v>
      </c>
      <c r="G161" s="103">
        <v>289</v>
      </c>
      <c r="H161" s="103">
        <v>0</v>
      </c>
      <c r="I161" s="103">
        <f t="shared" si="36"/>
        <v>5228</v>
      </c>
      <c r="J161" s="104">
        <f t="shared" si="37"/>
        <v>94.761645822004709</v>
      </c>
      <c r="K161" s="103">
        <v>15</v>
      </c>
      <c r="L161" s="104">
        <f t="shared" si="38"/>
        <v>0.27188689505165853</v>
      </c>
      <c r="M161" s="103">
        <v>0</v>
      </c>
      <c r="N161" s="104">
        <f t="shared" si="39"/>
        <v>0</v>
      </c>
      <c r="O161" s="103">
        <v>5213</v>
      </c>
      <c r="P161" s="103">
        <v>1614</v>
      </c>
      <c r="Q161" s="104">
        <f t="shared" si="40"/>
        <v>94.489758926953044</v>
      </c>
      <c r="R161" s="103">
        <v>53</v>
      </c>
      <c r="S161" s="101" t="s">
        <v>256</v>
      </c>
      <c r="T161" s="101"/>
      <c r="U161" s="101"/>
      <c r="V161" s="101"/>
      <c r="W161" s="101"/>
      <c r="X161" s="101"/>
      <c r="Y161" s="101"/>
      <c r="Z161" s="101" t="s">
        <v>256</v>
      </c>
      <c r="AA161" s="121" t="s">
        <v>716</v>
      </c>
      <c r="AB161" s="122"/>
    </row>
    <row r="162" spans="1:28" s="105" customFormat="1" ht="13.5" customHeight="1">
      <c r="A162" s="101" t="s">
        <v>53</v>
      </c>
      <c r="B162" s="102" t="s">
        <v>717</v>
      </c>
      <c r="C162" s="101" t="s">
        <v>718</v>
      </c>
      <c r="D162" s="103">
        <f t="shared" si="33"/>
        <v>6283</v>
      </c>
      <c r="E162" s="103">
        <f t="shared" si="34"/>
        <v>638</v>
      </c>
      <c r="F162" s="104">
        <f t="shared" si="35"/>
        <v>10.154384848002547</v>
      </c>
      <c r="G162" s="103">
        <v>638</v>
      </c>
      <c r="H162" s="103">
        <v>0</v>
      </c>
      <c r="I162" s="103">
        <f t="shared" si="36"/>
        <v>5645</v>
      </c>
      <c r="J162" s="104">
        <f t="shared" si="37"/>
        <v>89.84561515199745</v>
      </c>
      <c r="K162" s="103">
        <v>4969</v>
      </c>
      <c r="L162" s="104">
        <f t="shared" si="38"/>
        <v>79.086423682954006</v>
      </c>
      <c r="M162" s="103">
        <v>0</v>
      </c>
      <c r="N162" s="104">
        <f t="shared" si="39"/>
        <v>0</v>
      </c>
      <c r="O162" s="103">
        <v>676</v>
      </c>
      <c r="P162" s="103">
        <v>676</v>
      </c>
      <c r="Q162" s="104">
        <f t="shared" si="40"/>
        <v>10.759191469043451</v>
      </c>
      <c r="R162" s="103">
        <v>62</v>
      </c>
      <c r="S162" s="101" t="s">
        <v>256</v>
      </c>
      <c r="T162" s="101"/>
      <c r="U162" s="101"/>
      <c r="V162" s="101"/>
      <c r="W162" s="101" t="s">
        <v>256</v>
      </c>
      <c r="X162" s="101"/>
      <c r="Y162" s="101"/>
      <c r="Z162" s="101"/>
      <c r="AA162" s="121" t="s">
        <v>719</v>
      </c>
      <c r="AB162" s="122"/>
    </row>
    <row r="163" spans="1:28" s="105" customFormat="1" ht="13.5" customHeight="1">
      <c r="A163" s="101" t="s">
        <v>53</v>
      </c>
      <c r="B163" s="102" t="s">
        <v>720</v>
      </c>
      <c r="C163" s="101" t="s">
        <v>721</v>
      </c>
      <c r="D163" s="103">
        <f t="shared" si="33"/>
        <v>9647</v>
      </c>
      <c r="E163" s="103">
        <f t="shared" si="34"/>
        <v>1187</v>
      </c>
      <c r="F163" s="104">
        <f t="shared" si="35"/>
        <v>12.304343319166581</v>
      </c>
      <c r="G163" s="103">
        <v>1187</v>
      </c>
      <c r="H163" s="103">
        <v>0</v>
      </c>
      <c r="I163" s="103">
        <f t="shared" si="36"/>
        <v>8460</v>
      </c>
      <c r="J163" s="104">
        <f t="shared" si="37"/>
        <v>87.695656680833423</v>
      </c>
      <c r="K163" s="103">
        <v>5816</v>
      </c>
      <c r="L163" s="104">
        <f t="shared" si="38"/>
        <v>60.288172488856638</v>
      </c>
      <c r="M163" s="103">
        <v>0</v>
      </c>
      <c r="N163" s="104">
        <f t="shared" si="39"/>
        <v>0</v>
      </c>
      <c r="O163" s="103">
        <v>2644</v>
      </c>
      <c r="P163" s="103">
        <v>1457</v>
      </c>
      <c r="Q163" s="104">
        <f t="shared" si="40"/>
        <v>27.407484191976785</v>
      </c>
      <c r="R163" s="103">
        <v>63</v>
      </c>
      <c r="S163" s="101" t="s">
        <v>256</v>
      </c>
      <c r="T163" s="101"/>
      <c r="U163" s="101"/>
      <c r="V163" s="101"/>
      <c r="W163" s="101"/>
      <c r="X163" s="101"/>
      <c r="Y163" s="101"/>
      <c r="Z163" s="101" t="s">
        <v>256</v>
      </c>
      <c r="AA163" s="121" t="s">
        <v>722</v>
      </c>
      <c r="AB163" s="122"/>
    </row>
    <row r="164" spans="1:28" s="105" customFormat="1" ht="13.5" customHeight="1">
      <c r="A164" s="101" t="s">
        <v>53</v>
      </c>
      <c r="B164" s="102" t="s">
        <v>723</v>
      </c>
      <c r="C164" s="101" t="s">
        <v>724</v>
      </c>
      <c r="D164" s="103">
        <f t="shared" si="33"/>
        <v>18809</v>
      </c>
      <c r="E164" s="103">
        <f t="shared" si="34"/>
        <v>534</v>
      </c>
      <c r="F164" s="104">
        <f t="shared" si="35"/>
        <v>2.8390664043808815</v>
      </c>
      <c r="G164" s="103">
        <v>534</v>
      </c>
      <c r="H164" s="103">
        <v>0</v>
      </c>
      <c r="I164" s="103">
        <f t="shared" si="36"/>
        <v>18275</v>
      </c>
      <c r="J164" s="104">
        <f t="shared" si="37"/>
        <v>97.160933595619113</v>
      </c>
      <c r="K164" s="103">
        <v>14581</v>
      </c>
      <c r="L164" s="104">
        <f t="shared" si="38"/>
        <v>77.521399330107926</v>
      </c>
      <c r="M164" s="103">
        <v>0</v>
      </c>
      <c r="N164" s="104">
        <f t="shared" si="39"/>
        <v>0</v>
      </c>
      <c r="O164" s="103">
        <v>3694</v>
      </c>
      <c r="P164" s="103">
        <v>0</v>
      </c>
      <c r="Q164" s="104">
        <f t="shared" si="40"/>
        <v>19.639534265511191</v>
      </c>
      <c r="R164" s="103">
        <v>38</v>
      </c>
      <c r="S164" s="101" t="s">
        <v>256</v>
      </c>
      <c r="T164" s="101"/>
      <c r="U164" s="101"/>
      <c r="V164" s="101"/>
      <c r="W164" s="101" t="s">
        <v>256</v>
      </c>
      <c r="X164" s="101"/>
      <c r="Y164" s="101"/>
      <c r="Z164" s="101"/>
      <c r="AA164" s="121" t="s">
        <v>725</v>
      </c>
      <c r="AB164" s="122"/>
    </row>
    <row r="165" spans="1:28" s="105" customFormat="1" ht="13.5" customHeight="1">
      <c r="A165" s="101" t="s">
        <v>53</v>
      </c>
      <c r="B165" s="102" t="s">
        <v>726</v>
      </c>
      <c r="C165" s="101" t="s">
        <v>727</v>
      </c>
      <c r="D165" s="103">
        <f t="shared" si="33"/>
        <v>3966</v>
      </c>
      <c r="E165" s="103">
        <f t="shared" si="34"/>
        <v>278</v>
      </c>
      <c r="F165" s="104">
        <f t="shared" si="35"/>
        <v>7.0095814422592033</v>
      </c>
      <c r="G165" s="103">
        <v>278</v>
      </c>
      <c r="H165" s="103">
        <v>0</v>
      </c>
      <c r="I165" s="103">
        <f t="shared" si="36"/>
        <v>3688</v>
      </c>
      <c r="J165" s="104">
        <f t="shared" si="37"/>
        <v>92.990418557740796</v>
      </c>
      <c r="K165" s="103">
        <v>2668</v>
      </c>
      <c r="L165" s="104">
        <f t="shared" si="38"/>
        <v>67.271810388300551</v>
      </c>
      <c r="M165" s="103">
        <v>0</v>
      </c>
      <c r="N165" s="104">
        <f t="shared" si="39"/>
        <v>0</v>
      </c>
      <c r="O165" s="103">
        <v>1020</v>
      </c>
      <c r="P165" s="103">
        <v>1020</v>
      </c>
      <c r="Q165" s="104">
        <f t="shared" si="40"/>
        <v>25.718608169440245</v>
      </c>
      <c r="R165" s="103">
        <v>33</v>
      </c>
      <c r="S165" s="101" t="s">
        <v>256</v>
      </c>
      <c r="T165" s="101"/>
      <c r="U165" s="101"/>
      <c r="V165" s="101"/>
      <c r="W165" s="101" t="s">
        <v>256</v>
      </c>
      <c r="X165" s="101"/>
      <c r="Y165" s="101"/>
      <c r="Z165" s="101"/>
      <c r="AA165" s="121" t="s">
        <v>728</v>
      </c>
      <c r="AB165" s="122"/>
    </row>
    <row r="166" spans="1:28" s="105" customFormat="1" ht="13.5" customHeight="1">
      <c r="A166" s="101" t="s">
        <v>53</v>
      </c>
      <c r="B166" s="102" t="s">
        <v>729</v>
      </c>
      <c r="C166" s="101" t="s">
        <v>730</v>
      </c>
      <c r="D166" s="103">
        <f t="shared" si="33"/>
        <v>3275</v>
      </c>
      <c r="E166" s="103">
        <f t="shared" si="34"/>
        <v>384</v>
      </c>
      <c r="F166" s="104">
        <f t="shared" si="35"/>
        <v>11.725190839694656</v>
      </c>
      <c r="G166" s="103">
        <v>384</v>
      </c>
      <c r="H166" s="103">
        <v>0</v>
      </c>
      <c r="I166" s="103">
        <f t="shared" si="36"/>
        <v>2891</v>
      </c>
      <c r="J166" s="104">
        <f t="shared" si="37"/>
        <v>88.274809160305352</v>
      </c>
      <c r="K166" s="103">
        <v>1929</v>
      </c>
      <c r="L166" s="104">
        <f t="shared" si="38"/>
        <v>58.900763358778633</v>
      </c>
      <c r="M166" s="103">
        <v>0</v>
      </c>
      <c r="N166" s="104">
        <f t="shared" si="39"/>
        <v>0</v>
      </c>
      <c r="O166" s="103">
        <v>962</v>
      </c>
      <c r="P166" s="103">
        <v>953</v>
      </c>
      <c r="Q166" s="104">
        <f t="shared" si="40"/>
        <v>29.374045801526716</v>
      </c>
      <c r="R166" s="103">
        <v>7</v>
      </c>
      <c r="S166" s="101"/>
      <c r="T166" s="101"/>
      <c r="U166" s="101"/>
      <c r="V166" s="101" t="s">
        <v>256</v>
      </c>
      <c r="W166" s="101" t="s">
        <v>256</v>
      </c>
      <c r="X166" s="101"/>
      <c r="Y166" s="101"/>
      <c r="Z166" s="101"/>
      <c r="AA166" s="121" t="s">
        <v>731</v>
      </c>
      <c r="AB166" s="122"/>
    </row>
    <row r="167" spans="1:28" s="105" customFormat="1" ht="13.5" customHeight="1">
      <c r="A167" s="101" t="s">
        <v>53</v>
      </c>
      <c r="B167" s="102" t="s">
        <v>732</v>
      </c>
      <c r="C167" s="101" t="s">
        <v>733</v>
      </c>
      <c r="D167" s="103">
        <f t="shared" ref="D167:D198" si="41">+SUM(E167,+I167)</f>
        <v>5736</v>
      </c>
      <c r="E167" s="103">
        <f t="shared" ref="E167:E186" si="42">+SUM(G167,+H167)</f>
        <v>1503</v>
      </c>
      <c r="F167" s="104">
        <f t="shared" ref="F167:F198" si="43">IF(D167&gt;0,E167/D167*100,"-")</f>
        <v>26.202928870292887</v>
      </c>
      <c r="G167" s="103">
        <v>1503</v>
      </c>
      <c r="H167" s="103">
        <v>0</v>
      </c>
      <c r="I167" s="103">
        <f t="shared" ref="I167:I186" si="44">+SUM(K167,+M167,+O167)</f>
        <v>4233</v>
      </c>
      <c r="J167" s="104">
        <f t="shared" ref="J167:J198" si="45">IF(D167&gt;0,I167/D167*100,"-")</f>
        <v>73.79707112970712</v>
      </c>
      <c r="K167" s="103">
        <v>3547</v>
      </c>
      <c r="L167" s="104">
        <f t="shared" ref="L167:L198" si="46">IF(D167&gt;0,K167/D167*100,"-")</f>
        <v>61.837517433751742</v>
      </c>
      <c r="M167" s="103">
        <v>0</v>
      </c>
      <c r="N167" s="104">
        <f t="shared" ref="N167:N198" si="47">IF(D167&gt;0,M167/D167*100,"-")</f>
        <v>0</v>
      </c>
      <c r="O167" s="103">
        <v>686</v>
      </c>
      <c r="P167" s="103">
        <v>85</v>
      </c>
      <c r="Q167" s="104">
        <f t="shared" ref="Q167:Q186" si="48">IF(D167&gt;0,O167/D167*100,"-")</f>
        <v>11.959553695955369</v>
      </c>
      <c r="R167" s="103">
        <v>60</v>
      </c>
      <c r="S167" s="101"/>
      <c r="T167" s="101"/>
      <c r="U167" s="101"/>
      <c r="V167" s="101" t="s">
        <v>256</v>
      </c>
      <c r="W167" s="101"/>
      <c r="X167" s="101"/>
      <c r="Y167" s="101"/>
      <c r="Z167" s="101" t="s">
        <v>256</v>
      </c>
      <c r="AA167" s="121" t="s">
        <v>734</v>
      </c>
      <c r="AB167" s="122"/>
    </row>
    <row r="168" spans="1:28" s="105" customFormat="1" ht="13.5" customHeight="1">
      <c r="A168" s="101" t="s">
        <v>53</v>
      </c>
      <c r="B168" s="102" t="s">
        <v>735</v>
      </c>
      <c r="C168" s="101" t="s">
        <v>736</v>
      </c>
      <c r="D168" s="103">
        <f t="shared" si="41"/>
        <v>7032</v>
      </c>
      <c r="E168" s="103">
        <f t="shared" si="42"/>
        <v>1056</v>
      </c>
      <c r="F168" s="104">
        <f t="shared" si="43"/>
        <v>15.017064846416384</v>
      </c>
      <c r="G168" s="103">
        <v>1056</v>
      </c>
      <c r="H168" s="103">
        <v>0</v>
      </c>
      <c r="I168" s="103">
        <f t="shared" si="44"/>
        <v>5976</v>
      </c>
      <c r="J168" s="104">
        <f t="shared" si="45"/>
        <v>84.982935153583611</v>
      </c>
      <c r="K168" s="103">
        <v>5591</v>
      </c>
      <c r="L168" s="104">
        <f t="shared" si="46"/>
        <v>79.507963594994308</v>
      </c>
      <c r="M168" s="103">
        <v>0</v>
      </c>
      <c r="N168" s="104">
        <f t="shared" si="47"/>
        <v>0</v>
      </c>
      <c r="O168" s="103">
        <v>385</v>
      </c>
      <c r="P168" s="103">
        <v>385</v>
      </c>
      <c r="Q168" s="104">
        <f t="shared" si="48"/>
        <v>5.4749715585893064</v>
      </c>
      <c r="R168" s="103">
        <v>36</v>
      </c>
      <c r="S168" s="101" t="s">
        <v>256</v>
      </c>
      <c r="T168" s="101"/>
      <c r="U168" s="101"/>
      <c r="V168" s="101"/>
      <c r="W168" s="101" t="s">
        <v>256</v>
      </c>
      <c r="X168" s="101"/>
      <c r="Y168" s="101"/>
      <c r="Z168" s="101"/>
      <c r="AA168" s="121" t="s">
        <v>737</v>
      </c>
      <c r="AB168" s="122"/>
    </row>
    <row r="169" spans="1:28" s="105" customFormat="1" ht="13.5" customHeight="1">
      <c r="A169" s="101" t="s">
        <v>53</v>
      </c>
      <c r="B169" s="102" t="s">
        <v>738</v>
      </c>
      <c r="C169" s="101" t="s">
        <v>739</v>
      </c>
      <c r="D169" s="103">
        <f t="shared" si="41"/>
        <v>27310</v>
      </c>
      <c r="E169" s="103">
        <f t="shared" si="42"/>
        <v>1897</v>
      </c>
      <c r="F169" s="104">
        <f t="shared" si="43"/>
        <v>6.9461735627975099</v>
      </c>
      <c r="G169" s="103">
        <v>1897</v>
      </c>
      <c r="H169" s="103">
        <v>0</v>
      </c>
      <c r="I169" s="103">
        <f t="shared" si="44"/>
        <v>25413</v>
      </c>
      <c r="J169" s="104">
        <f t="shared" si="45"/>
        <v>93.053826437202488</v>
      </c>
      <c r="K169" s="103">
        <v>21833</v>
      </c>
      <c r="L169" s="104">
        <f t="shared" si="46"/>
        <v>79.945075064079091</v>
      </c>
      <c r="M169" s="103">
        <v>0</v>
      </c>
      <c r="N169" s="104">
        <f t="shared" si="47"/>
        <v>0</v>
      </c>
      <c r="O169" s="103">
        <v>3580</v>
      </c>
      <c r="P169" s="103">
        <v>3573</v>
      </c>
      <c r="Q169" s="104">
        <f t="shared" si="48"/>
        <v>13.108751373123399</v>
      </c>
      <c r="R169" s="103">
        <v>72</v>
      </c>
      <c r="S169" s="101" t="s">
        <v>256</v>
      </c>
      <c r="T169" s="101"/>
      <c r="U169" s="101"/>
      <c r="V169" s="101"/>
      <c r="W169" s="101" t="s">
        <v>256</v>
      </c>
      <c r="X169" s="101"/>
      <c r="Y169" s="101"/>
      <c r="Z169" s="101"/>
      <c r="AA169" s="121" t="s">
        <v>740</v>
      </c>
      <c r="AB169" s="122"/>
    </row>
    <row r="170" spans="1:28" s="105" customFormat="1" ht="13.5" customHeight="1">
      <c r="A170" s="101" t="s">
        <v>53</v>
      </c>
      <c r="B170" s="102" t="s">
        <v>741</v>
      </c>
      <c r="C170" s="101" t="s">
        <v>742</v>
      </c>
      <c r="D170" s="103">
        <f t="shared" si="41"/>
        <v>7028</v>
      </c>
      <c r="E170" s="103">
        <f t="shared" si="42"/>
        <v>1173</v>
      </c>
      <c r="F170" s="104">
        <f t="shared" si="43"/>
        <v>16.690381331815594</v>
      </c>
      <c r="G170" s="103">
        <v>1173</v>
      </c>
      <c r="H170" s="103">
        <v>0</v>
      </c>
      <c r="I170" s="103">
        <f t="shared" si="44"/>
        <v>5855</v>
      </c>
      <c r="J170" s="104">
        <f t="shared" si="45"/>
        <v>83.309618668184399</v>
      </c>
      <c r="K170" s="103">
        <v>4948</v>
      </c>
      <c r="L170" s="104">
        <f t="shared" si="46"/>
        <v>70.404097894137735</v>
      </c>
      <c r="M170" s="103">
        <v>0</v>
      </c>
      <c r="N170" s="104">
        <f t="shared" si="47"/>
        <v>0</v>
      </c>
      <c r="O170" s="103">
        <v>907</v>
      </c>
      <c r="P170" s="103">
        <v>898</v>
      </c>
      <c r="Q170" s="104">
        <f t="shared" si="48"/>
        <v>12.90552077404667</v>
      </c>
      <c r="R170" s="103">
        <v>12</v>
      </c>
      <c r="S170" s="101" t="s">
        <v>256</v>
      </c>
      <c r="T170" s="101"/>
      <c r="U170" s="101"/>
      <c r="V170" s="101"/>
      <c r="W170" s="101" t="s">
        <v>256</v>
      </c>
      <c r="X170" s="101"/>
      <c r="Y170" s="101"/>
      <c r="Z170" s="101"/>
      <c r="AA170" s="121" t="s">
        <v>743</v>
      </c>
      <c r="AB170" s="122"/>
    </row>
    <row r="171" spans="1:28" s="105" customFormat="1" ht="13.5" customHeight="1">
      <c r="A171" s="101" t="s">
        <v>53</v>
      </c>
      <c r="B171" s="102" t="s">
        <v>744</v>
      </c>
      <c r="C171" s="101" t="s">
        <v>745</v>
      </c>
      <c r="D171" s="103">
        <f t="shared" si="41"/>
        <v>3261</v>
      </c>
      <c r="E171" s="103">
        <f t="shared" si="42"/>
        <v>585</v>
      </c>
      <c r="F171" s="104">
        <f t="shared" si="43"/>
        <v>17.939282428702853</v>
      </c>
      <c r="G171" s="103">
        <v>585</v>
      </c>
      <c r="H171" s="103">
        <v>0</v>
      </c>
      <c r="I171" s="103">
        <f t="shared" si="44"/>
        <v>2676</v>
      </c>
      <c r="J171" s="104">
        <f t="shared" si="45"/>
        <v>82.060717571297147</v>
      </c>
      <c r="K171" s="103">
        <v>1940</v>
      </c>
      <c r="L171" s="104">
        <f t="shared" si="46"/>
        <v>59.490953695185524</v>
      </c>
      <c r="M171" s="103">
        <v>0</v>
      </c>
      <c r="N171" s="104">
        <f t="shared" si="47"/>
        <v>0</v>
      </c>
      <c r="O171" s="103">
        <v>736</v>
      </c>
      <c r="P171" s="103">
        <v>736</v>
      </c>
      <c r="Q171" s="104">
        <f t="shared" si="48"/>
        <v>22.569763876111622</v>
      </c>
      <c r="R171" s="103">
        <v>23</v>
      </c>
      <c r="S171" s="101"/>
      <c r="T171" s="101"/>
      <c r="U171" s="101"/>
      <c r="V171" s="101" t="s">
        <v>256</v>
      </c>
      <c r="W171" s="101"/>
      <c r="X171" s="101"/>
      <c r="Y171" s="101"/>
      <c r="Z171" s="101" t="s">
        <v>256</v>
      </c>
      <c r="AA171" s="121" t="s">
        <v>746</v>
      </c>
      <c r="AB171" s="122"/>
    </row>
    <row r="172" spans="1:28" s="105" customFormat="1" ht="13.5" customHeight="1">
      <c r="A172" s="101" t="s">
        <v>53</v>
      </c>
      <c r="B172" s="102" t="s">
        <v>747</v>
      </c>
      <c r="C172" s="101" t="s">
        <v>748</v>
      </c>
      <c r="D172" s="103">
        <f t="shared" si="41"/>
        <v>7426</v>
      </c>
      <c r="E172" s="103">
        <f t="shared" si="42"/>
        <v>1747</v>
      </c>
      <c r="F172" s="104">
        <f t="shared" si="43"/>
        <v>23.525451117694587</v>
      </c>
      <c r="G172" s="103">
        <v>1747</v>
      </c>
      <c r="H172" s="103">
        <v>0</v>
      </c>
      <c r="I172" s="103">
        <f t="shared" si="44"/>
        <v>5679</v>
      </c>
      <c r="J172" s="104">
        <f t="shared" si="45"/>
        <v>76.474548882305413</v>
      </c>
      <c r="K172" s="103">
        <v>4481</v>
      </c>
      <c r="L172" s="104">
        <f t="shared" si="46"/>
        <v>60.342041475895499</v>
      </c>
      <c r="M172" s="103">
        <v>0</v>
      </c>
      <c r="N172" s="104">
        <f t="shared" si="47"/>
        <v>0</v>
      </c>
      <c r="O172" s="103">
        <v>1198</v>
      </c>
      <c r="P172" s="103">
        <v>1080</v>
      </c>
      <c r="Q172" s="104">
        <f t="shared" si="48"/>
        <v>16.132507406409911</v>
      </c>
      <c r="R172" s="103">
        <v>25</v>
      </c>
      <c r="S172" s="101" t="s">
        <v>256</v>
      </c>
      <c r="T172" s="101"/>
      <c r="U172" s="101"/>
      <c r="V172" s="101"/>
      <c r="W172" s="101" t="s">
        <v>256</v>
      </c>
      <c r="X172" s="101"/>
      <c r="Y172" s="101"/>
      <c r="Z172" s="101"/>
      <c r="AA172" s="121" t="s">
        <v>749</v>
      </c>
      <c r="AB172" s="122"/>
    </row>
    <row r="173" spans="1:28" s="105" customFormat="1" ht="13.5" customHeight="1">
      <c r="A173" s="101" t="s">
        <v>53</v>
      </c>
      <c r="B173" s="102" t="s">
        <v>750</v>
      </c>
      <c r="C173" s="101" t="s">
        <v>751</v>
      </c>
      <c r="D173" s="103">
        <f t="shared" si="41"/>
        <v>7149</v>
      </c>
      <c r="E173" s="103">
        <f t="shared" si="42"/>
        <v>3069</v>
      </c>
      <c r="F173" s="104">
        <f t="shared" si="43"/>
        <v>42.929080990348304</v>
      </c>
      <c r="G173" s="103">
        <v>3069</v>
      </c>
      <c r="H173" s="103">
        <v>0</v>
      </c>
      <c r="I173" s="103">
        <f t="shared" si="44"/>
        <v>4080</v>
      </c>
      <c r="J173" s="104">
        <f t="shared" si="45"/>
        <v>57.070919009651696</v>
      </c>
      <c r="K173" s="103">
        <v>3188</v>
      </c>
      <c r="L173" s="104">
        <f t="shared" si="46"/>
        <v>44.593649461463144</v>
      </c>
      <c r="M173" s="103">
        <v>0</v>
      </c>
      <c r="N173" s="104">
        <f t="shared" si="47"/>
        <v>0</v>
      </c>
      <c r="O173" s="103">
        <v>892</v>
      </c>
      <c r="P173" s="103">
        <v>494</v>
      </c>
      <c r="Q173" s="104">
        <f t="shared" si="48"/>
        <v>12.477269548188557</v>
      </c>
      <c r="R173" s="103">
        <v>23</v>
      </c>
      <c r="S173" s="101" t="s">
        <v>256</v>
      </c>
      <c r="T173" s="101"/>
      <c r="U173" s="101"/>
      <c r="V173" s="101"/>
      <c r="W173" s="101" t="s">
        <v>256</v>
      </c>
      <c r="X173" s="101"/>
      <c r="Y173" s="101"/>
      <c r="Z173" s="101"/>
      <c r="AA173" s="121" t="s">
        <v>752</v>
      </c>
      <c r="AB173" s="122"/>
    </row>
    <row r="174" spans="1:28" s="105" customFormat="1" ht="13.5" customHeight="1">
      <c r="A174" s="101" t="s">
        <v>53</v>
      </c>
      <c r="B174" s="102" t="s">
        <v>753</v>
      </c>
      <c r="C174" s="101" t="s">
        <v>754</v>
      </c>
      <c r="D174" s="103">
        <f t="shared" si="41"/>
        <v>2526</v>
      </c>
      <c r="E174" s="103">
        <f t="shared" si="42"/>
        <v>688</v>
      </c>
      <c r="F174" s="104">
        <f t="shared" si="43"/>
        <v>27.23673792557403</v>
      </c>
      <c r="G174" s="103">
        <v>688</v>
      </c>
      <c r="H174" s="103">
        <v>0</v>
      </c>
      <c r="I174" s="103">
        <f t="shared" si="44"/>
        <v>1838</v>
      </c>
      <c r="J174" s="104">
        <f t="shared" si="45"/>
        <v>72.763262074425967</v>
      </c>
      <c r="K174" s="103">
        <v>1626</v>
      </c>
      <c r="L174" s="104">
        <f t="shared" si="46"/>
        <v>64.370546318289783</v>
      </c>
      <c r="M174" s="103">
        <v>0</v>
      </c>
      <c r="N174" s="104">
        <f t="shared" si="47"/>
        <v>0</v>
      </c>
      <c r="O174" s="103">
        <v>212</v>
      </c>
      <c r="P174" s="103">
        <v>158</v>
      </c>
      <c r="Q174" s="104">
        <f t="shared" si="48"/>
        <v>8.3927157561361838</v>
      </c>
      <c r="R174" s="103">
        <v>23</v>
      </c>
      <c r="S174" s="101"/>
      <c r="T174" s="101"/>
      <c r="U174" s="101"/>
      <c r="V174" s="101" t="s">
        <v>256</v>
      </c>
      <c r="W174" s="101"/>
      <c r="X174" s="101"/>
      <c r="Y174" s="101"/>
      <c r="Z174" s="101" t="s">
        <v>256</v>
      </c>
      <c r="AA174" s="121" t="s">
        <v>755</v>
      </c>
      <c r="AB174" s="122"/>
    </row>
    <row r="175" spans="1:28" s="105" customFormat="1" ht="13.5" customHeight="1">
      <c r="A175" s="101" t="s">
        <v>53</v>
      </c>
      <c r="B175" s="102" t="s">
        <v>756</v>
      </c>
      <c r="C175" s="101" t="s">
        <v>757</v>
      </c>
      <c r="D175" s="103">
        <f t="shared" si="41"/>
        <v>5023</v>
      </c>
      <c r="E175" s="103">
        <f t="shared" si="42"/>
        <v>1186</v>
      </c>
      <c r="F175" s="104">
        <f t="shared" si="43"/>
        <v>23.611387616961977</v>
      </c>
      <c r="G175" s="103">
        <v>1186</v>
      </c>
      <c r="H175" s="103">
        <v>0</v>
      </c>
      <c r="I175" s="103">
        <f t="shared" si="44"/>
        <v>3837</v>
      </c>
      <c r="J175" s="104">
        <f t="shared" si="45"/>
        <v>76.388612383038023</v>
      </c>
      <c r="K175" s="103">
        <v>3024</v>
      </c>
      <c r="L175" s="104">
        <f t="shared" si="46"/>
        <v>60.203065896874378</v>
      </c>
      <c r="M175" s="103">
        <v>0</v>
      </c>
      <c r="N175" s="104">
        <f t="shared" si="47"/>
        <v>0</v>
      </c>
      <c r="O175" s="103">
        <v>813</v>
      </c>
      <c r="P175" s="103">
        <v>20</v>
      </c>
      <c r="Q175" s="104">
        <f t="shared" si="48"/>
        <v>16.185546486163645</v>
      </c>
      <c r="R175" s="103">
        <v>11</v>
      </c>
      <c r="S175" s="101" t="s">
        <v>256</v>
      </c>
      <c r="T175" s="101"/>
      <c r="U175" s="101"/>
      <c r="V175" s="101"/>
      <c r="W175" s="101" t="s">
        <v>256</v>
      </c>
      <c r="X175" s="101"/>
      <c r="Y175" s="101"/>
      <c r="Z175" s="101"/>
      <c r="AA175" s="121" t="s">
        <v>758</v>
      </c>
      <c r="AB175" s="122"/>
    </row>
    <row r="176" spans="1:28" s="105" customFormat="1" ht="13.5" customHeight="1">
      <c r="A176" s="101" t="s">
        <v>53</v>
      </c>
      <c r="B176" s="102" t="s">
        <v>759</v>
      </c>
      <c r="C176" s="101" t="s">
        <v>760</v>
      </c>
      <c r="D176" s="103">
        <f t="shared" si="41"/>
        <v>19917</v>
      </c>
      <c r="E176" s="103">
        <f t="shared" si="42"/>
        <v>3355</v>
      </c>
      <c r="F176" s="104">
        <f t="shared" si="43"/>
        <v>16.844906361399808</v>
      </c>
      <c r="G176" s="103">
        <v>3355</v>
      </c>
      <c r="H176" s="103">
        <v>0</v>
      </c>
      <c r="I176" s="103">
        <f t="shared" si="44"/>
        <v>16562</v>
      </c>
      <c r="J176" s="104">
        <f t="shared" si="45"/>
        <v>83.155093638600192</v>
      </c>
      <c r="K176" s="103">
        <v>16026</v>
      </c>
      <c r="L176" s="104">
        <f t="shared" si="46"/>
        <v>80.463925289953309</v>
      </c>
      <c r="M176" s="103">
        <v>0</v>
      </c>
      <c r="N176" s="104">
        <f t="shared" si="47"/>
        <v>0</v>
      </c>
      <c r="O176" s="103">
        <v>536</v>
      </c>
      <c r="P176" s="103">
        <v>515</v>
      </c>
      <c r="Q176" s="104">
        <f t="shared" si="48"/>
        <v>2.6911683486468845</v>
      </c>
      <c r="R176" s="103">
        <v>41</v>
      </c>
      <c r="S176" s="101" t="s">
        <v>256</v>
      </c>
      <c r="T176" s="101"/>
      <c r="U176" s="101"/>
      <c r="V176" s="101"/>
      <c r="W176" s="101"/>
      <c r="X176" s="101"/>
      <c r="Y176" s="101"/>
      <c r="Z176" s="101" t="s">
        <v>256</v>
      </c>
      <c r="AA176" s="121" t="s">
        <v>761</v>
      </c>
      <c r="AB176" s="122"/>
    </row>
    <row r="177" spans="1:28" s="105" customFormat="1" ht="13.5" customHeight="1">
      <c r="A177" s="101" t="s">
        <v>53</v>
      </c>
      <c r="B177" s="102" t="s">
        <v>762</v>
      </c>
      <c r="C177" s="101" t="s">
        <v>763</v>
      </c>
      <c r="D177" s="103">
        <f t="shared" si="41"/>
        <v>9890</v>
      </c>
      <c r="E177" s="103">
        <f t="shared" si="42"/>
        <v>3910</v>
      </c>
      <c r="F177" s="104">
        <f t="shared" si="43"/>
        <v>39.534883720930232</v>
      </c>
      <c r="G177" s="103">
        <v>3910</v>
      </c>
      <c r="H177" s="103">
        <v>0</v>
      </c>
      <c r="I177" s="103">
        <f t="shared" si="44"/>
        <v>5980</v>
      </c>
      <c r="J177" s="104">
        <f t="shared" si="45"/>
        <v>60.465116279069761</v>
      </c>
      <c r="K177" s="103">
        <v>5643</v>
      </c>
      <c r="L177" s="104">
        <f t="shared" si="46"/>
        <v>57.057633973710821</v>
      </c>
      <c r="M177" s="103">
        <v>0</v>
      </c>
      <c r="N177" s="104">
        <f t="shared" si="47"/>
        <v>0</v>
      </c>
      <c r="O177" s="103">
        <v>337</v>
      </c>
      <c r="P177" s="103">
        <v>337</v>
      </c>
      <c r="Q177" s="104">
        <f t="shared" si="48"/>
        <v>3.4074823053589482</v>
      </c>
      <c r="R177" s="103">
        <v>106</v>
      </c>
      <c r="S177" s="101" t="s">
        <v>256</v>
      </c>
      <c r="T177" s="101"/>
      <c r="U177" s="101"/>
      <c r="V177" s="101"/>
      <c r="W177" s="101" t="s">
        <v>256</v>
      </c>
      <c r="X177" s="101"/>
      <c r="Y177" s="101"/>
      <c r="Z177" s="101"/>
      <c r="AA177" s="121" t="s">
        <v>764</v>
      </c>
      <c r="AB177" s="122"/>
    </row>
    <row r="178" spans="1:28" s="105" customFormat="1" ht="13.5" customHeight="1">
      <c r="A178" s="101" t="s">
        <v>53</v>
      </c>
      <c r="B178" s="102" t="s">
        <v>765</v>
      </c>
      <c r="C178" s="101" t="s">
        <v>766</v>
      </c>
      <c r="D178" s="103">
        <f t="shared" si="41"/>
        <v>6117</v>
      </c>
      <c r="E178" s="103">
        <f t="shared" si="42"/>
        <v>1464</v>
      </c>
      <c r="F178" s="104">
        <f t="shared" si="43"/>
        <v>23.933300637567434</v>
      </c>
      <c r="G178" s="103">
        <v>1464</v>
      </c>
      <c r="H178" s="103">
        <v>0</v>
      </c>
      <c r="I178" s="103">
        <f t="shared" si="44"/>
        <v>4653</v>
      </c>
      <c r="J178" s="104">
        <f t="shared" si="45"/>
        <v>76.066699362432573</v>
      </c>
      <c r="K178" s="103">
        <v>3653</v>
      </c>
      <c r="L178" s="104">
        <f t="shared" si="46"/>
        <v>59.718816413274482</v>
      </c>
      <c r="M178" s="103">
        <v>0</v>
      </c>
      <c r="N178" s="104">
        <f t="shared" si="47"/>
        <v>0</v>
      </c>
      <c r="O178" s="103">
        <v>1000</v>
      </c>
      <c r="P178" s="103">
        <v>1000</v>
      </c>
      <c r="Q178" s="104">
        <f t="shared" si="48"/>
        <v>16.347882949158084</v>
      </c>
      <c r="R178" s="103">
        <v>55</v>
      </c>
      <c r="S178" s="101" t="s">
        <v>256</v>
      </c>
      <c r="T178" s="101"/>
      <c r="U178" s="101"/>
      <c r="V178" s="101"/>
      <c r="W178" s="101" t="s">
        <v>256</v>
      </c>
      <c r="X178" s="101"/>
      <c r="Y178" s="101"/>
      <c r="Z178" s="101"/>
      <c r="AA178" s="121" t="s">
        <v>767</v>
      </c>
      <c r="AB178" s="122"/>
    </row>
    <row r="179" spans="1:28" s="105" customFormat="1" ht="13.5" customHeight="1">
      <c r="A179" s="101" t="s">
        <v>53</v>
      </c>
      <c r="B179" s="102" t="s">
        <v>768</v>
      </c>
      <c r="C179" s="101" t="s">
        <v>769</v>
      </c>
      <c r="D179" s="103">
        <f t="shared" si="41"/>
        <v>7701</v>
      </c>
      <c r="E179" s="103">
        <f t="shared" si="42"/>
        <v>2365</v>
      </c>
      <c r="F179" s="104">
        <f t="shared" si="43"/>
        <v>30.710297363978707</v>
      </c>
      <c r="G179" s="103">
        <v>2365</v>
      </c>
      <c r="H179" s="103">
        <v>0</v>
      </c>
      <c r="I179" s="103">
        <f t="shared" si="44"/>
        <v>5336</v>
      </c>
      <c r="J179" s="104">
        <f t="shared" si="45"/>
        <v>69.289702636021303</v>
      </c>
      <c r="K179" s="103">
        <v>4588</v>
      </c>
      <c r="L179" s="104">
        <f t="shared" si="46"/>
        <v>59.576678353460586</v>
      </c>
      <c r="M179" s="103">
        <v>0</v>
      </c>
      <c r="N179" s="104">
        <f t="shared" si="47"/>
        <v>0</v>
      </c>
      <c r="O179" s="103">
        <v>748</v>
      </c>
      <c r="P179" s="103">
        <v>678</v>
      </c>
      <c r="Q179" s="104">
        <f t="shared" si="48"/>
        <v>9.7130242825607063</v>
      </c>
      <c r="R179" s="103">
        <v>64</v>
      </c>
      <c r="S179" s="101" t="s">
        <v>256</v>
      </c>
      <c r="T179" s="101"/>
      <c r="U179" s="101"/>
      <c r="V179" s="101"/>
      <c r="W179" s="101" t="s">
        <v>256</v>
      </c>
      <c r="X179" s="101"/>
      <c r="Y179" s="101"/>
      <c r="Z179" s="101"/>
      <c r="AA179" s="121" t="s">
        <v>770</v>
      </c>
      <c r="AB179" s="122"/>
    </row>
    <row r="180" spans="1:28" s="105" customFormat="1" ht="13.5" customHeight="1">
      <c r="A180" s="101" t="s">
        <v>53</v>
      </c>
      <c r="B180" s="102" t="s">
        <v>771</v>
      </c>
      <c r="C180" s="101" t="s">
        <v>772</v>
      </c>
      <c r="D180" s="103">
        <f t="shared" si="41"/>
        <v>7631</v>
      </c>
      <c r="E180" s="103">
        <f t="shared" si="42"/>
        <v>3190</v>
      </c>
      <c r="F180" s="104">
        <f t="shared" si="43"/>
        <v>41.803171275062248</v>
      </c>
      <c r="G180" s="103">
        <v>3190</v>
      </c>
      <c r="H180" s="103">
        <v>0</v>
      </c>
      <c r="I180" s="103">
        <f t="shared" si="44"/>
        <v>4441</v>
      </c>
      <c r="J180" s="104">
        <f t="shared" si="45"/>
        <v>58.196828724937752</v>
      </c>
      <c r="K180" s="103">
        <v>3738</v>
      </c>
      <c r="L180" s="104">
        <f t="shared" si="46"/>
        <v>48.984405713536887</v>
      </c>
      <c r="M180" s="103">
        <v>0</v>
      </c>
      <c r="N180" s="104">
        <f t="shared" si="47"/>
        <v>0</v>
      </c>
      <c r="O180" s="103">
        <v>703</v>
      </c>
      <c r="P180" s="103">
        <v>603</v>
      </c>
      <c r="Q180" s="104">
        <f t="shared" si="48"/>
        <v>9.2124230114008654</v>
      </c>
      <c r="R180" s="103">
        <v>31</v>
      </c>
      <c r="S180" s="101" t="s">
        <v>256</v>
      </c>
      <c r="T180" s="101"/>
      <c r="U180" s="101"/>
      <c r="V180" s="101"/>
      <c r="W180" s="101" t="s">
        <v>256</v>
      </c>
      <c r="X180" s="101"/>
      <c r="Y180" s="101"/>
      <c r="Z180" s="101"/>
      <c r="AA180" s="121" t="s">
        <v>773</v>
      </c>
      <c r="AB180" s="122"/>
    </row>
    <row r="181" spans="1:28" s="105" customFormat="1" ht="13.5" customHeight="1">
      <c r="A181" s="101" t="s">
        <v>53</v>
      </c>
      <c r="B181" s="102" t="s">
        <v>774</v>
      </c>
      <c r="C181" s="101" t="s">
        <v>775</v>
      </c>
      <c r="D181" s="103">
        <f t="shared" si="41"/>
        <v>2516</v>
      </c>
      <c r="E181" s="103">
        <f t="shared" si="42"/>
        <v>95</v>
      </c>
      <c r="F181" s="104">
        <f t="shared" si="43"/>
        <v>3.7758346581875997</v>
      </c>
      <c r="G181" s="103">
        <v>95</v>
      </c>
      <c r="H181" s="103">
        <v>0</v>
      </c>
      <c r="I181" s="103">
        <f t="shared" si="44"/>
        <v>2421</v>
      </c>
      <c r="J181" s="104">
        <f t="shared" si="45"/>
        <v>96.224165341812395</v>
      </c>
      <c r="K181" s="103">
        <v>0</v>
      </c>
      <c r="L181" s="104">
        <f t="shared" si="46"/>
        <v>0</v>
      </c>
      <c r="M181" s="103">
        <v>0</v>
      </c>
      <c r="N181" s="104">
        <f t="shared" si="47"/>
        <v>0</v>
      </c>
      <c r="O181" s="103">
        <v>2421</v>
      </c>
      <c r="P181" s="103">
        <v>1026</v>
      </c>
      <c r="Q181" s="104">
        <f t="shared" si="48"/>
        <v>96.224165341812395</v>
      </c>
      <c r="R181" s="103">
        <v>18</v>
      </c>
      <c r="S181" s="101" t="s">
        <v>256</v>
      </c>
      <c r="T181" s="101"/>
      <c r="U181" s="101"/>
      <c r="V181" s="101"/>
      <c r="W181" s="101" t="s">
        <v>256</v>
      </c>
      <c r="X181" s="101"/>
      <c r="Y181" s="101"/>
      <c r="Z181" s="101"/>
      <c r="AA181" s="121" t="s">
        <v>776</v>
      </c>
      <c r="AB181" s="122"/>
    </row>
    <row r="182" spans="1:28" s="105" customFormat="1" ht="13.5" customHeight="1">
      <c r="A182" s="101" t="s">
        <v>53</v>
      </c>
      <c r="B182" s="102" t="s">
        <v>777</v>
      </c>
      <c r="C182" s="101" t="s">
        <v>778</v>
      </c>
      <c r="D182" s="103">
        <f t="shared" si="41"/>
        <v>8247</v>
      </c>
      <c r="E182" s="103">
        <f t="shared" si="42"/>
        <v>4300</v>
      </c>
      <c r="F182" s="104">
        <f t="shared" si="43"/>
        <v>52.140172183824419</v>
      </c>
      <c r="G182" s="103">
        <v>4300</v>
      </c>
      <c r="H182" s="103">
        <v>0</v>
      </c>
      <c r="I182" s="103">
        <f t="shared" si="44"/>
        <v>3947</v>
      </c>
      <c r="J182" s="104">
        <f t="shared" si="45"/>
        <v>47.859827816175574</v>
      </c>
      <c r="K182" s="103">
        <v>3635</v>
      </c>
      <c r="L182" s="104">
        <f t="shared" si="46"/>
        <v>44.076633927488786</v>
      </c>
      <c r="M182" s="103">
        <v>0</v>
      </c>
      <c r="N182" s="104">
        <f t="shared" si="47"/>
        <v>0</v>
      </c>
      <c r="O182" s="103">
        <v>312</v>
      </c>
      <c r="P182" s="103">
        <v>240</v>
      </c>
      <c r="Q182" s="104">
        <f t="shared" si="48"/>
        <v>3.7831938886867951</v>
      </c>
      <c r="R182" s="103">
        <v>44</v>
      </c>
      <c r="S182" s="101" t="s">
        <v>256</v>
      </c>
      <c r="T182" s="101"/>
      <c r="U182" s="101"/>
      <c r="V182" s="101"/>
      <c r="W182" s="101" t="s">
        <v>256</v>
      </c>
      <c r="X182" s="101"/>
      <c r="Y182" s="101"/>
      <c r="Z182" s="101"/>
      <c r="AA182" s="121" t="s">
        <v>779</v>
      </c>
      <c r="AB182" s="122"/>
    </row>
    <row r="183" spans="1:28" s="105" customFormat="1" ht="13.5" customHeight="1">
      <c r="A183" s="101" t="s">
        <v>53</v>
      </c>
      <c r="B183" s="102" t="s">
        <v>780</v>
      </c>
      <c r="C183" s="101" t="s">
        <v>781</v>
      </c>
      <c r="D183" s="103">
        <f t="shared" si="41"/>
        <v>15522</v>
      </c>
      <c r="E183" s="103">
        <f t="shared" si="42"/>
        <v>2491</v>
      </c>
      <c r="F183" s="104">
        <f t="shared" si="43"/>
        <v>16.04818966628012</v>
      </c>
      <c r="G183" s="103">
        <v>1537</v>
      </c>
      <c r="H183" s="103">
        <v>954</v>
      </c>
      <c r="I183" s="103">
        <f t="shared" si="44"/>
        <v>13031</v>
      </c>
      <c r="J183" s="104">
        <f t="shared" si="45"/>
        <v>83.951810333719877</v>
      </c>
      <c r="K183" s="103">
        <v>9369</v>
      </c>
      <c r="L183" s="104">
        <f t="shared" si="46"/>
        <v>60.35948975647468</v>
      </c>
      <c r="M183" s="103">
        <v>0</v>
      </c>
      <c r="N183" s="104">
        <f t="shared" si="47"/>
        <v>0</v>
      </c>
      <c r="O183" s="103">
        <v>3662</v>
      </c>
      <c r="P183" s="103">
        <v>3596</v>
      </c>
      <c r="Q183" s="104">
        <f t="shared" si="48"/>
        <v>23.5923205772452</v>
      </c>
      <c r="R183" s="103">
        <v>226</v>
      </c>
      <c r="S183" s="101" t="s">
        <v>256</v>
      </c>
      <c r="T183" s="101"/>
      <c r="U183" s="101"/>
      <c r="V183" s="101"/>
      <c r="W183" s="101" t="s">
        <v>256</v>
      </c>
      <c r="X183" s="101"/>
      <c r="Y183" s="101"/>
      <c r="Z183" s="101"/>
      <c r="AA183" s="121" t="s">
        <v>782</v>
      </c>
      <c r="AB183" s="122"/>
    </row>
    <row r="184" spans="1:28" s="105" customFormat="1" ht="13.5" customHeight="1">
      <c r="A184" s="101" t="s">
        <v>53</v>
      </c>
      <c r="B184" s="102" t="s">
        <v>783</v>
      </c>
      <c r="C184" s="101" t="s">
        <v>784</v>
      </c>
      <c r="D184" s="103">
        <f t="shared" si="41"/>
        <v>23725</v>
      </c>
      <c r="E184" s="103">
        <f t="shared" si="42"/>
        <v>3428</v>
      </c>
      <c r="F184" s="104">
        <f t="shared" si="43"/>
        <v>14.448893572181243</v>
      </c>
      <c r="G184" s="103">
        <v>3405</v>
      </c>
      <c r="H184" s="103">
        <v>23</v>
      </c>
      <c r="I184" s="103">
        <f t="shared" si="44"/>
        <v>20297</v>
      </c>
      <c r="J184" s="104">
        <f t="shared" si="45"/>
        <v>85.551106427818752</v>
      </c>
      <c r="K184" s="103">
        <v>18314</v>
      </c>
      <c r="L184" s="104">
        <f t="shared" si="46"/>
        <v>77.19283456269757</v>
      </c>
      <c r="M184" s="103">
        <v>0</v>
      </c>
      <c r="N184" s="104">
        <f t="shared" si="47"/>
        <v>0</v>
      </c>
      <c r="O184" s="103">
        <v>1983</v>
      </c>
      <c r="P184" s="103">
        <v>0</v>
      </c>
      <c r="Q184" s="104">
        <f t="shared" si="48"/>
        <v>8.3582718651211803</v>
      </c>
      <c r="R184" s="103">
        <v>79</v>
      </c>
      <c r="S184" s="101" t="s">
        <v>256</v>
      </c>
      <c r="T184" s="101"/>
      <c r="U184" s="101"/>
      <c r="V184" s="101"/>
      <c r="W184" s="101" t="s">
        <v>256</v>
      </c>
      <c r="X184" s="101"/>
      <c r="Y184" s="101"/>
      <c r="Z184" s="101"/>
      <c r="AA184" s="121" t="s">
        <v>785</v>
      </c>
      <c r="AB184" s="122"/>
    </row>
    <row r="185" spans="1:28" s="105" customFormat="1" ht="13.5" customHeight="1">
      <c r="A185" s="101" t="s">
        <v>53</v>
      </c>
      <c r="B185" s="102" t="s">
        <v>786</v>
      </c>
      <c r="C185" s="101" t="s">
        <v>787</v>
      </c>
      <c r="D185" s="103">
        <f t="shared" si="41"/>
        <v>5344</v>
      </c>
      <c r="E185" s="103">
        <f t="shared" si="42"/>
        <v>970</v>
      </c>
      <c r="F185" s="104">
        <f t="shared" si="43"/>
        <v>18.151197604790418</v>
      </c>
      <c r="G185" s="103">
        <v>950</v>
      </c>
      <c r="H185" s="103">
        <v>20</v>
      </c>
      <c r="I185" s="103">
        <f t="shared" si="44"/>
        <v>4374</v>
      </c>
      <c r="J185" s="104">
        <f t="shared" si="45"/>
        <v>81.848802395209589</v>
      </c>
      <c r="K185" s="103">
        <v>3835</v>
      </c>
      <c r="L185" s="104">
        <f t="shared" si="46"/>
        <v>71.762724550898199</v>
      </c>
      <c r="M185" s="103">
        <v>0</v>
      </c>
      <c r="N185" s="104">
        <f t="shared" si="47"/>
        <v>0</v>
      </c>
      <c r="O185" s="103">
        <v>539</v>
      </c>
      <c r="P185" s="103">
        <v>519</v>
      </c>
      <c r="Q185" s="104">
        <f t="shared" si="48"/>
        <v>10.086077844311376</v>
      </c>
      <c r="R185" s="103">
        <v>47</v>
      </c>
      <c r="S185" s="101" t="s">
        <v>256</v>
      </c>
      <c r="T185" s="101"/>
      <c r="U185" s="101"/>
      <c r="V185" s="101"/>
      <c r="W185" s="101" t="s">
        <v>256</v>
      </c>
      <c r="X185" s="101"/>
      <c r="Y185" s="101"/>
      <c r="Z185" s="101"/>
      <c r="AA185" s="121" t="s">
        <v>788</v>
      </c>
      <c r="AB185" s="122"/>
    </row>
    <row r="186" spans="1:28" s="105" customFormat="1" ht="13.5" customHeight="1">
      <c r="A186" s="101" t="s">
        <v>53</v>
      </c>
      <c r="B186" s="102" t="s">
        <v>789</v>
      </c>
      <c r="C186" s="101" t="s">
        <v>790</v>
      </c>
      <c r="D186" s="103">
        <f t="shared" si="41"/>
        <v>5252</v>
      </c>
      <c r="E186" s="103">
        <f t="shared" si="42"/>
        <v>923</v>
      </c>
      <c r="F186" s="104">
        <f t="shared" si="43"/>
        <v>17.574257425742573</v>
      </c>
      <c r="G186" s="103">
        <v>906</v>
      </c>
      <c r="H186" s="103">
        <v>17</v>
      </c>
      <c r="I186" s="103">
        <f t="shared" si="44"/>
        <v>4329</v>
      </c>
      <c r="J186" s="104">
        <f t="shared" si="45"/>
        <v>82.425742574257427</v>
      </c>
      <c r="K186" s="103">
        <v>0</v>
      </c>
      <c r="L186" s="104">
        <f t="shared" si="46"/>
        <v>0</v>
      </c>
      <c r="M186" s="103">
        <v>0</v>
      </c>
      <c r="N186" s="104">
        <f t="shared" si="47"/>
        <v>0</v>
      </c>
      <c r="O186" s="103">
        <v>4329</v>
      </c>
      <c r="P186" s="103">
        <v>3974</v>
      </c>
      <c r="Q186" s="104">
        <f t="shared" si="48"/>
        <v>82.425742574257427</v>
      </c>
      <c r="R186" s="103">
        <v>35</v>
      </c>
      <c r="S186" s="101" t="s">
        <v>256</v>
      </c>
      <c r="T186" s="101"/>
      <c r="U186" s="101"/>
      <c r="V186" s="101"/>
      <c r="W186" s="101" t="s">
        <v>256</v>
      </c>
      <c r="X186" s="101"/>
      <c r="Y186" s="101"/>
      <c r="Z186" s="101"/>
      <c r="AA186" s="121" t="s">
        <v>791</v>
      </c>
      <c r="AB186" s="122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22"/>
      <c r="AB208" s="122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22"/>
      <c r="AB209" s="122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22"/>
      <c r="AB210" s="122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22"/>
      <c r="AB211" s="122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22"/>
      <c r="AB212" s="122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22"/>
      <c r="AB213" s="122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22"/>
      <c r="AB214" s="122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22"/>
      <c r="AB215" s="122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22"/>
      <c r="AB216" s="122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22"/>
      <c r="AB217" s="122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22"/>
      <c r="AB218" s="122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22"/>
      <c r="AB219" s="122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22"/>
      <c r="AB220" s="122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22"/>
      <c r="AB221" s="122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22"/>
      <c r="AB222" s="122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22"/>
      <c r="AB223" s="122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22"/>
      <c r="AB224" s="122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22"/>
      <c r="AB225" s="122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22"/>
      <c r="AB226" s="122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22"/>
      <c r="AB227" s="122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22"/>
      <c r="AB228" s="122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22"/>
      <c r="AB229" s="122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22"/>
      <c r="AB230" s="122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22"/>
      <c r="AB231" s="122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22"/>
      <c r="AB232" s="122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22"/>
      <c r="AB233" s="122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22"/>
      <c r="AB234" s="122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22"/>
      <c r="AB235" s="122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22"/>
      <c r="AB236" s="122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22"/>
      <c r="AB237" s="122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22"/>
      <c r="AB238" s="122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22"/>
      <c r="AB239" s="122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22"/>
      <c r="AB240" s="122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22"/>
      <c r="AB241" s="122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22"/>
      <c r="AB242" s="122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22"/>
      <c r="AB243" s="122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22"/>
      <c r="AB244" s="122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22"/>
      <c r="AB245" s="122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22"/>
      <c r="AB246" s="122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22"/>
      <c r="AB247" s="122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22"/>
      <c r="AB248" s="122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22"/>
      <c r="AB249" s="122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22"/>
      <c r="AB250" s="122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22"/>
      <c r="AB251" s="122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22"/>
      <c r="AB252" s="122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22"/>
      <c r="AB253" s="122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22"/>
      <c r="AB254" s="122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22"/>
      <c r="AB255" s="122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22"/>
      <c r="AB256" s="122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22"/>
      <c r="AB257" s="122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22"/>
      <c r="AB258" s="122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22"/>
      <c r="AB259" s="122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22"/>
      <c r="AB260" s="122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22"/>
      <c r="AB261" s="122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22"/>
      <c r="AB262" s="122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22"/>
      <c r="AB263" s="122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22"/>
      <c r="AB264" s="122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22"/>
      <c r="AB265" s="122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22"/>
      <c r="AB266" s="122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22"/>
      <c r="AB267" s="122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22"/>
      <c r="AB268" s="122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22"/>
      <c r="AB269" s="122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22"/>
      <c r="AB270" s="122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22"/>
      <c r="AB271" s="122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22"/>
      <c r="AB272" s="122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22"/>
      <c r="AB273" s="122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22"/>
      <c r="AB274" s="122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22"/>
      <c r="AB275" s="122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22"/>
      <c r="AB276" s="122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22"/>
      <c r="AB277" s="122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22"/>
      <c r="AB278" s="122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22"/>
      <c r="AB279" s="122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22"/>
      <c r="AB280" s="122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22"/>
      <c r="AB281" s="122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22"/>
      <c r="AB282" s="122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22"/>
      <c r="AB283" s="122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22"/>
      <c r="AB284" s="122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22"/>
      <c r="AB285" s="122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22"/>
      <c r="AB286" s="122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22"/>
      <c r="AB287" s="122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22"/>
      <c r="AB288" s="122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22"/>
      <c r="AB289" s="122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22"/>
      <c r="AB290" s="122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22"/>
      <c r="AB291" s="122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22"/>
      <c r="AB292" s="122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22"/>
      <c r="AB293" s="122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22"/>
      <c r="AB294" s="122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22"/>
      <c r="AB295" s="122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22"/>
      <c r="AB296" s="122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22"/>
      <c r="AB297" s="122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22"/>
      <c r="AB298" s="122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22"/>
      <c r="AB299" s="122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22"/>
      <c r="AB300" s="122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22"/>
      <c r="AB301" s="122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22"/>
      <c r="AB302" s="122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22"/>
      <c r="AB303" s="122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22"/>
      <c r="AB304" s="122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22"/>
      <c r="AB305" s="122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22"/>
      <c r="AB306" s="122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22"/>
      <c r="AB307" s="122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22"/>
      <c r="AB308" s="122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22"/>
      <c r="AB309" s="122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22"/>
      <c r="AB310" s="122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22"/>
      <c r="AB311" s="122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22"/>
      <c r="AB312" s="122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22"/>
      <c r="AB313" s="122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22"/>
      <c r="AB314" s="122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22"/>
      <c r="AB315" s="122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22"/>
      <c r="AB316" s="122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22"/>
      <c r="AB317" s="122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22"/>
      <c r="AB318" s="122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22"/>
      <c r="AB319" s="122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22"/>
      <c r="AB320" s="122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22"/>
      <c r="AB321" s="122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22"/>
      <c r="AB322" s="122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22"/>
      <c r="AB323" s="122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22"/>
      <c r="AB324" s="122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22"/>
      <c r="AB325" s="122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22"/>
      <c r="AB326" s="122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22"/>
      <c r="AB327" s="122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22"/>
      <c r="AB328" s="122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22"/>
      <c r="AB329" s="122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22"/>
      <c r="AB330" s="122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22"/>
      <c r="AB331" s="122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22"/>
      <c r="AB332" s="122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22"/>
      <c r="AB333" s="122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22"/>
      <c r="AB334" s="122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22"/>
      <c r="AB335" s="122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22"/>
      <c r="AB336" s="122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22"/>
      <c r="AB337" s="122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22"/>
      <c r="AB338" s="122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22"/>
      <c r="AB339" s="122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22"/>
      <c r="AB340" s="122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22"/>
      <c r="AB341" s="122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22"/>
      <c r="AB342" s="122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22"/>
      <c r="AB343" s="122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22"/>
      <c r="AB344" s="122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22"/>
      <c r="AB345" s="122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22"/>
      <c r="AB346" s="122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22"/>
      <c r="AB347" s="122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22"/>
      <c r="AB348" s="122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22"/>
      <c r="AB349" s="122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22"/>
      <c r="AB350" s="122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22"/>
      <c r="AB351" s="122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22"/>
      <c r="AB352" s="122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22"/>
      <c r="AB353" s="122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22"/>
      <c r="AB354" s="122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22"/>
      <c r="AB355" s="122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22"/>
      <c r="AB356" s="122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22"/>
      <c r="AB357" s="122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22"/>
      <c r="AB358" s="122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22"/>
      <c r="AB359" s="122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22"/>
      <c r="AB360" s="122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22"/>
      <c r="AB361" s="122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22"/>
      <c r="AB362" s="122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22"/>
      <c r="AB363" s="122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22"/>
      <c r="AB364" s="122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22"/>
      <c r="AB365" s="122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22"/>
      <c r="AB366" s="122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22"/>
      <c r="AB367" s="122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22"/>
      <c r="AB368" s="122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22"/>
      <c r="AB369" s="122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22"/>
      <c r="AB370" s="122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22"/>
      <c r="AB371" s="122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22"/>
      <c r="AB372" s="122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22"/>
      <c r="AB373" s="122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22"/>
      <c r="AB374" s="122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22"/>
      <c r="AB375" s="122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22"/>
      <c r="AB376" s="122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22"/>
      <c r="AB377" s="122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22"/>
      <c r="AB378" s="122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22"/>
      <c r="AB379" s="122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22"/>
      <c r="AB380" s="122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22"/>
      <c r="AB381" s="122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22"/>
      <c r="AB382" s="122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22"/>
      <c r="AB383" s="122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22"/>
      <c r="AB384" s="122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22"/>
      <c r="AB385" s="122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22"/>
      <c r="AB386" s="122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22"/>
      <c r="AB387" s="122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22"/>
      <c r="AB388" s="122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22"/>
      <c r="AB389" s="122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22"/>
      <c r="AB390" s="122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22"/>
      <c r="AB391" s="122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22"/>
      <c r="AB392" s="122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22"/>
      <c r="AB393" s="122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22"/>
      <c r="AB394" s="122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22"/>
      <c r="AB395" s="122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22"/>
      <c r="AB396" s="122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22"/>
      <c r="AB397" s="122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22"/>
      <c r="AB398" s="122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22"/>
      <c r="AB399" s="122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22"/>
      <c r="AB400" s="122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22"/>
      <c r="AB401" s="122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22"/>
      <c r="AB402" s="122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22"/>
      <c r="AB403" s="122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22"/>
      <c r="AB404" s="122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22"/>
      <c r="AB405" s="122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22"/>
      <c r="AB406" s="122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22"/>
      <c r="AB407" s="122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22"/>
      <c r="AB408" s="122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22"/>
      <c r="AB409" s="122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22"/>
      <c r="AB410" s="122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22"/>
      <c r="AB411" s="122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22"/>
      <c r="AB412" s="122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22"/>
      <c r="AB413" s="122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22"/>
      <c r="AB414" s="122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22"/>
      <c r="AB415" s="122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22"/>
      <c r="AB416" s="122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22"/>
      <c r="AB417" s="122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22"/>
      <c r="AB418" s="122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22"/>
      <c r="AB419" s="122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22"/>
      <c r="AB420" s="122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22"/>
      <c r="AB421" s="122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22"/>
      <c r="AB422" s="122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22"/>
      <c r="AB423" s="122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22"/>
      <c r="AB424" s="122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22"/>
      <c r="AB425" s="122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22"/>
      <c r="AB426" s="122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22"/>
      <c r="AB427" s="122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22"/>
      <c r="AB428" s="122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22"/>
      <c r="AB429" s="122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22"/>
      <c r="AB430" s="122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22"/>
      <c r="AB431" s="122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22"/>
      <c r="AB432" s="122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22"/>
      <c r="AB433" s="122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22"/>
      <c r="AB434" s="122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22"/>
      <c r="AB435" s="122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22"/>
      <c r="AB436" s="122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22"/>
      <c r="AB437" s="122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22"/>
      <c r="AB438" s="122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22"/>
      <c r="AB439" s="122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22"/>
      <c r="AB440" s="122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22"/>
      <c r="AB441" s="122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22"/>
      <c r="AB442" s="122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22"/>
      <c r="AB443" s="122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22"/>
      <c r="AB444" s="122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22"/>
      <c r="AB445" s="122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22"/>
      <c r="AB446" s="122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22"/>
      <c r="AB447" s="122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22"/>
      <c r="AB448" s="122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22"/>
      <c r="AB449" s="122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22"/>
      <c r="AB450" s="122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22"/>
      <c r="AB451" s="122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22"/>
      <c r="AB452" s="122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22"/>
      <c r="AB453" s="122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22"/>
      <c r="AB454" s="122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22"/>
      <c r="AB455" s="122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22"/>
      <c r="AB456" s="122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22"/>
      <c r="AB457" s="122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22"/>
      <c r="AB458" s="122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22"/>
      <c r="AB459" s="122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22"/>
      <c r="AB460" s="122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22"/>
      <c r="AB461" s="122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22"/>
      <c r="AB462" s="122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22"/>
      <c r="AB463" s="122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22"/>
      <c r="AB464" s="122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22"/>
      <c r="AB465" s="122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22"/>
      <c r="AB466" s="122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22"/>
      <c r="AB467" s="122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22"/>
      <c r="AB468" s="122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22"/>
      <c r="AB469" s="122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22"/>
      <c r="AB470" s="122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22"/>
      <c r="AB471" s="122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22"/>
      <c r="AB472" s="122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22"/>
      <c r="AB473" s="122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22"/>
      <c r="AB474" s="122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22"/>
      <c r="AB475" s="122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22"/>
      <c r="AB476" s="122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22"/>
      <c r="AB477" s="122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22"/>
      <c r="AB478" s="122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22"/>
      <c r="AB479" s="122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22"/>
      <c r="AB480" s="122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22"/>
      <c r="AB481" s="122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22"/>
      <c r="AB482" s="122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22"/>
      <c r="AB483" s="122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22"/>
      <c r="AB484" s="122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22"/>
      <c r="AB485" s="122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22"/>
      <c r="AB486" s="122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22"/>
      <c r="AB487" s="122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22"/>
      <c r="AB488" s="122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22"/>
      <c r="AB489" s="122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22"/>
      <c r="AB490" s="122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22"/>
      <c r="AB491" s="122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22"/>
      <c r="AB492" s="122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22"/>
      <c r="AB493" s="122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22"/>
      <c r="AB494" s="122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22"/>
      <c r="AB495" s="122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22"/>
      <c r="AB496" s="122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22"/>
      <c r="AB497" s="122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22"/>
      <c r="AB498" s="122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22"/>
      <c r="AB499" s="122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22"/>
      <c r="AB500" s="122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22"/>
      <c r="AB501" s="122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22"/>
      <c r="AB502" s="122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22"/>
      <c r="AB503" s="122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22"/>
      <c r="AB504" s="122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22"/>
      <c r="AB505" s="122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22"/>
      <c r="AB506" s="122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22"/>
      <c r="AB507" s="122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22"/>
      <c r="AB508" s="122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22"/>
      <c r="AB509" s="122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22"/>
      <c r="AB510" s="122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22"/>
      <c r="AB511" s="122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22"/>
      <c r="AB512" s="122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22"/>
      <c r="AB513" s="122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22"/>
      <c r="AB514" s="122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22"/>
      <c r="AB515" s="122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22"/>
      <c r="AB516" s="122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22"/>
      <c r="AB517" s="122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22"/>
      <c r="AB518" s="122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22"/>
      <c r="AB519" s="122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22"/>
      <c r="AB520" s="122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22"/>
      <c r="AB521" s="122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22"/>
      <c r="AB522" s="122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22"/>
      <c r="AB523" s="122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22"/>
      <c r="AB524" s="122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22"/>
      <c r="AB525" s="122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22"/>
      <c r="AB526" s="122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22"/>
      <c r="AB527" s="122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22"/>
      <c r="AB528" s="122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22"/>
      <c r="AB529" s="122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22"/>
      <c r="AB530" s="122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22"/>
      <c r="AB531" s="122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22"/>
      <c r="AB532" s="122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22"/>
      <c r="AB533" s="122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22"/>
      <c r="AB534" s="122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22"/>
      <c r="AB535" s="122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22"/>
      <c r="AB536" s="122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22"/>
      <c r="AB537" s="122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22"/>
      <c r="AB538" s="122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22"/>
      <c r="AB539" s="122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22"/>
      <c r="AB540" s="122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22"/>
      <c r="AB541" s="122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22"/>
      <c r="AB542" s="122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22"/>
      <c r="AB543" s="122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22"/>
      <c r="AB544" s="122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22"/>
      <c r="AB545" s="122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22"/>
      <c r="AB546" s="122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22"/>
      <c r="AB547" s="122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22"/>
      <c r="AB548" s="122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22"/>
      <c r="AB549" s="122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22"/>
      <c r="AB550" s="122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22"/>
      <c r="AB551" s="122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22"/>
      <c r="AB552" s="122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22"/>
      <c r="AB553" s="122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22"/>
      <c r="AB554" s="122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22"/>
      <c r="AB555" s="122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22"/>
      <c r="AB556" s="122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22"/>
      <c r="AB557" s="122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22"/>
      <c r="AB558" s="122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22"/>
      <c r="AB559" s="122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22"/>
      <c r="AB560" s="122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22"/>
      <c r="AB561" s="122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22"/>
      <c r="AB562" s="122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22"/>
      <c r="AB563" s="122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22"/>
      <c r="AB564" s="122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22"/>
      <c r="AB565" s="122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22"/>
      <c r="AB566" s="122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22"/>
      <c r="AB567" s="122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22"/>
      <c r="AB568" s="122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22"/>
      <c r="AB569" s="122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22"/>
      <c r="AB570" s="122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22"/>
      <c r="AB571" s="122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22"/>
      <c r="AB572" s="122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22"/>
      <c r="AB573" s="122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22"/>
      <c r="AB574" s="122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22"/>
      <c r="AB575" s="122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22"/>
      <c r="AB576" s="122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22"/>
      <c r="AB577" s="122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22"/>
      <c r="AB578" s="122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22"/>
      <c r="AB579" s="122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22"/>
      <c r="AB580" s="122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22"/>
      <c r="AB581" s="122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22"/>
      <c r="AB582" s="122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22"/>
      <c r="AB583" s="122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22"/>
      <c r="AB584" s="122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22"/>
      <c r="AB585" s="122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22"/>
      <c r="AB586" s="122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22"/>
      <c r="AB587" s="122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22"/>
      <c r="AB588" s="122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22"/>
      <c r="AB589" s="122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22"/>
      <c r="AB590" s="122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22"/>
      <c r="AB591" s="122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22"/>
      <c r="AB592" s="122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22"/>
      <c r="AB593" s="122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22"/>
      <c r="AB594" s="122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22"/>
      <c r="AB595" s="122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22"/>
      <c r="AB596" s="122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22"/>
      <c r="AB597" s="122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22"/>
      <c r="AB598" s="122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22"/>
      <c r="AB599" s="122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22"/>
      <c r="AB600" s="122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22"/>
      <c r="AB601" s="122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22"/>
      <c r="AB602" s="122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22"/>
      <c r="AB603" s="122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22"/>
      <c r="AB604" s="122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22"/>
      <c r="AB605" s="122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22"/>
      <c r="AB606" s="122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22"/>
      <c r="AB607" s="122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22"/>
      <c r="AB608" s="122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22"/>
      <c r="AB609" s="122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22"/>
      <c r="AB610" s="122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22"/>
      <c r="AB611" s="122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22"/>
      <c r="AB612" s="122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22"/>
      <c r="AB613" s="122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22"/>
      <c r="AB614" s="122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22"/>
      <c r="AB615" s="122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22"/>
      <c r="AB616" s="122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22"/>
      <c r="AB617" s="122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22"/>
      <c r="AB618" s="122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22"/>
      <c r="AB619" s="122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22"/>
      <c r="AB620" s="122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22"/>
      <c r="AB621" s="122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22"/>
      <c r="AB622" s="122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22"/>
      <c r="AB623" s="122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22"/>
      <c r="AB624" s="122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22"/>
      <c r="AB625" s="122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22"/>
      <c r="AB626" s="122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22"/>
      <c r="AB627" s="122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22"/>
      <c r="AB628" s="122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22"/>
      <c r="AB629" s="122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22"/>
      <c r="AB630" s="122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22"/>
      <c r="AB631" s="122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22"/>
      <c r="AB632" s="122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22"/>
      <c r="AB633" s="122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22"/>
      <c r="AB634" s="122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22"/>
      <c r="AB635" s="122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22"/>
      <c r="AB636" s="122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22"/>
      <c r="AB637" s="122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22"/>
      <c r="AB638" s="122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22"/>
      <c r="AB639" s="122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22"/>
      <c r="AB640" s="122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22"/>
      <c r="AB641" s="122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22"/>
      <c r="AB642" s="122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22"/>
      <c r="AB643" s="122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22"/>
      <c r="AB644" s="122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22"/>
      <c r="AB645" s="122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22"/>
      <c r="AB646" s="122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22"/>
      <c r="AB647" s="122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22"/>
      <c r="AB648" s="122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22"/>
      <c r="AB649" s="122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22"/>
      <c r="AB650" s="122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22"/>
      <c r="AB651" s="122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22"/>
      <c r="AB652" s="122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22"/>
      <c r="AB653" s="122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22"/>
      <c r="AB654" s="122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22"/>
      <c r="AB655" s="122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22"/>
      <c r="AB656" s="122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22"/>
      <c r="AB657" s="122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22"/>
      <c r="AB658" s="122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22"/>
      <c r="AB659" s="122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22"/>
      <c r="AB660" s="122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22"/>
      <c r="AB661" s="122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22"/>
      <c r="AB662" s="122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22"/>
      <c r="AB663" s="122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22"/>
      <c r="AB664" s="122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22"/>
      <c r="AB665" s="122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22"/>
      <c r="AB666" s="122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22"/>
      <c r="AB667" s="122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22"/>
      <c r="AB668" s="122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22"/>
      <c r="AB669" s="122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22"/>
      <c r="AB670" s="122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22"/>
      <c r="AB671" s="122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22"/>
      <c r="AB672" s="122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22"/>
      <c r="AB673" s="122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22"/>
      <c r="AB674" s="122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22"/>
      <c r="AB675" s="122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22"/>
      <c r="AB676" s="122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22"/>
      <c r="AB677" s="122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22"/>
      <c r="AB678" s="122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22"/>
      <c r="AB679" s="122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22"/>
      <c r="AB680" s="122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22"/>
      <c r="AB681" s="122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22"/>
      <c r="AB682" s="122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22"/>
      <c r="AB683" s="122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22"/>
      <c r="AB684" s="122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22"/>
      <c r="AB685" s="122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22"/>
      <c r="AB686" s="122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22"/>
      <c r="AB687" s="122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22"/>
      <c r="AB688" s="122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22"/>
      <c r="AB689" s="122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22"/>
      <c r="AB690" s="122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22"/>
      <c r="AB691" s="122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22"/>
      <c r="AB692" s="122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22"/>
      <c r="AB693" s="122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22"/>
      <c r="AB694" s="122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22"/>
      <c r="AB695" s="122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22"/>
      <c r="AB696" s="122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22"/>
      <c r="AB697" s="122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22"/>
      <c r="AB698" s="122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22"/>
      <c r="AB699" s="122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22"/>
      <c r="AB700" s="122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22"/>
      <c r="AB701" s="122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22"/>
      <c r="AB702" s="122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22"/>
      <c r="AB703" s="122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22"/>
      <c r="AB704" s="122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22"/>
      <c r="AB705" s="122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22"/>
      <c r="AB706" s="122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22"/>
      <c r="AB707" s="122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22"/>
      <c r="AB708" s="122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22"/>
      <c r="AB709" s="122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22"/>
      <c r="AB710" s="122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22"/>
      <c r="AB711" s="122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22"/>
      <c r="AB712" s="122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22"/>
      <c r="AB713" s="122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22"/>
      <c r="AB714" s="122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22"/>
      <c r="AB715" s="122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22"/>
      <c r="AB716" s="122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22"/>
      <c r="AB717" s="122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22"/>
      <c r="AB718" s="122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22"/>
      <c r="AB719" s="122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22"/>
      <c r="AB720" s="122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22"/>
      <c r="AB721" s="122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22"/>
      <c r="AB722" s="122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22"/>
      <c r="AB723" s="122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22"/>
      <c r="AB724" s="122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22"/>
      <c r="AB725" s="122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22"/>
      <c r="AB726" s="122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22"/>
      <c r="AB727" s="122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22"/>
      <c r="AB728" s="122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22"/>
      <c r="AB729" s="122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22"/>
      <c r="AB730" s="122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22"/>
      <c r="AB731" s="122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22"/>
      <c r="AB732" s="122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22"/>
      <c r="AB733" s="122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22"/>
      <c r="AB734" s="122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22"/>
      <c r="AB735" s="122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22"/>
      <c r="AB736" s="122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22"/>
      <c r="AB737" s="122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22"/>
      <c r="AB738" s="122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22"/>
      <c r="AB739" s="122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22"/>
      <c r="AB740" s="122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22"/>
      <c r="AB741" s="122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22"/>
      <c r="AB742" s="122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22"/>
      <c r="AB743" s="122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22"/>
      <c r="AB744" s="122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22"/>
      <c r="AB745" s="122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22"/>
      <c r="AB746" s="122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22"/>
      <c r="AB747" s="122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22"/>
      <c r="AB748" s="122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22"/>
      <c r="AB749" s="122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22"/>
      <c r="AB750" s="122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22"/>
      <c r="AB751" s="122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22"/>
      <c r="AB752" s="122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22"/>
      <c r="AB753" s="122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22"/>
      <c r="AB754" s="122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22"/>
      <c r="AB755" s="122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22"/>
      <c r="AB756" s="122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22"/>
      <c r="AB757" s="122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22"/>
      <c r="AB758" s="122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22"/>
      <c r="AB759" s="122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22"/>
      <c r="AB760" s="122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22"/>
      <c r="AB761" s="122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22"/>
      <c r="AB762" s="122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22"/>
      <c r="AB763" s="122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22"/>
      <c r="AB764" s="122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22"/>
      <c r="AB765" s="122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22"/>
      <c r="AB766" s="122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22"/>
      <c r="AB767" s="122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22"/>
      <c r="AB768" s="122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22"/>
      <c r="AB769" s="122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22"/>
      <c r="AB770" s="122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22"/>
      <c r="AB771" s="122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22"/>
      <c r="AB772" s="122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22"/>
      <c r="AB773" s="122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22"/>
      <c r="AB774" s="122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22"/>
      <c r="AB775" s="122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22"/>
      <c r="AB776" s="122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22"/>
      <c r="AB777" s="122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22"/>
      <c r="AB778" s="122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22"/>
      <c r="AB779" s="122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22"/>
      <c r="AB780" s="122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22"/>
      <c r="AB781" s="122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22"/>
      <c r="AB782" s="122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22"/>
      <c r="AB783" s="122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22"/>
      <c r="AB784" s="122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22"/>
      <c r="AB785" s="122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22"/>
      <c r="AB786" s="122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22"/>
      <c r="AB787" s="122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22"/>
      <c r="AB788" s="122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22"/>
      <c r="AB789" s="122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22"/>
      <c r="AB790" s="122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22"/>
      <c r="AB791" s="122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22"/>
      <c r="AB792" s="122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22"/>
      <c r="AB793" s="122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22"/>
      <c r="AB794" s="122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22"/>
      <c r="AB795" s="122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22"/>
      <c r="AB796" s="122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22"/>
      <c r="AB797" s="122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22"/>
      <c r="AB798" s="122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22"/>
      <c r="AB799" s="122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22"/>
      <c r="AB800" s="122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22"/>
      <c r="AB801" s="122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22"/>
      <c r="AB802" s="122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22"/>
      <c r="AB803" s="122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22"/>
      <c r="AB804" s="122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22"/>
      <c r="AB805" s="122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22"/>
      <c r="AB806" s="122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22"/>
      <c r="AB807" s="122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22"/>
      <c r="AB808" s="122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22"/>
      <c r="AB809" s="122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22"/>
      <c r="AB810" s="122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22"/>
      <c r="AB811" s="122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22"/>
      <c r="AB812" s="122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22"/>
      <c r="AB813" s="122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22"/>
      <c r="AB814" s="122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22"/>
      <c r="AB815" s="122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22"/>
      <c r="AB816" s="122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22"/>
      <c r="AB817" s="122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22"/>
      <c r="AB818" s="122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22"/>
      <c r="AB819" s="122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22"/>
      <c r="AB820" s="122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22"/>
      <c r="AB821" s="122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22"/>
      <c r="AB822" s="122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22"/>
      <c r="AB823" s="122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22"/>
      <c r="AB824" s="122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22"/>
      <c r="AB825" s="122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22"/>
      <c r="AB826" s="122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22"/>
      <c r="AB827" s="122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22"/>
      <c r="AB828" s="122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22"/>
      <c r="AB829" s="122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22"/>
      <c r="AB830" s="122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22"/>
      <c r="AB831" s="122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22"/>
      <c r="AB832" s="122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22"/>
      <c r="AB833" s="122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22"/>
      <c r="AB834" s="122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22"/>
      <c r="AB835" s="122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22"/>
      <c r="AB836" s="122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22"/>
      <c r="AB837" s="122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22"/>
      <c r="AB838" s="122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22"/>
      <c r="AB839" s="122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22"/>
      <c r="AB840" s="122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22"/>
      <c r="AB841" s="122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22"/>
      <c r="AB842" s="122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22"/>
      <c r="AB843" s="122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22"/>
      <c r="AB844" s="122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22"/>
      <c r="AB845" s="122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22"/>
      <c r="AB846" s="122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22"/>
      <c r="AB847" s="122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22"/>
      <c r="AB848" s="122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22"/>
      <c r="AB849" s="122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22"/>
      <c r="AB850" s="122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22"/>
      <c r="AB851" s="122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22"/>
      <c r="AB852" s="122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22"/>
      <c r="AB853" s="122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22"/>
      <c r="AB854" s="122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22"/>
      <c r="AB855" s="122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22"/>
      <c r="AB856" s="122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22"/>
      <c r="AB857" s="122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22"/>
      <c r="AB858" s="122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22"/>
      <c r="AB859" s="122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22"/>
      <c r="AB860" s="122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22"/>
      <c r="AB861" s="122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22"/>
      <c r="AB862" s="122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22"/>
      <c r="AB863" s="122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22"/>
      <c r="AB864" s="122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22"/>
      <c r="AB865" s="122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22"/>
      <c r="AB866" s="122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22"/>
      <c r="AB867" s="122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22"/>
      <c r="AB868" s="122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22"/>
      <c r="AB869" s="122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22"/>
      <c r="AB870" s="122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22"/>
      <c r="AB871" s="122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22"/>
      <c r="AB872" s="122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22"/>
      <c r="AB873" s="122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22"/>
      <c r="AB874" s="122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22"/>
      <c r="AB875" s="122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22"/>
      <c r="AB876" s="122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22"/>
      <c r="AB877" s="122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22"/>
      <c r="AB878" s="122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22"/>
      <c r="AB879" s="122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22"/>
      <c r="AB880" s="122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22"/>
      <c r="AB881" s="122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22"/>
      <c r="AB882" s="122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22"/>
      <c r="AB883" s="122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22"/>
      <c r="AB884" s="122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22"/>
      <c r="AB885" s="122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22"/>
      <c r="AB886" s="122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22"/>
      <c r="AB887" s="122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22"/>
      <c r="AB888" s="122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22"/>
      <c r="AB889" s="122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22"/>
      <c r="AB890" s="122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22"/>
      <c r="AB891" s="122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22"/>
      <c r="AB892" s="122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22"/>
      <c r="AB893" s="122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22"/>
      <c r="AB894" s="122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22"/>
      <c r="AB895" s="122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22"/>
      <c r="AB896" s="122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22"/>
      <c r="AB897" s="122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22"/>
      <c r="AB898" s="122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22"/>
      <c r="AB899" s="122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22"/>
      <c r="AB900" s="122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22"/>
      <c r="AB901" s="122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22"/>
      <c r="AB902" s="122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22"/>
      <c r="AB903" s="122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22"/>
      <c r="AB904" s="122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22"/>
      <c r="AB905" s="122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22"/>
      <c r="AB906" s="122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22"/>
      <c r="AB907" s="122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22"/>
      <c r="AB908" s="122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22"/>
      <c r="AB909" s="122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22"/>
      <c r="AB910" s="122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22"/>
      <c r="AB911" s="122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22"/>
      <c r="AB912" s="122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22"/>
      <c r="AB913" s="122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22"/>
      <c r="AB914" s="122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22"/>
      <c r="AB915" s="122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22"/>
      <c r="AB916" s="122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22"/>
      <c r="AB917" s="122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22"/>
      <c r="AB918" s="122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22"/>
      <c r="AB919" s="122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22"/>
      <c r="AB920" s="122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22"/>
      <c r="AB921" s="122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22"/>
      <c r="AB922" s="122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22"/>
      <c r="AB923" s="122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22"/>
      <c r="AB924" s="122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22"/>
      <c r="AB925" s="122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22"/>
      <c r="AB926" s="122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22"/>
      <c r="AB927" s="122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22"/>
      <c r="AB928" s="122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22"/>
      <c r="AB929" s="122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22"/>
      <c r="AB930" s="122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22"/>
      <c r="AB931" s="122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22"/>
      <c r="AB932" s="122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22"/>
      <c r="AB933" s="122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22"/>
      <c r="AB934" s="122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22"/>
      <c r="AB935" s="122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22"/>
      <c r="AB936" s="122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22"/>
      <c r="AB937" s="122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22"/>
      <c r="AB938" s="122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22"/>
      <c r="AB939" s="122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22"/>
      <c r="AB940" s="122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22"/>
      <c r="AB941" s="122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22"/>
      <c r="AB942" s="122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22"/>
      <c r="AB943" s="122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22"/>
      <c r="AB944" s="122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22"/>
      <c r="AB945" s="122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22"/>
      <c r="AB946" s="122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22"/>
      <c r="AB947" s="122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22"/>
      <c r="AB948" s="122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22"/>
      <c r="AB949" s="122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22"/>
      <c r="AB950" s="122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22"/>
      <c r="AB951" s="122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22"/>
      <c r="AB952" s="122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22"/>
      <c r="AB953" s="122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22"/>
      <c r="AB954" s="122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22"/>
      <c r="AB955" s="122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22"/>
      <c r="AB956" s="122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22"/>
      <c r="AB957" s="122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22"/>
      <c r="AB958" s="122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22"/>
      <c r="AB959" s="122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22"/>
      <c r="AB960" s="122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22"/>
      <c r="AB961" s="122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22"/>
      <c r="AB962" s="122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22"/>
      <c r="AB963" s="122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22"/>
      <c r="AB964" s="122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22"/>
      <c r="AB965" s="122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22"/>
      <c r="AB966" s="122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22"/>
      <c r="AB967" s="122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22"/>
      <c r="AB968" s="122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22"/>
      <c r="AB969" s="122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22"/>
      <c r="AB970" s="122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22"/>
      <c r="AB971" s="122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22"/>
      <c r="AB972" s="122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22"/>
      <c r="AB973" s="122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22"/>
      <c r="AB974" s="122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22"/>
      <c r="AB975" s="122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22"/>
      <c r="AB976" s="122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22"/>
      <c r="AB977" s="122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22"/>
      <c r="AB978" s="122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22"/>
      <c r="AB979" s="122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22"/>
      <c r="AB980" s="122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22"/>
      <c r="AB981" s="122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22"/>
      <c r="AB982" s="122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22"/>
      <c r="AB983" s="122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22"/>
      <c r="AB984" s="122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22"/>
      <c r="AB985" s="122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22"/>
      <c r="AB986" s="122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22"/>
      <c r="AB987" s="122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22"/>
      <c r="AB988" s="122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22"/>
      <c r="AB989" s="122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22"/>
      <c r="AB990" s="122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22"/>
      <c r="AB991" s="122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22"/>
      <c r="AB992" s="122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22"/>
      <c r="AB993" s="122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22"/>
      <c r="AB994" s="122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22"/>
      <c r="AB995" s="122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22"/>
      <c r="AB996" s="122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22"/>
      <c r="AB997" s="122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22"/>
      <c r="AB998" s="122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22"/>
      <c r="AB999" s="122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22"/>
      <c r="AB1000" s="122"/>
    </row>
  </sheetData>
  <sortState ref="A8:AA186">
    <sortCondition ref="A8:A186"/>
    <sortCondition ref="B8:B186"/>
    <sortCondition ref="C8:C18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1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D6" sqref="A6:XFD6"/>
      <selection pane="topRight" activeCell="D6" sqref="A6:XFD6"/>
      <selection pane="bottomLeft" activeCell="D6" sqref="A6:XFD6"/>
      <selection pane="bottomRight" activeCell="D7" sqref="D7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北海道</v>
      </c>
      <c r="B7" s="107" t="str">
        <f>水洗化人口等!B7</f>
        <v>01000</v>
      </c>
      <c r="C7" s="106" t="s">
        <v>200</v>
      </c>
      <c r="D7" s="108">
        <f t="shared" ref="D7:D38" si="0">SUM(E7,+H7,+K7)</f>
        <v>622553</v>
      </c>
      <c r="E7" s="108">
        <f t="shared" ref="E7:E38" si="1">SUM(F7:G7)</f>
        <v>15787</v>
      </c>
      <c r="F7" s="108">
        <f>SUM(F$8:F$1000)</f>
        <v>10855</v>
      </c>
      <c r="G7" s="108">
        <f>SUM(G$8:G$1000)</f>
        <v>4932</v>
      </c>
      <c r="H7" s="108">
        <f t="shared" ref="H7:H38" si="2">SUM(I7:J7)</f>
        <v>320611</v>
      </c>
      <c r="I7" s="108">
        <f>SUM(I$8:I$1000)</f>
        <v>270936</v>
      </c>
      <c r="J7" s="108">
        <f>SUM(J$8:J$1000)</f>
        <v>49675</v>
      </c>
      <c r="K7" s="108">
        <f t="shared" ref="K7:K38" si="3">SUM(L7:M7)</f>
        <v>286155</v>
      </c>
      <c r="L7" s="108">
        <f>SUM(L$8:L$1000)</f>
        <v>155046</v>
      </c>
      <c r="M7" s="108">
        <f>SUM(M$8:M$1000)</f>
        <v>131109</v>
      </c>
      <c r="N7" s="108">
        <f t="shared" ref="N7:N38" si="4">SUM(O7,+V7,+AC7)</f>
        <v>626460</v>
      </c>
      <c r="O7" s="108">
        <f t="shared" ref="O7:O38" si="5">SUM(P7:U7)</f>
        <v>436837</v>
      </c>
      <c r="P7" s="108">
        <f t="shared" ref="P7:U7" si="6">SUM(P$8:P$1000)</f>
        <v>342781</v>
      </c>
      <c r="Q7" s="108">
        <f t="shared" si="6"/>
        <v>1244</v>
      </c>
      <c r="R7" s="108">
        <f t="shared" si="6"/>
        <v>8407</v>
      </c>
      <c r="S7" s="108">
        <f t="shared" si="6"/>
        <v>84235</v>
      </c>
      <c r="T7" s="108">
        <f t="shared" si="6"/>
        <v>0</v>
      </c>
      <c r="U7" s="108">
        <f t="shared" si="6"/>
        <v>170</v>
      </c>
      <c r="V7" s="108">
        <f t="shared" ref="V7:V38" si="7">SUM(W7:AB7)</f>
        <v>185716</v>
      </c>
      <c r="W7" s="108">
        <f t="shared" ref="W7:AB7" si="8">SUM(W$8:W$1000)</f>
        <v>137108</v>
      </c>
      <c r="X7" s="108">
        <f t="shared" si="8"/>
        <v>965</v>
      </c>
      <c r="Y7" s="108">
        <f t="shared" si="8"/>
        <v>6028</v>
      </c>
      <c r="Z7" s="108">
        <f t="shared" si="8"/>
        <v>41585</v>
      </c>
      <c r="AA7" s="108">
        <f t="shared" si="8"/>
        <v>0</v>
      </c>
      <c r="AB7" s="108">
        <f t="shared" si="8"/>
        <v>30</v>
      </c>
      <c r="AC7" s="108">
        <f t="shared" ref="AC7:AC38" si="9">SUM(AD7:AE7)</f>
        <v>3907</v>
      </c>
      <c r="AD7" s="108">
        <f>SUM(AD$8:AD$1000)</f>
        <v>3681</v>
      </c>
      <c r="AE7" s="108">
        <f>SUM(AE$8:AE$1000)</f>
        <v>226</v>
      </c>
      <c r="AF7" s="108">
        <f t="shared" ref="AF7:AF38" si="10">SUM(AG7:AI7)</f>
        <v>9643</v>
      </c>
      <c r="AG7" s="108">
        <f>SUM(AG$8:AG$1000)</f>
        <v>9637</v>
      </c>
      <c r="AH7" s="108">
        <f>SUM(AH$8:AH$1000)</f>
        <v>6</v>
      </c>
      <c r="AI7" s="108">
        <f>SUM(AI$8:AI$1000)</f>
        <v>0</v>
      </c>
      <c r="AJ7" s="108">
        <f t="shared" ref="AJ7:AJ38" si="11">SUM(AK7:AS7)</f>
        <v>14775</v>
      </c>
      <c r="AK7" s="108">
        <f t="shared" ref="AK7:AS7" si="12">SUM(AK$8:AK$1000)</f>
        <v>5470</v>
      </c>
      <c r="AL7" s="108">
        <f t="shared" si="12"/>
        <v>80</v>
      </c>
      <c r="AM7" s="108">
        <f t="shared" si="12"/>
        <v>687</v>
      </c>
      <c r="AN7" s="108">
        <f t="shared" si="12"/>
        <v>1711</v>
      </c>
      <c r="AO7" s="108">
        <f t="shared" si="12"/>
        <v>48</v>
      </c>
      <c r="AP7" s="108">
        <f t="shared" si="12"/>
        <v>2646</v>
      </c>
      <c r="AQ7" s="108">
        <f t="shared" si="12"/>
        <v>2967</v>
      </c>
      <c r="AR7" s="108">
        <f t="shared" si="12"/>
        <v>923</v>
      </c>
      <c r="AS7" s="108">
        <f t="shared" si="12"/>
        <v>243</v>
      </c>
      <c r="AT7" s="108">
        <f t="shared" ref="AT7:AT38" si="13">SUM(AU7:AY7)</f>
        <v>431</v>
      </c>
      <c r="AU7" s="108">
        <f>SUM(AU$8:AU$1000)</f>
        <v>237</v>
      </c>
      <c r="AV7" s="108">
        <f>SUM(AV$8:AV$1000)</f>
        <v>175</v>
      </c>
      <c r="AW7" s="108">
        <f>SUM(AW$8:AW$1000)</f>
        <v>10</v>
      </c>
      <c r="AX7" s="108">
        <f>SUM(AX$8:AX$1000)</f>
        <v>9</v>
      </c>
      <c r="AY7" s="108">
        <f>SUM(AY$8:AY$1000)</f>
        <v>0</v>
      </c>
      <c r="AZ7" s="108">
        <f t="shared" ref="AZ7:AZ38" si="14">SUM(BA7:BC7)</f>
        <v>2197</v>
      </c>
      <c r="BA7" s="108">
        <f>SUM(BA$8:BA$1000)</f>
        <v>2179</v>
      </c>
      <c r="BB7" s="108">
        <f>SUM(BB$8:BB$1000)</f>
        <v>18</v>
      </c>
      <c r="BC7" s="108">
        <f>SUM(BC$8:BC$1000)</f>
        <v>0</v>
      </c>
    </row>
    <row r="8" spans="1:55" s="105" customFormat="1" ht="13.5" customHeight="1">
      <c r="A8" s="115" t="s">
        <v>53</v>
      </c>
      <c r="B8" s="113" t="s">
        <v>254</v>
      </c>
      <c r="C8" s="101" t="s">
        <v>255</v>
      </c>
      <c r="D8" s="103">
        <f t="shared" si="0"/>
        <v>17063</v>
      </c>
      <c r="E8" s="103">
        <f t="shared" si="1"/>
        <v>0</v>
      </c>
      <c r="F8" s="103">
        <v>0</v>
      </c>
      <c r="G8" s="103">
        <v>0</v>
      </c>
      <c r="H8" s="103">
        <f t="shared" si="2"/>
        <v>13835</v>
      </c>
      <c r="I8" s="103">
        <v>13835</v>
      </c>
      <c r="J8" s="103">
        <v>0</v>
      </c>
      <c r="K8" s="103">
        <f t="shared" si="3"/>
        <v>3228</v>
      </c>
      <c r="L8" s="103">
        <v>929</v>
      </c>
      <c r="M8" s="103">
        <v>2299</v>
      </c>
      <c r="N8" s="103">
        <f t="shared" si="4"/>
        <v>17063</v>
      </c>
      <c r="O8" s="103">
        <f t="shared" si="5"/>
        <v>14764</v>
      </c>
      <c r="P8" s="103">
        <v>0</v>
      </c>
      <c r="Q8" s="103">
        <v>0</v>
      </c>
      <c r="R8" s="103">
        <v>0</v>
      </c>
      <c r="S8" s="103">
        <v>14764</v>
      </c>
      <c r="T8" s="103">
        <v>0</v>
      </c>
      <c r="U8" s="103">
        <v>0</v>
      </c>
      <c r="V8" s="103">
        <f t="shared" si="7"/>
        <v>2299</v>
      </c>
      <c r="W8" s="103">
        <v>0</v>
      </c>
      <c r="X8" s="103">
        <v>0</v>
      </c>
      <c r="Y8" s="103">
        <v>0</v>
      </c>
      <c r="Z8" s="103">
        <v>2299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0</v>
      </c>
      <c r="AG8" s="103">
        <v>0</v>
      </c>
      <c r="AH8" s="103">
        <v>0</v>
      </c>
      <c r="AI8" s="103">
        <v>0</v>
      </c>
      <c r="AJ8" s="103">
        <f t="shared" si="11"/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53</v>
      </c>
      <c r="B9" s="113" t="s">
        <v>258</v>
      </c>
      <c r="C9" s="101" t="s">
        <v>259</v>
      </c>
      <c r="D9" s="103">
        <f t="shared" si="0"/>
        <v>53965</v>
      </c>
      <c r="E9" s="103">
        <f t="shared" si="1"/>
        <v>0</v>
      </c>
      <c r="F9" s="103">
        <v>0</v>
      </c>
      <c r="G9" s="103">
        <v>0</v>
      </c>
      <c r="H9" s="103">
        <f t="shared" si="2"/>
        <v>44272</v>
      </c>
      <c r="I9" s="103">
        <v>44272</v>
      </c>
      <c r="J9" s="103">
        <v>0</v>
      </c>
      <c r="K9" s="103">
        <f t="shared" si="3"/>
        <v>9693</v>
      </c>
      <c r="L9" s="103">
        <v>5183</v>
      </c>
      <c r="M9" s="103">
        <v>4510</v>
      </c>
      <c r="N9" s="103">
        <f t="shared" si="4"/>
        <v>53965</v>
      </c>
      <c r="O9" s="103">
        <f t="shared" si="5"/>
        <v>49455</v>
      </c>
      <c r="P9" s="103">
        <v>49455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4510</v>
      </c>
      <c r="W9" s="103">
        <v>4510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90</v>
      </c>
      <c r="AG9" s="103">
        <v>90</v>
      </c>
      <c r="AH9" s="103">
        <v>0</v>
      </c>
      <c r="AI9" s="103">
        <v>0</v>
      </c>
      <c r="AJ9" s="103">
        <f t="shared" si="11"/>
        <v>90</v>
      </c>
      <c r="AK9" s="103">
        <v>0</v>
      </c>
      <c r="AL9" s="103">
        <v>0</v>
      </c>
      <c r="AM9" s="103">
        <v>90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9</v>
      </c>
      <c r="AU9" s="103">
        <v>0</v>
      </c>
      <c r="AV9" s="103">
        <v>0</v>
      </c>
      <c r="AW9" s="103">
        <v>9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53</v>
      </c>
      <c r="B10" s="113" t="s">
        <v>261</v>
      </c>
      <c r="C10" s="101" t="s">
        <v>262</v>
      </c>
      <c r="D10" s="103">
        <f t="shared" si="0"/>
        <v>5841</v>
      </c>
      <c r="E10" s="103">
        <f t="shared" si="1"/>
        <v>0</v>
      </c>
      <c r="F10" s="103">
        <v>0</v>
      </c>
      <c r="G10" s="103">
        <v>0</v>
      </c>
      <c r="H10" s="103">
        <f t="shared" si="2"/>
        <v>4044</v>
      </c>
      <c r="I10" s="103">
        <v>4044</v>
      </c>
      <c r="J10" s="103">
        <v>0</v>
      </c>
      <c r="K10" s="103">
        <f t="shared" si="3"/>
        <v>1797</v>
      </c>
      <c r="L10" s="103">
        <v>0</v>
      </c>
      <c r="M10" s="103">
        <v>1797</v>
      </c>
      <c r="N10" s="103">
        <f t="shared" si="4"/>
        <v>5841</v>
      </c>
      <c r="O10" s="103">
        <f t="shared" si="5"/>
        <v>4044</v>
      </c>
      <c r="P10" s="103">
        <v>0</v>
      </c>
      <c r="Q10" s="103">
        <v>0</v>
      </c>
      <c r="R10" s="103">
        <v>0</v>
      </c>
      <c r="S10" s="103">
        <v>4044</v>
      </c>
      <c r="T10" s="103">
        <v>0</v>
      </c>
      <c r="U10" s="103">
        <v>0</v>
      </c>
      <c r="V10" s="103">
        <f t="shared" si="7"/>
        <v>1797</v>
      </c>
      <c r="W10" s="103">
        <v>0</v>
      </c>
      <c r="X10" s="103">
        <v>0</v>
      </c>
      <c r="Y10" s="103">
        <v>0</v>
      </c>
      <c r="Z10" s="103">
        <v>1797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0</v>
      </c>
      <c r="AG10" s="103">
        <v>0</v>
      </c>
      <c r="AH10" s="103">
        <v>0</v>
      </c>
      <c r="AI10" s="103">
        <v>0</v>
      </c>
      <c r="AJ10" s="103">
        <f t="shared" si="11"/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53</v>
      </c>
      <c r="B11" s="113" t="s">
        <v>264</v>
      </c>
      <c r="C11" s="101" t="s">
        <v>265</v>
      </c>
      <c r="D11" s="103">
        <f t="shared" si="0"/>
        <v>18620</v>
      </c>
      <c r="E11" s="103">
        <f t="shared" si="1"/>
        <v>0</v>
      </c>
      <c r="F11" s="103">
        <v>0</v>
      </c>
      <c r="G11" s="103">
        <v>0</v>
      </c>
      <c r="H11" s="103">
        <f t="shared" si="2"/>
        <v>18620</v>
      </c>
      <c r="I11" s="103">
        <v>11974</v>
      </c>
      <c r="J11" s="103">
        <v>6646</v>
      </c>
      <c r="K11" s="103">
        <f t="shared" si="3"/>
        <v>0</v>
      </c>
      <c r="L11" s="103">
        <v>0</v>
      </c>
      <c r="M11" s="103">
        <v>0</v>
      </c>
      <c r="N11" s="103">
        <f t="shared" si="4"/>
        <v>18620</v>
      </c>
      <c r="O11" s="103">
        <f t="shared" si="5"/>
        <v>11974</v>
      </c>
      <c r="P11" s="103">
        <v>0</v>
      </c>
      <c r="Q11" s="103">
        <v>0</v>
      </c>
      <c r="R11" s="103">
        <v>0</v>
      </c>
      <c r="S11" s="103">
        <v>11974</v>
      </c>
      <c r="T11" s="103">
        <v>0</v>
      </c>
      <c r="U11" s="103">
        <v>0</v>
      </c>
      <c r="V11" s="103">
        <f t="shared" si="7"/>
        <v>6646</v>
      </c>
      <c r="W11" s="103">
        <v>0</v>
      </c>
      <c r="X11" s="103">
        <v>0</v>
      </c>
      <c r="Y11" s="103">
        <v>0</v>
      </c>
      <c r="Z11" s="103">
        <v>6646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0</v>
      </c>
      <c r="AG11" s="103">
        <v>0</v>
      </c>
      <c r="AH11" s="103">
        <v>0</v>
      </c>
      <c r="AI11" s="103">
        <v>0</v>
      </c>
      <c r="AJ11" s="103">
        <f t="shared" si="11"/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53</v>
      </c>
      <c r="B12" s="113" t="s">
        <v>267</v>
      </c>
      <c r="C12" s="101" t="s">
        <v>268</v>
      </c>
      <c r="D12" s="103">
        <f t="shared" si="0"/>
        <v>7068</v>
      </c>
      <c r="E12" s="103">
        <f t="shared" si="1"/>
        <v>0</v>
      </c>
      <c r="F12" s="103">
        <v>0</v>
      </c>
      <c r="G12" s="103">
        <v>0</v>
      </c>
      <c r="H12" s="103">
        <f t="shared" si="2"/>
        <v>3294</v>
      </c>
      <c r="I12" s="103">
        <v>3294</v>
      </c>
      <c r="J12" s="103">
        <v>0</v>
      </c>
      <c r="K12" s="103">
        <f t="shared" si="3"/>
        <v>3774</v>
      </c>
      <c r="L12" s="103">
        <v>0</v>
      </c>
      <c r="M12" s="103">
        <v>3774</v>
      </c>
      <c r="N12" s="103">
        <f t="shared" si="4"/>
        <v>7068</v>
      </c>
      <c r="O12" s="103">
        <f t="shared" si="5"/>
        <v>3294</v>
      </c>
      <c r="P12" s="103">
        <v>0</v>
      </c>
      <c r="Q12" s="103">
        <v>0</v>
      </c>
      <c r="R12" s="103">
        <v>0</v>
      </c>
      <c r="S12" s="103">
        <v>3294</v>
      </c>
      <c r="T12" s="103">
        <v>0</v>
      </c>
      <c r="U12" s="103">
        <v>0</v>
      </c>
      <c r="V12" s="103">
        <f t="shared" si="7"/>
        <v>3774</v>
      </c>
      <c r="W12" s="103">
        <v>0</v>
      </c>
      <c r="X12" s="103">
        <v>0</v>
      </c>
      <c r="Y12" s="103">
        <v>0</v>
      </c>
      <c r="Z12" s="103">
        <v>3774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0</v>
      </c>
      <c r="AG12" s="103">
        <v>0</v>
      </c>
      <c r="AH12" s="103">
        <v>0</v>
      </c>
      <c r="AI12" s="103">
        <v>0</v>
      </c>
      <c r="AJ12" s="103">
        <f t="shared" si="11"/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53</v>
      </c>
      <c r="B13" s="113" t="s">
        <v>270</v>
      </c>
      <c r="C13" s="101" t="s">
        <v>271</v>
      </c>
      <c r="D13" s="103">
        <f t="shared" si="0"/>
        <v>7903</v>
      </c>
      <c r="E13" s="103">
        <f t="shared" si="1"/>
        <v>0</v>
      </c>
      <c r="F13" s="103">
        <v>0</v>
      </c>
      <c r="G13" s="103">
        <v>0</v>
      </c>
      <c r="H13" s="103">
        <f t="shared" si="2"/>
        <v>6025</v>
      </c>
      <c r="I13" s="103">
        <v>6025</v>
      </c>
      <c r="J13" s="103">
        <v>0</v>
      </c>
      <c r="K13" s="103">
        <f t="shared" si="3"/>
        <v>1878</v>
      </c>
      <c r="L13" s="103">
        <v>0</v>
      </c>
      <c r="M13" s="103">
        <v>1878</v>
      </c>
      <c r="N13" s="103">
        <f t="shared" si="4"/>
        <v>7903</v>
      </c>
      <c r="O13" s="103">
        <f t="shared" si="5"/>
        <v>6025</v>
      </c>
      <c r="P13" s="103">
        <v>0</v>
      </c>
      <c r="Q13" s="103">
        <v>0</v>
      </c>
      <c r="R13" s="103">
        <v>0</v>
      </c>
      <c r="S13" s="103">
        <v>6025</v>
      </c>
      <c r="T13" s="103">
        <v>0</v>
      </c>
      <c r="U13" s="103">
        <v>0</v>
      </c>
      <c r="V13" s="103">
        <f t="shared" si="7"/>
        <v>1878</v>
      </c>
      <c r="W13" s="103">
        <v>0</v>
      </c>
      <c r="X13" s="103">
        <v>0</v>
      </c>
      <c r="Y13" s="103">
        <v>0</v>
      </c>
      <c r="Z13" s="103">
        <v>1878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0</v>
      </c>
      <c r="AG13" s="103">
        <v>0</v>
      </c>
      <c r="AH13" s="103">
        <v>0</v>
      </c>
      <c r="AI13" s="103">
        <v>0</v>
      </c>
      <c r="AJ13" s="103">
        <f t="shared" si="11"/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53</v>
      </c>
      <c r="B14" s="113" t="s">
        <v>273</v>
      </c>
      <c r="C14" s="101" t="s">
        <v>274</v>
      </c>
      <c r="D14" s="103">
        <f t="shared" si="0"/>
        <v>7002</v>
      </c>
      <c r="E14" s="103">
        <f t="shared" si="1"/>
        <v>0</v>
      </c>
      <c r="F14" s="103">
        <v>0</v>
      </c>
      <c r="G14" s="103">
        <v>0</v>
      </c>
      <c r="H14" s="103">
        <f t="shared" si="2"/>
        <v>4559</v>
      </c>
      <c r="I14" s="103">
        <v>4559</v>
      </c>
      <c r="J14" s="103">
        <v>0</v>
      </c>
      <c r="K14" s="103">
        <f t="shared" si="3"/>
        <v>2443</v>
      </c>
      <c r="L14" s="103">
        <v>0</v>
      </c>
      <c r="M14" s="103">
        <v>2443</v>
      </c>
      <c r="N14" s="103">
        <f t="shared" si="4"/>
        <v>7002</v>
      </c>
      <c r="O14" s="103">
        <f t="shared" si="5"/>
        <v>4559</v>
      </c>
      <c r="P14" s="103">
        <v>4559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2443</v>
      </c>
      <c r="W14" s="103">
        <v>2443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67</v>
      </c>
      <c r="AG14" s="103">
        <v>67</v>
      </c>
      <c r="AH14" s="103">
        <v>0</v>
      </c>
      <c r="AI14" s="103">
        <v>0</v>
      </c>
      <c r="AJ14" s="103">
        <f t="shared" si="11"/>
        <v>67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66</v>
      </c>
      <c r="AR14" s="103">
        <v>1</v>
      </c>
      <c r="AS14" s="103">
        <v>0</v>
      </c>
      <c r="AT14" s="103">
        <f t="shared" si="13"/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53</v>
      </c>
      <c r="B15" s="113" t="s">
        <v>276</v>
      </c>
      <c r="C15" s="101" t="s">
        <v>277</v>
      </c>
      <c r="D15" s="103">
        <f t="shared" si="0"/>
        <v>6843</v>
      </c>
      <c r="E15" s="103">
        <f t="shared" si="1"/>
        <v>0</v>
      </c>
      <c r="F15" s="103">
        <v>0</v>
      </c>
      <c r="G15" s="103">
        <v>0</v>
      </c>
      <c r="H15" s="103">
        <f t="shared" si="2"/>
        <v>2294</v>
      </c>
      <c r="I15" s="103">
        <v>2294</v>
      </c>
      <c r="J15" s="103">
        <v>0</v>
      </c>
      <c r="K15" s="103">
        <f t="shared" si="3"/>
        <v>4549</v>
      </c>
      <c r="L15" s="103">
        <v>2177</v>
      </c>
      <c r="M15" s="103">
        <v>2372</v>
      </c>
      <c r="N15" s="103">
        <f t="shared" si="4"/>
        <v>6843</v>
      </c>
      <c r="O15" s="103">
        <f t="shared" si="5"/>
        <v>4471</v>
      </c>
      <c r="P15" s="103">
        <v>684</v>
      </c>
      <c r="Q15" s="103">
        <v>0</v>
      </c>
      <c r="R15" s="103">
        <v>0</v>
      </c>
      <c r="S15" s="103">
        <v>3787</v>
      </c>
      <c r="T15" s="103">
        <v>0</v>
      </c>
      <c r="U15" s="103">
        <v>0</v>
      </c>
      <c r="V15" s="103">
        <f t="shared" si="7"/>
        <v>2372</v>
      </c>
      <c r="W15" s="103">
        <v>106</v>
      </c>
      <c r="X15" s="103">
        <v>0</v>
      </c>
      <c r="Y15" s="103">
        <v>0</v>
      </c>
      <c r="Z15" s="103">
        <v>2266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0</v>
      </c>
      <c r="AG15" s="103">
        <v>0</v>
      </c>
      <c r="AH15" s="103">
        <v>0</v>
      </c>
      <c r="AI15" s="103">
        <v>0</v>
      </c>
      <c r="AJ15" s="103">
        <f t="shared" si="11"/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790</v>
      </c>
      <c r="BA15" s="103">
        <v>790</v>
      </c>
      <c r="BB15" s="103">
        <v>0</v>
      </c>
      <c r="BC15" s="103">
        <v>0</v>
      </c>
    </row>
    <row r="16" spans="1:55" s="105" customFormat="1" ht="13.5" customHeight="1">
      <c r="A16" s="115" t="s">
        <v>53</v>
      </c>
      <c r="B16" s="113" t="s">
        <v>279</v>
      </c>
      <c r="C16" s="101" t="s">
        <v>280</v>
      </c>
      <c r="D16" s="103">
        <f t="shared" si="0"/>
        <v>8159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8159</v>
      </c>
      <c r="L16" s="103">
        <v>6227</v>
      </c>
      <c r="M16" s="103">
        <v>1932</v>
      </c>
      <c r="N16" s="103">
        <f t="shared" si="4"/>
        <v>8159</v>
      </c>
      <c r="O16" s="103">
        <f t="shared" si="5"/>
        <v>6227</v>
      </c>
      <c r="P16" s="103">
        <v>6227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1932</v>
      </c>
      <c r="W16" s="103">
        <v>1932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225</v>
      </c>
      <c r="AG16" s="103">
        <v>225</v>
      </c>
      <c r="AH16" s="103">
        <v>0</v>
      </c>
      <c r="AI16" s="103">
        <v>0</v>
      </c>
      <c r="AJ16" s="103">
        <f t="shared" si="11"/>
        <v>225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225</v>
      </c>
      <c r="AS16" s="103">
        <v>0</v>
      </c>
      <c r="AT16" s="103">
        <f t="shared" si="13"/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53</v>
      </c>
      <c r="B17" s="113" t="s">
        <v>282</v>
      </c>
      <c r="C17" s="101" t="s">
        <v>283</v>
      </c>
      <c r="D17" s="103">
        <f t="shared" si="0"/>
        <v>11130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11130</v>
      </c>
      <c r="L17" s="103">
        <v>6192</v>
      </c>
      <c r="M17" s="103">
        <v>4938</v>
      </c>
      <c r="N17" s="103">
        <f t="shared" si="4"/>
        <v>11130</v>
      </c>
      <c r="O17" s="103">
        <f t="shared" si="5"/>
        <v>6192</v>
      </c>
      <c r="P17" s="103">
        <v>6192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7"/>
        <v>4938</v>
      </c>
      <c r="W17" s="103">
        <v>4938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280</v>
      </c>
      <c r="AG17" s="103">
        <v>280</v>
      </c>
      <c r="AH17" s="103">
        <v>0</v>
      </c>
      <c r="AI17" s="103">
        <v>0</v>
      </c>
      <c r="AJ17" s="103">
        <f t="shared" si="11"/>
        <v>280</v>
      </c>
      <c r="AK17" s="103">
        <v>0</v>
      </c>
      <c r="AL17" s="103">
        <v>0</v>
      </c>
      <c r="AM17" s="103">
        <v>9</v>
      </c>
      <c r="AN17" s="103">
        <v>0</v>
      </c>
      <c r="AO17" s="103">
        <v>0</v>
      </c>
      <c r="AP17" s="103">
        <v>0</v>
      </c>
      <c r="AQ17" s="103">
        <v>271</v>
      </c>
      <c r="AR17" s="103">
        <v>0</v>
      </c>
      <c r="AS17" s="103">
        <v>0</v>
      </c>
      <c r="AT17" s="103">
        <f t="shared" si="13"/>
        <v>1</v>
      </c>
      <c r="AU17" s="103">
        <v>0</v>
      </c>
      <c r="AV17" s="103">
        <v>0</v>
      </c>
      <c r="AW17" s="103">
        <v>1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53</v>
      </c>
      <c r="B18" s="113" t="s">
        <v>285</v>
      </c>
      <c r="C18" s="101" t="s">
        <v>286</v>
      </c>
      <c r="D18" s="103">
        <f t="shared" si="0"/>
        <v>2456</v>
      </c>
      <c r="E18" s="103">
        <f t="shared" si="1"/>
        <v>0</v>
      </c>
      <c r="F18" s="103">
        <v>0</v>
      </c>
      <c r="G18" s="103">
        <v>0</v>
      </c>
      <c r="H18" s="103">
        <f t="shared" si="2"/>
        <v>1102</v>
      </c>
      <c r="I18" s="103">
        <v>1102</v>
      </c>
      <c r="J18" s="103">
        <v>0</v>
      </c>
      <c r="K18" s="103">
        <f t="shared" si="3"/>
        <v>1354</v>
      </c>
      <c r="L18" s="103">
        <v>0</v>
      </c>
      <c r="M18" s="103">
        <v>1354</v>
      </c>
      <c r="N18" s="103">
        <f t="shared" si="4"/>
        <v>2456</v>
      </c>
      <c r="O18" s="103">
        <f t="shared" si="5"/>
        <v>1102</v>
      </c>
      <c r="P18" s="103">
        <v>1102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1354</v>
      </c>
      <c r="W18" s="103">
        <v>1354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6</v>
      </c>
      <c r="AG18" s="103">
        <v>6</v>
      </c>
      <c r="AH18" s="103">
        <v>0</v>
      </c>
      <c r="AI18" s="103">
        <v>0</v>
      </c>
      <c r="AJ18" s="103">
        <f t="shared" si="11"/>
        <v>6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6</v>
      </c>
      <c r="AS18" s="103">
        <v>0</v>
      </c>
      <c r="AT18" s="103">
        <f t="shared" si="13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53</v>
      </c>
      <c r="B19" s="113" t="s">
        <v>288</v>
      </c>
      <c r="C19" s="101" t="s">
        <v>289</v>
      </c>
      <c r="D19" s="103">
        <f t="shared" si="0"/>
        <v>5902</v>
      </c>
      <c r="E19" s="103">
        <f t="shared" si="1"/>
        <v>0</v>
      </c>
      <c r="F19" s="103">
        <v>0</v>
      </c>
      <c r="G19" s="103">
        <v>0</v>
      </c>
      <c r="H19" s="103">
        <f t="shared" si="2"/>
        <v>3037</v>
      </c>
      <c r="I19" s="103">
        <v>3037</v>
      </c>
      <c r="J19" s="103">
        <v>0</v>
      </c>
      <c r="K19" s="103">
        <f t="shared" si="3"/>
        <v>2865</v>
      </c>
      <c r="L19" s="103">
        <v>0</v>
      </c>
      <c r="M19" s="103">
        <v>2865</v>
      </c>
      <c r="N19" s="103">
        <f t="shared" si="4"/>
        <v>5902</v>
      </c>
      <c r="O19" s="103">
        <f t="shared" si="5"/>
        <v>3037</v>
      </c>
      <c r="P19" s="103">
        <v>3037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2865</v>
      </c>
      <c r="W19" s="103">
        <v>2865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56</v>
      </c>
      <c r="AG19" s="103">
        <v>56</v>
      </c>
      <c r="AH19" s="103">
        <v>0</v>
      </c>
      <c r="AI19" s="103">
        <v>0</v>
      </c>
      <c r="AJ19" s="103">
        <f t="shared" si="11"/>
        <v>56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51</v>
      </c>
      <c r="AR19" s="103">
        <v>5</v>
      </c>
      <c r="AS19" s="103">
        <v>0</v>
      </c>
      <c r="AT19" s="103">
        <f t="shared" si="13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53</v>
      </c>
      <c r="B20" s="113" t="s">
        <v>291</v>
      </c>
      <c r="C20" s="101" t="s">
        <v>292</v>
      </c>
      <c r="D20" s="103">
        <f t="shared" si="0"/>
        <v>15999</v>
      </c>
      <c r="E20" s="103">
        <f t="shared" si="1"/>
        <v>0</v>
      </c>
      <c r="F20" s="103">
        <v>0</v>
      </c>
      <c r="G20" s="103">
        <v>0</v>
      </c>
      <c r="H20" s="103">
        <f t="shared" si="2"/>
        <v>12275</v>
      </c>
      <c r="I20" s="103">
        <v>12275</v>
      </c>
      <c r="J20" s="103">
        <v>0</v>
      </c>
      <c r="K20" s="103">
        <f t="shared" si="3"/>
        <v>3724</v>
      </c>
      <c r="L20" s="103">
        <v>0</v>
      </c>
      <c r="M20" s="103">
        <v>3724</v>
      </c>
      <c r="N20" s="103">
        <f t="shared" si="4"/>
        <v>15999</v>
      </c>
      <c r="O20" s="103">
        <f t="shared" si="5"/>
        <v>12275</v>
      </c>
      <c r="P20" s="103">
        <v>12275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3724</v>
      </c>
      <c r="W20" s="103">
        <v>3724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13</v>
      </c>
      <c r="AG20" s="103">
        <v>13</v>
      </c>
      <c r="AH20" s="103">
        <v>0</v>
      </c>
      <c r="AI20" s="103">
        <v>0</v>
      </c>
      <c r="AJ20" s="103">
        <f t="shared" si="11"/>
        <v>13</v>
      </c>
      <c r="AK20" s="103">
        <v>0</v>
      </c>
      <c r="AL20" s="103">
        <v>0</v>
      </c>
      <c r="AM20" s="103">
        <v>1</v>
      </c>
      <c r="AN20" s="103">
        <v>0</v>
      </c>
      <c r="AO20" s="103">
        <v>0</v>
      </c>
      <c r="AP20" s="103">
        <v>0</v>
      </c>
      <c r="AQ20" s="103">
        <v>12</v>
      </c>
      <c r="AR20" s="103">
        <v>0</v>
      </c>
      <c r="AS20" s="103">
        <v>0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53</v>
      </c>
      <c r="B21" s="113" t="s">
        <v>294</v>
      </c>
      <c r="C21" s="101" t="s">
        <v>295</v>
      </c>
      <c r="D21" s="103">
        <f t="shared" si="0"/>
        <v>3992</v>
      </c>
      <c r="E21" s="103">
        <f t="shared" si="1"/>
        <v>0</v>
      </c>
      <c r="F21" s="103">
        <v>0</v>
      </c>
      <c r="G21" s="103">
        <v>0</v>
      </c>
      <c r="H21" s="103">
        <f t="shared" si="2"/>
        <v>918</v>
      </c>
      <c r="I21" s="103">
        <v>918</v>
      </c>
      <c r="J21" s="103">
        <v>0</v>
      </c>
      <c r="K21" s="103">
        <f t="shared" si="3"/>
        <v>3074</v>
      </c>
      <c r="L21" s="103">
        <v>0</v>
      </c>
      <c r="M21" s="103">
        <v>3074</v>
      </c>
      <c r="N21" s="103">
        <f t="shared" si="4"/>
        <v>3992</v>
      </c>
      <c r="O21" s="103">
        <f t="shared" si="5"/>
        <v>918</v>
      </c>
      <c r="P21" s="103">
        <v>0</v>
      </c>
      <c r="Q21" s="103">
        <v>0</v>
      </c>
      <c r="R21" s="103">
        <v>0</v>
      </c>
      <c r="S21" s="103">
        <v>918</v>
      </c>
      <c r="T21" s="103">
        <v>0</v>
      </c>
      <c r="U21" s="103">
        <v>0</v>
      </c>
      <c r="V21" s="103">
        <f t="shared" si="7"/>
        <v>3074</v>
      </c>
      <c r="W21" s="103">
        <v>0</v>
      </c>
      <c r="X21" s="103">
        <v>0</v>
      </c>
      <c r="Y21" s="103">
        <v>0</v>
      </c>
      <c r="Z21" s="103">
        <v>3074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0</v>
      </c>
      <c r="AG21" s="103">
        <v>0</v>
      </c>
      <c r="AH21" s="103">
        <v>0</v>
      </c>
      <c r="AI21" s="103">
        <v>0</v>
      </c>
      <c r="AJ21" s="103">
        <f t="shared" si="11"/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53</v>
      </c>
      <c r="B22" s="113" t="s">
        <v>297</v>
      </c>
      <c r="C22" s="101" t="s">
        <v>298</v>
      </c>
      <c r="D22" s="103">
        <f t="shared" si="0"/>
        <v>6928</v>
      </c>
      <c r="E22" s="103">
        <f t="shared" si="1"/>
        <v>0</v>
      </c>
      <c r="F22" s="103">
        <v>0</v>
      </c>
      <c r="G22" s="103">
        <v>0</v>
      </c>
      <c r="H22" s="103">
        <f t="shared" si="2"/>
        <v>4885</v>
      </c>
      <c r="I22" s="103">
        <v>4885</v>
      </c>
      <c r="J22" s="103">
        <v>0</v>
      </c>
      <c r="K22" s="103">
        <f t="shared" si="3"/>
        <v>2043</v>
      </c>
      <c r="L22" s="103">
        <v>0</v>
      </c>
      <c r="M22" s="103">
        <v>2043</v>
      </c>
      <c r="N22" s="103">
        <f t="shared" si="4"/>
        <v>6928</v>
      </c>
      <c r="O22" s="103">
        <f t="shared" si="5"/>
        <v>4885</v>
      </c>
      <c r="P22" s="103">
        <v>0</v>
      </c>
      <c r="Q22" s="103">
        <v>0</v>
      </c>
      <c r="R22" s="103">
        <v>0</v>
      </c>
      <c r="S22" s="103">
        <v>4885</v>
      </c>
      <c r="T22" s="103">
        <v>0</v>
      </c>
      <c r="U22" s="103">
        <v>0</v>
      </c>
      <c r="V22" s="103">
        <f t="shared" si="7"/>
        <v>2043</v>
      </c>
      <c r="W22" s="103">
        <v>0</v>
      </c>
      <c r="X22" s="103">
        <v>0</v>
      </c>
      <c r="Y22" s="103">
        <v>0</v>
      </c>
      <c r="Z22" s="103">
        <v>2043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0</v>
      </c>
      <c r="AG22" s="103">
        <v>0</v>
      </c>
      <c r="AH22" s="103">
        <v>0</v>
      </c>
      <c r="AI22" s="103">
        <v>0</v>
      </c>
      <c r="AJ22" s="103">
        <f t="shared" si="11"/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53</v>
      </c>
      <c r="B23" s="113" t="s">
        <v>300</v>
      </c>
      <c r="C23" s="101" t="s">
        <v>301</v>
      </c>
      <c r="D23" s="103">
        <f t="shared" si="0"/>
        <v>2865</v>
      </c>
      <c r="E23" s="103">
        <f t="shared" si="1"/>
        <v>0</v>
      </c>
      <c r="F23" s="103">
        <v>0</v>
      </c>
      <c r="G23" s="103">
        <v>0</v>
      </c>
      <c r="H23" s="103">
        <f t="shared" si="2"/>
        <v>2865</v>
      </c>
      <c r="I23" s="103">
        <v>2372</v>
      </c>
      <c r="J23" s="103">
        <v>493</v>
      </c>
      <c r="K23" s="103">
        <f t="shared" si="3"/>
        <v>0</v>
      </c>
      <c r="L23" s="103">
        <v>0</v>
      </c>
      <c r="M23" s="103">
        <v>0</v>
      </c>
      <c r="N23" s="103">
        <f t="shared" si="4"/>
        <v>2865</v>
      </c>
      <c r="O23" s="103">
        <f t="shared" si="5"/>
        <v>2372</v>
      </c>
      <c r="P23" s="103">
        <v>2372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493</v>
      </c>
      <c r="W23" s="103">
        <v>493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0</v>
      </c>
      <c r="AG23" s="103">
        <v>0</v>
      </c>
      <c r="AH23" s="103">
        <v>0</v>
      </c>
      <c r="AI23" s="103">
        <v>0</v>
      </c>
      <c r="AJ23" s="103">
        <f t="shared" si="11"/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53</v>
      </c>
      <c r="B24" s="113" t="s">
        <v>303</v>
      </c>
      <c r="C24" s="101" t="s">
        <v>304</v>
      </c>
      <c r="D24" s="103">
        <f t="shared" si="0"/>
        <v>3496</v>
      </c>
      <c r="E24" s="103">
        <f t="shared" si="1"/>
        <v>0</v>
      </c>
      <c r="F24" s="103">
        <v>0</v>
      </c>
      <c r="G24" s="103">
        <v>0</v>
      </c>
      <c r="H24" s="103">
        <f t="shared" si="2"/>
        <v>2190</v>
      </c>
      <c r="I24" s="103">
        <v>2190</v>
      </c>
      <c r="J24" s="103">
        <v>0</v>
      </c>
      <c r="K24" s="103">
        <f t="shared" si="3"/>
        <v>1306</v>
      </c>
      <c r="L24" s="103">
        <v>0</v>
      </c>
      <c r="M24" s="103">
        <v>1306</v>
      </c>
      <c r="N24" s="103">
        <f t="shared" si="4"/>
        <v>3496</v>
      </c>
      <c r="O24" s="103">
        <f t="shared" si="5"/>
        <v>2190</v>
      </c>
      <c r="P24" s="103">
        <v>0</v>
      </c>
      <c r="Q24" s="103">
        <v>0</v>
      </c>
      <c r="R24" s="103">
        <v>0</v>
      </c>
      <c r="S24" s="103">
        <v>2190</v>
      </c>
      <c r="T24" s="103">
        <v>0</v>
      </c>
      <c r="U24" s="103">
        <v>0</v>
      </c>
      <c r="V24" s="103">
        <f t="shared" si="7"/>
        <v>1306</v>
      </c>
      <c r="W24" s="103">
        <v>0</v>
      </c>
      <c r="X24" s="103">
        <v>0</v>
      </c>
      <c r="Y24" s="103">
        <v>0</v>
      </c>
      <c r="Z24" s="103">
        <v>1306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0</v>
      </c>
      <c r="AG24" s="103">
        <v>0</v>
      </c>
      <c r="AH24" s="103">
        <v>0</v>
      </c>
      <c r="AI24" s="103">
        <v>0</v>
      </c>
      <c r="AJ24" s="103">
        <f t="shared" si="11"/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53</v>
      </c>
      <c r="B25" s="113" t="s">
        <v>306</v>
      </c>
      <c r="C25" s="101" t="s">
        <v>307</v>
      </c>
      <c r="D25" s="103">
        <f t="shared" si="0"/>
        <v>3301</v>
      </c>
      <c r="E25" s="103">
        <f t="shared" si="1"/>
        <v>0</v>
      </c>
      <c r="F25" s="103">
        <v>0</v>
      </c>
      <c r="G25" s="103">
        <v>0</v>
      </c>
      <c r="H25" s="103">
        <f t="shared" si="2"/>
        <v>2566</v>
      </c>
      <c r="I25" s="103">
        <v>2566</v>
      </c>
      <c r="J25" s="103">
        <v>0</v>
      </c>
      <c r="K25" s="103">
        <f t="shared" si="3"/>
        <v>735</v>
      </c>
      <c r="L25" s="103">
        <v>0</v>
      </c>
      <c r="M25" s="103">
        <v>735</v>
      </c>
      <c r="N25" s="103">
        <f t="shared" si="4"/>
        <v>3301</v>
      </c>
      <c r="O25" s="103">
        <f t="shared" si="5"/>
        <v>2566</v>
      </c>
      <c r="P25" s="103">
        <v>2566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735</v>
      </c>
      <c r="W25" s="103">
        <v>735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0</v>
      </c>
      <c r="AG25" s="103">
        <v>0</v>
      </c>
      <c r="AH25" s="103">
        <v>0</v>
      </c>
      <c r="AI25" s="103">
        <v>0</v>
      </c>
      <c r="AJ25" s="103">
        <f t="shared" si="11"/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53</v>
      </c>
      <c r="B26" s="113" t="s">
        <v>309</v>
      </c>
      <c r="C26" s="101" t="s">
        <v>310</v>
      </c>
      <c r="D26" s="103">
        <f t="shared" si="0"/>
        <v>2122</v>
      </c>
      <c r="E26" s="103">
        <f t="shared" si="1"/>
        <v>0</v>
      </c>
      <c r="F26" s="103">
        <v>0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2122</v>
      </c>
      <c r="L26" s="103">
        <v>1656</v>
      </c>
      <c r="M26" s="103">
        <v>466</v>
      </c>
      <c r="N26" s="103">
        <f t="shared" si="4"/>
        <v>2122</v>
      </c>
      <c r="O26" s="103">
        <f t="shared" si="5"/>
        <v>1656</v>
      </c>
      <c r="P26" s="103">
        <v>889</v>
      </c>
      <c r="Q26" s="103">
        <v>0</v>
      </c>
      <c r="R26" s="103">
        <v>0</v>
      </c>
      <c r="S26" s="103">
        <v>767</v>
      </c>
      <c r="T26" s="103">
        <v>0</v>
      </c>
      <c r="U26" s="103">
        <v>0</v>
      </c>
      <c r="V26" s="103">
        <f t="shared" si="7"/>
        <v>466</v>
      </c>
      <c r="W26" s="103">
        <v>317</v>
      </c>
      <c r="X26" s="103">
        <v>0</v>
      </c>
      <c r="Y26" s="103">
        <v>0</v>
      </c>
      <c r="Z26" s="103">
        <v>149</v>
      </c>
      <c r="AA26" s="103">
        <v>0</v>
      </c>
      <c r="AB26" s="103">
        <v>0</v>
      </c>
      <c r="AC26" s="103">
        <f t="shared" si="9"/>
        <v>0</v>
      </c>
      <c r="AD26" s="103">
        <v>0</v>
      </c>
      <c r="AE26" s="103">
        <v>0</v>
      </c>
      <c r="AF26" s="103">
        <f t="shared" si="10"/>
        <v>50</v>
      </c>
      <c r="AG26" s="103">
        <v>50</v>
      </c>
      <c r="AH26" s="103">
        <v>0</v>
      </c>
      <c r="AI26" s="103">
        <v>0</v>
      </c>
      <c r="AJ26" s="103">
        <f t="shared" si="11"/>
        <v>79</v>
      </c>
      <c r="AK26" s="103">
        <v>31</v>
      </c>
      <c r="AL26" s="103">
        <v>0</v>
      </c>
      <c r="AM26" s="103">
        <v>0</v>
      </c>
      <c r="AN26" s="103">
        <v>48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2</v>
      </c>
      <c r="AU26" s="103">
        <v>2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53</v>
      </c>
      <c r="B27" s="113" t="s">
        <v>312</v>
      </c>
      <c r="C27" s="101" t="s">
        <v>313</v>
      </c>
      <c r="D27" s="103">
        <f t="shared" si="0"/>
        <v>3016</v>
      </c>
      <c r="E27" s="103">
        <f t="shared" si="1"/>
        <v>0</v>
      </c>
      <c r="F27" s="103">
        <v>0</v>
      </c>
      <c r="G27" s="103">
        <v>0</v>
      </c>
      <c r="H27" s="103">
        <f t="shared" si="2"/>
        <v>3016</v>
      </c>
      <c r="I27" s="103">
        <v>845</v>
      </c>
      <c r="J27" s="103">
        <v>2171</v>
      </c>
      <c r="K27" s="103">
        <f t="shared" si="3"/>
        <v>0</v>
      </c>
      <c r="L27" s="103">
        <v>0</v>
      </c>
      <c r="M27" s="103">
        <v>0</v>
      </c>
      <c r="N27" s="103">
        <f t="shared" si="4"/>
        <v>3016</v>
      </c>
      <c r="O27" s="103">
        <f t="shared" si="5"/>
        <v>845</v>
      </c>
      <c r="P27" s="103">
        <v>0</v>
      </c>
      <c r="Q27" s="103">
        <v>0</v>
      </c>
      <c r="R27" s="103">
        <v>0</v>
      </c>
      <c r="S27" s="103">
        <v>845</v>
      </c>
      <c r="T27" s="103">
        <v>0</v>
      </c>
      <c r="U27" s="103">
        <v>0</v>
      </c>
      <c r="V27" s="103">
        <f t="shared" si="7"/>
        <v>2171</v>
      </c>
      <c r="W27" s="103">
        <v>0</v>
      </c>
      <c r="X27" s="103">
        <v>0</v>
      </c>
      <c r="Y27" s="103">
        <v>0</v>
      </c>
      <c r="Z27" s="103">
        <v>2171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0</v>
      </c>
      <c r="AG27" s="103">
        <v>0</v>
      </c>
      <c r="AH27" s="103">
        <v>0</v>
      </c>
      <c r="AI27" s="103">
        <v>0</v>
      </c>
      <c r="AJ27" s="103">
        <f t="shared" si="11"/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3"/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53</v>
      </c>
      <c r="B28" s="113" t="s">
        <v>315</v>
      </c>
      <c r="C28" s="101" t="s">
        <v>316</v>
      </c>
      <c r="D28" s="103">
        <f t="shared" si="0"/>
        <v>2897</v>
      </c>
      <c r="E28" s="103">
        <f t="shared" si="1"/>
        <v>0</v>
      </c>
      <c r="F28" s="103">
        <v>0</v>
      </c>
      <c r="G28" s="103">
        <v>0</v>
      </c>
      <c r="H28" s="103">
        <f t="shared" si="2"/>
        <v>2897</v>
      </c>
      <c r="I28" s="103">
        <v>1026</v>
      </c>
      <c r="J28" s="103">
        <v>1871</v>
      </c>
      <c r="K28" s="103">
        <f t="shared" si="3"/>
        <v>0</v>
      </c>
      <c r="L28" s="103">
        <v>0</v>
      </c>
      <c r="M28" s="103">
        <v>0</v>
      </c>
      <c r="N28" s="103">
        <f t="shared" si="4"/>
        <v>2897</v>
      </c>
      <c r="O28" s="103">
        <f t="shared" si="5"/>
        <v>1026</v>
      </c>
      <c r="P28" s="103">
        <v>1026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1871</v>
      </c>
      <c r="W28" s="103">
        <v>1871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11</v>
      </c>
      <c r="AG28" s="103">
        <v>11</v>
      </c>
      <c r="AH28" s="103">
        <v>0</v>
      </c>
      <c r="AI28" s="103">
        <v>0</v>
      </c>
      <c r="AJ28" s="103">
        <f t="shared" si="11"/>
        <v>310</v>
      </c>
      <c r="AK28" s="103">
        <v>310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11</v>
      </c>
      <c r="AU28" s="103">
        <v>11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53</v>
      </c>
      <c r="B29" s="113" t="s">
        <v>318</v>
      </c>
      <c r="C29" s="101" t="s">
        <v>319</v>
      </c>
      <c r="D29" s="103">
        <f t="shared" si="0"/>
        <v>2318</v>
      </c>
      <c r="E29" s="103">
        <f t="shared" si="1"/>
        <v>0</v>
      </c>
      <c r="F29" s="103">
        <v>0</v>
      </c>
      <c r="G29" s="103">
        <v>0</v>
      </c>
      <c r="H29" s="103">
        <f t="shared" si="2"/>
        <v>2318</v>
      </c>
      <c r="I29" s="103">
        <v>1919</v>
      </c>
      <c r="J29" s="103">
        <v>399</v>
      </c>
      <c r="K29" s="103">
        <f t="shared" si="3"/>
        <v>0</v>
      </c>
      <c r="L29" s="103">
        <v>0</v>
      </c>
      <c r="M29" s="103">
        <v>0</v>
      </c>
      <c r="N29" s="103">
        <f t="shared" si="4"/>
        <v>2318</v>
      </c>
      <c r="O29" s="103">
        <f t="shared" si="5"/>
        <v>1919</v>
      </c>
      <c r="P29" s="103">
        <v>0</v>
      </c>
      <c r="Q29" s="103">
        <v>0</v>
      </c>
      <c r="R29" s="103">
        <v>0</v>
      </c>
      <c r="S29" s="103">
        <v>1919</v>
      </c>
      <c r="T29" s="103">
        <v>0</v>
      </c>
      <c r="U29" s="103">
        <v>0</v>
      </c>
      <c r="V29" s="103">
        <f t="shared" si="7"/>
        <v>399</v>
      </c>
      <c r="W29" s="103">
        <v>0</v>
      </c>
      <c r="X29" s="103">
        <v>0</v>
      </c>
      <c r="Y29" s="103">
        <v>0</v>
      </c>
      <c r="Z29" s="103">
        <v>399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0</v>
      </c>
      <c r="AG29" s="103">
        <v>0</v>
      </c>
      <c r="AH29" s="103">
        <v>0</v>
      </c>
      <c r="AI29" s="103">
        <v>0</v>
      </c>
      <c r="AJ29" s="103">
        <f t="shared" si="11"/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53</v>
      </c>
      <c r="B30" s="113" t="s">
        <v>321</v>
      </c>
      <c r="C30" s="101" t="s">
        <v>322</v>
      </c>
      <c r="D30" s="103">
        <f t="shared" si="0"/>
        <v>11294</v>
      </c>
      <c r="E30" s="103">
        <f t="shared" si="1"/>
        <v>0</v>
      </c>
      <c r="F30" s="103">
        <v>0</v>
      </c>
      <c r="G30" s="103">
        <v>0</v>
      </c>
      <c r="H30" s="103">
        <f t="shared" si="2"/>
        <v>11294</v>
      </c>
      <c r="I30" s="103">
        <v>10463</v>
      </c>
      <c r="J30" s="103">
        <v>831</v>
      </c>
      <c r="K30" s="103">
        <f t="shared" si="3"/>
        <v>0</v>
      </c>
      <c r="L30" s="103">
        <v>0</v>
      </c>
      <c r="M30" s="103">
        <v>0</v>
      </c>
      <c r="N30" s="103">
        <f t="shared" si="4"/>
        <v>11294</v>
      </c>
      <c r="O30" s="103">
        <f t="shared" si="5"/>
        <v>10463</v>
      </c>
      <c r="P30" s="103">
        <v>10463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831</v>
      </c>
      <c r="W30" s="103">
        <v>831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0</v>
      </c>
      <c r="AD30" s="103">
        <v>0</v>
      </c>
      <c r="AE30" s="103">
        <v>0</v>
      </c>
      <c r="AF30" s="103">
        <f t="shared" si="10"/>
        <v>277</v>
      </c>
      <c r="AG30" s="103">
        <v>277</v>
      </c>
      <c r="AH30" s="103">
        <v>0</v>
      </c>
      <c r="AI30" s="103">
        <v>0</v>
      </c>
      <c r="AJ30" s="103">
        <f t="shared" si="11"/>
        <v>277</v>
      </c>
      <c r="AK30" s="103">
        <v>0</v>
      </c>
      <c r="AL30" s="103">
        <v>0</v>
      </c>
      <c r="AM30" s="103">
        <v>18</v>
      </c>
      <c r="AN30" s="103">
        <v>0</v>
      </c>
      <c r="AO30" s="103">
        <v>0</v>
      </c>
      <c r="AP30" s="103">
        <v>0</v>
      </c>
      <c r="AQ30" s="103">
        <v>0</v>
      </c>
      <c r="AR30" s="103">
        <v>259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53</v>
      </c>
      <c r="B31" s="113" t="s">
        <v>324</v>
      </c>
      <c r="C31" s="101" t="s">
        <v>325</v>
      </c>
      <c r="D31" s="103">
        <f t="shared" si="0"/>
        <v>3433</v>
      </c>
      <c r="E31" s="103">
        <f t="shared" si="1"/>
        <v>0</v>
      </c>
      <c r="F31" s="103">
        <v>0</v>
      </c>
      <c r="G31" s="103">
        <v>0</v>
      </c>
      <c r="H31" s="103">
        <f t="shared" si="2"/>
        <v>3433</v>
      </c>
      <c r="I31" s="103">
        <v>2073</v>
      </c>
      <c r="J31" s="103">
        <v>1360</v>
      </c>
      <c r="K31" s="103">
        <f t="shared" si="3"/>
        <v>0</v>
      </c>
      <c r="L31" s="103">
        <v>0</v>
      </c>
      <c r="M31" s="103">
        <v>0</v>
      </c>
      <c r="N31" s="103">
        <f t="shared" si="4"/>
        <v>3433</v>
      </c>
      <c r="O31" s="103">
        <f t="shared" si="5"/>
        <v>2073</v>
      </c>
      <c r="P31" s="103">
        <v>0</v>
      </c>
      <c r="Q31" s="103">
        <v>0</v>
      </c>
      <c r="R31" s="103">
        <v>0</v>
      </c>
      <c r="S31" s="103">
        <v>2073</v>
      </c>
      <c r="T31" s="103">
        <v>0</v>
      </c>
      <c r="U31" s="103">
        <v>0</v>
      </c>
      <c r="V31" s="103">
        <f t="shared" si="7"/>
        <v>1360</v>
      </c>
      <c r="W31" s="103">
        <v>0</v>
      </c>
      <c r="X31" s="103">
        <v>0</v>
      </c>
      <c r="Y31" s="103">
        <v>0</v>
      </c>
      <c r="Z31" s="103">
        <v>1360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0</v>
      </c>
      <c r="AG31" s="103">
        <v>0</v>
      </c>
      <c r="AH31" s="103">
        <v>0</v>
      </c>
      <c r="AI31" s="103">
        <v>0</v>
      </c>
      <c r="AJ31" s="103">
        <f t="shared" si="11"/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53</v>
      </c>
      <c r="B32" s="113" t="s">
        <v>327</v>
      </c>
      <c r="C32" s="101" t="s">
        <v>328</v>
      </c>
      <c r="D32" s="103">
        <f t="shared" si="0"/>
        <v>2672</v>
      </c>
      <c r="E32" s="103">
        <f t="shared" si="1"/>
        <v>0</v>
      </c>
      <c r="F32" s="103">
        <v>0</v>
      </c>
      <c r="G32" s="103">
        <v>0</v>
      </c>
      <c r="H32" s="103">
        <f t="shared" si="2"/>
        <v>2672</v>
      </c>
      <c r="I32" s="103">
        <v>1700</v>
      </c>
      <c r="J32" s="103">
        <v>972</v>
      </c>
      <c r="K32" s="103">
        <f t="shared" si="3"/>
        <v>0</v>
      </c>
      <c r="L32" s="103">
        <v>0</v>
      </c>
      <c r="M32" s="103">
        <v>0</v>
      </c>
      <c r="N32" s="103">
        <f t="shared" si="4"/>
        <v>2672</v>
      </c>
      <c r="O32" s="103">
        <f t="shared" si="5"/>
        <v>1700</v>
      </c>
      <c r="P32" s="103">
        <v>0</v>
      </c>
      <c r="Q32" s="103">
        <v>0</v>
      </c>
      <c r="R32" s="103">
        <v>0</v>
      </c>
      <c r="S32" s="103">
        <v>1700</v>
      </c>
      <c r="T32" s="103">
        <v>0</v>
      </c>
      <c r="U32" s="103">
        <v>0</v>
      </c>
      <c r="V32" s="103">
        <f t="shared" si="7"/>
        <v>972</v>
      </c>
      <c r="W32" s="103">
        <v>0</v>
      </c>
      <c r="X32" s="103">
        <v>0</v>
      </c>
      <c r="Y32" s="103">
        <v>0</v>
      </c>
      <c r="Z32" s="103">
        <v>972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0</v>
      </c>
      <c r="AG32" s="103">
        <v>0</v>
      </c>
      <c r="AH32" s="103">
        <v>0</v>
      </c>
      <c r="AI32" s="103">
        <v>0</v>
      </c>
      <c r="AJ32" s="103">
        <f t="shared" si="11"/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 t="shared" si="13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53</v>
      </c>
      <c r="B33" s="113" t="s">
        <v>330</v>
      </c>
      <c r="C33" s="101" t="s">
        <v>331</v>
      </c>
      <c r="D33" s="103">
        <f t="shared" si="0"/>
        <v>1796</v>
      </c>
      <c r="E33" s="103">
        <f t="shared" si="1"/>
        <v>0</v>
      </c>
      <c r="F33" s="103">
        <v>0</v>
      </c>
      <c r="G33" s="103">
        <v>0</v>
      </c>
      <c r="H33" s="103">
        <f t="shared" si="2"/>
        <v>1023</v>
      </c>
      <c r="I33" s="103">
        <v>1023</v>
      </c>
      <c r="J33" s="103">
        <v>0</v>
      </c>
      <c r="K33" s="103">
        <f t="shared" si="3"/>
        <v>773</v>
      </c>
      <c r="L33" s="103">
        <v>0</v>
      </c>
      <c r="M33" s="103">
        <v>773</v>
      </c>
      <c r="N33" s="103">
        <f t="shared" si="4"/>
        <v>1796</v>
      </c>
      <c r="O33" s="103">
        <f t="shared" si="5"/>
        <v>1023</v>
      </c>
      <c r="P33" s="103">
        <v>1023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7"/>
        <v>773</v>
      </c>
      <c r="W33" s="103">
        <v>773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1</v>
      </c>
      <c r="AG33" s="103">
        <v>1</v>
      </c>
      <c r="AH33" s="103">
        <v>0</v>
      </c>
      <c r="AI33" s="103">
        <v>0</v>
      </c>
      <c r="AJ33" s="103">
        <f t="shared" si="11"/>
        <v>1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1</v>
      </c>
      <c r="AS33" s="103">
        <v>0</v>
      </c>
      <c r="AT33" s="103">
        <f t="shared" si="13"/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53</v>
      </c>
      <c r="B34" s="113" t="s">
        <v>333</v>
      </c>
      <c r="C34" s="101" t="s">
        <v>334</v>
      </c>
      <c r="D34" s="103">
        <f t="shared" si="0"/>
        <v>200</v>
      </c>
      <c r="E34" s="103">
        <f t="shared" si="1"/>
        <v>0</v>
      </c>
      <c r="F34" s="103">
        <v>0</v>
      </c>
      <c r="G34" s="103">
        <v>0</v>
      </c>
      <c r="H34" s="103">
        <f t="shared" si="2"/>
        <v>170</v>
      </c>
      <c r="I34" s="103">
        <v>170</v>
      </c>
      <c r="J34" s="103">
        <v>0</v>
      </c>
      <c r="K34" s="103">
        <f t="shared" si="3"/>
        <v>30</v>
      </c>
      <c r="L34" s="103">
        <v>0</v>
      </c>
      <c r="M34" s="103">
        <v>30</v>
      </c>
      <c r="N34" s="103">
        <f t="shared" si="4"/>
        <v>200</v>
      </c>
      <c r="O34" s="103">
        <f t="shared" si="5"/>
        <v>170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170</v>
      </c>
      <c r="V34" s="103">
        <f t="shared" si="7"/>
        <v>30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30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0</v>
      </c>
      <c r="AG34" s="103">
        <v>0</v>
      </c>
      <c r="AH34" s="103">
        <v>0</v>
      </c>
      <c r="AI34" s="103">
        <v>0</v>
      </c>
      <c r="AJ34" s="103">
        <f t="shared" si="11"/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53</v>
      </c>
      <c r="B35" s="113" t="s">
        <v>336</v>
      </c>
      <c r="C35" s="101" t="s">
        <v>337</v>
      </c>
      <c r="D35" s="103">
        <f t="shared" si="0"/>
        <v>3421</v>
      </c>
      <c r="E35" s="103">
        <f t="shared" si="1"/>
        <v>0</v>
      </c>
      <c r="F35" s="103">
        <v>0</v>
      </c>
      <c r="G35" s="103">
        <v>0</v>
      </c>
      <c r="H35" s="103">
        <f t="shared" si="2"/>
        <v>3421</v>
      </c>
      <c r="I35" s="103">
        <v>1280</v>
      </c>
      <c r="J35" s="103">
        <v>2141</v>
      </c>
      <c r="K35" s="103">
        <f t="shared" si="3"/>
        <v>0</v>
      </c>
      <c r="L35" s="103">
        <v>0</v>
      </c>
      <c r="M35" s="103">
        <v>0</v>
      </c>
      <c r="N35" s="103">
        <f t="shared" si="4"/>
        <v>3421</v>
      </c>
      <c r="O35" s="103">
        <f t="shared" si="5"/>
        <v>1280</v>
      </c>
      <c r="P35" s="103">
        <v>1280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7"/>
        <v>2141</v>
      </c>
      <c r="W35" s="103">
        <v>2141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9"/>
        <v>0</v>
      </c>
      <c r="AD35" s="103">
        <v>0</v>
      </c>
      <c r="AE35" s="103">
        <v>0</v>
      </c>
      <c r="AF35" s="103">
        <f t="shared" si="10"/>
        <v>248</v>
      </c>
      <c r="AG35" s="103">
        <v>248</v>
      </c>
      <c r="AH35" s="103">
        <v>0</v>
      </c>
      <c r="AI35" s="103">
        <v>0</v>
      </c>
      <c r="AJ35" s="103">
        <f t="shared" si="11"/>
        <v>248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248</v>
      </c>
      <c r="AR35" s="103">
        <v>0</v>
      </c>
      <c r="AS35" s="103">
        <v>0</v>
      </c>
      <c r="AT35" s="103">
        <f t="shared" si="13"/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53</v>
      </c>
      <c r="B36" s="113" t="s">
        <v>339</v>
      </c>
      <c r="C36" s="101" t="s">
        <v>340</v>
      </c>
      <c r="D36" s="103">
        <f t="shared" si="0"/>
        <v>5707</v>
      </c>
      <c r="E36" s="103">
        <f t="shared" si="1"/>
        <v>0</v>
      </c>
      <c r="F36" s="103">
        <v>0</v>
      </c>
      <c r="G36" s="103">
        <v>0</v>
      </c>
      <c r="H36" s="103">
        <f t="shared" si="2"/>
        <v>0</v>
      </c>
      <c r="I36" s="103">
        <v>0</v>
      </c>
      <c r="J36" s="103">
        <v>0</v>
      </c>
      <c r="K36" s="103">
        <f t="shared" si="3"/>
        <v>5707</v>
      </c>
      <c r="L36" s="103">
        <v>3840</v>
      </c>
      <c r="M36" s="103">
        <v>1867</v>
      </c>
      <c r="N36" s="103">
        <f t="shared" si="4"/>
        <v>5707</v>
      </c>
      <c r="O36" s="103">
        <f t="shared" si="5"/>
        <v>3840</v>
      </c>
      <c r="P36" s="103">
        <v>3840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1867</v>
      </c>
      <c r="W36" s="103">
        <v>1867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0</v>
      </c>
      <c r="AD36" s="103">
        <v>0</v>
      </c>
      <c r="AE36" s="103">
        <v>0</v>
      </c>
      <c r="AF36" s="103">
        <f t="shared" si="10"/>
        <v>31</v>
      </c>
      <c r="AG36" s="103">
        <v>31</v>
      </c>
      <c r="AH36" s="103">
        <v>0</v>
      </c>
      <c r="AI36" s="103">
        <v>0</v>
      </c>
      <c r="AJ36" s="103">
        <f t="shared" si="11"/>
        <v>31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31</v>
      </c>
      <c r="AS36" s="103">
        <v>0</v>
      </c>
      <c r="AT36" s="103">
        <f t="shared" si="13"/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248</v>
      </c>
      <c r="BA36" s="103">
        <v>248</v>
      </c>
      <c r="BB36" s="103">
        <v>0</v>
      </c>
      <c r="BC36" s="103">
        <v>0</v>
      </c>
    </row>
    <row r="37" spans="1:55" s="105" customFormat="1" ht="13.5" customHeight="1">
      <c r="A37" s="115" t="s">
        <v>53</v>
      </c>
      <c r="B37" s="113" t="s">
        <v>342</v>
      </c>
      <c r="C37" s="101" t="s">
        <v>343</v>
      </c>
      <c r="D37" s="103">
        <f t="shared" si="0"/>
        <v>9270</v>
      </c>
      <c r="E37" s="103">
        <f t="shared" si="1"/>
        <v>0</v>
      </c>
      <c r="F37" s="103">
        <v>0</v>
      </c>
      <c r="G37" s="103">
        <v>0</v>
      </c>
      <c r="H37" s="103">
        <f t="shared" si="2"/>
        <v>4933</v>
      </c>
      <c r="I37" s="103">
        <v>4933</v>
      </c>
      <c r="J37" s="103">
        <v>0</v>
      </c>
      <c r="K37" s="103">
        <f t="shared" si="3"/>
        <v>4337</v>
      </c>
      <c r="L37" s="103">
        <v>0</v>
      </c>
      <c r="M37" s="103">
        <v>4337</v>
      </c>
      <c r="N37" s="103">
        <f t="shared" si="4"/>
        <v>9270</v>
      </c>
      <c r="O37" s="103">
        <f t="shared" si="5"/>
        <v>4933</v>
      </c>
      <c r="P37" s="103">
        <v>0</v>
      </c>
      <c r="Q37" s="103">
        <v>0</v>
      </c>
      <c r="R37" s="103">
        <v>0</v>
      </c>
      <c r="S37" s="103">
        <v>4933</v>
      </c>
      <c r="T37" s="103">
        <v>0</v>
      </c>
      <c r="U37" s="103">
        <v>0</v>
      </c>
      <c r="V37" s="103">
        <f t="shared" si="7"/>
        <v>4337</v>
      </c>
      <c r="W37" s="103">
        <v>0</v>
      </c>
      <c r="X37" s="103">
        <v>0</v>
      </c>
      <c r="Y37" s="103">
        <v>0</v>
      </c>
      <c r="Z37" s="103">
        <v>4337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0</v>
      </c>
      <c r="AG37" s="103">
        <v>0</v>
      </c>
      <c r="AH37" s="103">
        <v>0</v>
      </c>
      <c r="AI37" s="103">
        <v>0</v>
      </c>
      <c r="AJ37" s="103">
        <f t="shared" si="11"/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53</v>
      </c>
      <c r="B38" s="113" t="s">
        <v>345</v>
      </c>
      <c r="C38" s="101" t="s">
        <v>346</v>
      </c>
      <c r="D38" s="103">
        <f t="shared" si="0"/>
        <v>3890</v>
      </c>
      <c r="E38" s="103">
        <f t="shared" si="1"/>
        <v>0</v>
      </c>
      <c r="F38" s="103">
        <v>0</v>
      </c>
      <c r="G38" s="103">
        <v>0</v>
      </c>
      <c r="H38" s="103">
        <f t="shared" si="2"/>
        <v>2512</v>
      </c>
      <c r="I38" s="103">
        <v>2512</v>
      </c>
      <c r="J38" s="103">
        <v>0</v>
      </c>
      <c r="K38" s="103">
        <f t="shared" si="3"/>
        <v>1378</v>
      </c>
      <c r="L38" s="103">
        <v>0</v>
      </c>
      <c r="M38" s="103">
        <v>1378</v>
      </c>
      <c r="N38" s="103">
        <f t="shared" si="4"/>
        <v>3890</v>
      </c>
      <c r="O38" s="103">
        <f t="shared" si="5"/>
        <v>2512</v>
      </c>
      <c r="P38" s="103">
        <v>0</v>
      </c>
      <c r="Q38" s="103">
        <v>0</v>
      </c>
      <c r="R38" s="103">
        <v>2512</v>
      </c>
      <c r="S38" s="103">
        <v>0</v>
      </c>
      <c r="T38" s="103">
        <v>0</v>
      </c>
      <c r="U38" s="103">
        <v>0</v>
      </c>
      <c r="V38" s="103">
        <f t="shared" si="7"/>
        <v>1378</v>
      </c>
      <c r="W38" s="103">
        <v>0</v>
      </c>
      <c r="X38" s="103">
        <v>0</v>
      </c>
      <c r="Y38" s="103">
        <v>1378</v>
      </c>
      <c r="Z38" s="103">
        <v>0</v>
      </c>
      <c r="AA38" s="103">
        <v>0</v>
      </c>
      <c r="AB38" s="103">
        <v>0</v>
      </c>
      <c r="AC38" s="103">
        <f t="shared" si="9"/>
        <v>0</v>
      </c>
      <c r="AD38" s="103">
        <v>0</v>
      </c>
      <c r="AE38" s="103">
        <v>0</v>
      </c>
      <c r="AF38" s="103">
        <f t="shared" si="10"/>
        <v>0</v>
      </c>
      <c r="AG38" s="103">
        <v>0</v>
      </c>
      <c r="AH38" s="103">
        <v>0</v>
      </c>
      <c r="AI38" s="103">
        <v>0</v>
      </c>
      <c r="AJ38" s="103">
        <f t="shared" si="11"/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 t="shared" si="13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53</v>
      </c>
      <c r="B39" s="113" t="s">
        <v>348</v>
      </c>
      <c r="C39" s="101" t="s">
        <v>349</v>
      </c>
      <c r="D39" s="103">
        <f t="shared" ref="D39:D70" si="15">SUM(E39,+H39,+K39)</f>
        <v>5211</v>
      </c>
      <c r="E39" s="103">
        <f t="shared" ref="E39:E70" si="16">SUM(F39:G39)</f>
        <v>0</v>
      </c>
      <c r="F39" s="103">
        <v>0</v>
      </c>
      <c r="G39" s="103">
        <v>0</v>
      </c>
      <c r="H39" s="103">
        <f t="shared" ref="H39:H70" si="17">SUM(I39:J39)</f>
        <v>3836</v>
      </c>
      <c r="I39" s="103">
        <v>3836</v>
      </c>
      <c r="J39" s="103">
        <v>0</v>
      </c>
      <c r="K39" s="103">
        <f t="shared" ref="K39:K70" si="18">SUM(L39:M39)</f>
        <v>1375</v>
      </c>
      <c r="L39" s="103">
        <v>0</v>
      </c>
      <c r="M39" s="103">
        <v>1375</v>
      </c>
      <c r="N39" s="103">
        <f t="shared" ref="N39:N70" si="19">SUM(O39,+V39,+AC39)</f>
        <v>5211</v>
      </c>
      <c r="O39" s="103">
        <f t="shared" ref="O39:O70" si="20">SUM(P39:U39)</f>
        <v>3836</v>
      </c>
      <c r="P39" s="103">
        <v>3836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ref="V39:V70" si="21">SUM(W39:AB39)</f>
        <v>1375</v>
      </c>
      <c r="W39" s="103">
        <v>1375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ref="AC39:AC70" si="22">SUM(AD39:AE39)</f>
        <v>0</v>
      </c>
      <c r="AD39" s="103">
        <v>0</v>
      </c>
      <c r="AE39" s="103">
        <v>0</v>
      </c>
      <c r="AF39" s="103">
        <f t="shared" ref="AF39:AF70" si="23">SUM(AG39:AI39)</f>
        <v>0</v>
      </c>
      <c r="AG39" s="103">
        <v>0</v>
      </c>
      <c r="AH39" s="103">
        <v>0</v>
      </c>
      <c r="AI39" s="103">
        <v>0</v>
      </c>
      <c r="AJ39" s="103">
        <f t="shared" ref="AJ39:AJ70" si="24"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ref="AT39:AT70" si="25"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ref="AZ39:AZ70" si="26"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53</v>
      </c>
      <c r="B40" s="113" t="s">
        <v>351</v>
      </c>
      <c r="C40" s="101" t="s">
        <v>352</v>
      </c>
      <c r="D40" s="103">
        <f t="shared" si="15"/>
        <v>4728</v>
      </c>
      <c r="E40" s="103">
        <f t="shared" si="16"/>
        <v>0</v>
      </c>
      <c r="F40" s="103">
        <v>0</v>
      </c>
      <c r="G40" s="103">
        <v>0</v>
      </c>
      <c r="H40" s="103">
        <f t="shared" si="17"/>
        <v>0</v>
      </c>
      <c r="I40" s="103">
        <v>0</v>
      </c>
      <c r="J40" s="103">
        <v>0</v>
      </c>
      <c r="K40" s="103">
        <f t="shared" si="18"/>
        <v>4728</v>
      </c>
      <c r="L40" s="103">
        <v>3361</v>
      </c>
      <c r="M40" s="103">
        <v>1367</v>
      </c>
      <c r="N40" s="103">
        <f t="shared" si="19"/>
        <v>4728</v>
      </c>
      <c r="O40" s="103">
        <f t="shared" si="20"/>
        <v>3361</v>
      </c>
      <c r="P40" s="103">
        <v>0</v>
      </c>
      <c r="Q40" s="103">
        <v>0</v>
      </c>
      <c r="R40" s="103">
        <v>3361</v>
      </c>
      <c r="S40" s="103">
        <v>0</v>
      </c>
      <c r="T40" s="103">
        <v>0</v>
      </c>
      <c r="U40" s="103">
        <v>0</v>
      </c>
      <c r="V40" s="103">
        <f t="shared" si="21"/>
        <v>1367</v>
      </c>
      <c r="W40" s="103">
        <v>0</v>
      </c>
      <c r="X40" s="103">
        <v>0</v>
      </c>
      <c r="Y40" s="103">
        <v>1367</v>
      </c>
      <c r="Z40" s="103">
        <v>0</v>
      </c>
      <c r="AA40" s="103">
        <v>0</v>
      </c>
      <c r="AB40" s="103">
        <v>0</v>
      </c>
      <c r="AC40" s="103">
        <f t="shared" si="22"/>
        <v>0</v>
      </c>
      <c r="AD40" s="103">
        <v>0</v>
      </c>
      <c r="AE40" s="103">
        <v>0</v>
      </c>
      <c r="AF40" s="103">
        <f t="shared" si="23"/>
        <v>0</v>
      </c>
      <c r="AG40" s="103">
        <v>0</v>
      </c>
      <c r="AH40" s="103">
        <v>0</v>
      </c>
      <c r="AI40" s="103">
        <v>0</v>
      </c>
      <c r="AJ40" s="103">
        <f t="shared" si="24"/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 t="shared" si="25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26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53</v>
      </c>
      <c r="B41" s="113" t="s">
        <v>354</v>
      </c>
      <c r="C41" s="101" t="s">
        <v>355</v>
      </c>
      <c r="D41" s="103">
        <f t="shared" si="15"/>
        <v>3977</v>
      </c>
      <c r="E41" s="103">
        <f t="shared" si="16"/>
        <v>0</v>
      </c>
      <c r="F41" s="103">
        <v>0</v>
      </c>
      <c r="G41" s="103">
        <v>0</v>
      </c>
      <c r="H41" s="103">
        <f t="shared" si="17"/>
        <v>3977</v>
      </c>
      <c r="I41" s="103">
        <v>3183</v>
      </c>
      <c r="J41" s="103">
        <v>794</v>
      </c>
      <c r="K41" s="103">
        <f t="shared" si="18"/>
        <v>0</v>
      </c>
      <c r="L41" s="103">
        <v>0</v>
      </c>
      <c r="M41" s="103">
        <v>0</v>
      </c>
      <c r="N41" s="103">
        <f t="shared" si="19"/>
        <v>3977</v>
      </c>
      <c r="O41" s="103">
        <f t="shared" si="20"/>
        <v>3183</v>
      </c>
      <c r="P41" s="103">
        <v>3183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21"/>
        <v>794</v>
      </c>
      <c r="W41" s="103">
        <v>794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22"/>
        <v>0</v>
      </c>
      <c r="AD41" s="103">
        <v>0</v>
      </c>
      <c r="AE41" s="103">
        <v>0</v>
      </c>
      <c r="AF41" s="103">
        <f t="shared" si="23"/>
        <v>37</v>
      </c>
      <c r="AG41" s="103">
        <v>37</v>
      </c>
      <c r="AH41" s="103">
        <v>0</v>
      </c>
      <c r="AI41" s="103">
        <v>0</v>
      </c>
      <c r="AJ41" s="103">
        <f t="shared" si="24"/>
        <v>37</v>
      </c>
      <c r="AK41" s="103">
        <v>0</v>
      </c>
      <c r="AL41" s="103">
        <v>0</v>
      </c>
      <c r="AM41" s="103">
        <v>7</v>
      </c>
      <c r="AN41" s="103">
        <v>0</v>
      </c>
      <c r="AO41" s="103">
        <v>0</v>
      </c>
      <c r="AP41" s="103">
        <v>0</v>
      </c>
      <c r="AQ41" s="103">
        <v>30</v>
      </c>
      <c r="AR41" s="103">
        <v>0</v>
      </c>
      <c r="AS41" s="103">
        <v>0</v>
      </c>
      <c r="AT41" s="103">
        <f t="shared" si="25"/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 t="shared" si="26"/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53</v>
      </c>
      <c r="B42" s="113" t="s">
        <v>357</v>
      </c>
      <c r="C42" s="101" t="s">
        <v>358</v>
      </c>
      <c r="D42" s="103">
        <f t="shared" si="15"/>
        <v>11305</v>
      </c>
      <c r="E42" s="103">
        <f t="shared" si="16"/>
        <v>0</v>
      </c>
      <c r="F42" s="103">
        <v>0</v>
      </c>
      <c r="G42" s="103">
        <v>0</v>
      </c>
      <c r="H42" s="103">
        <f t="shared" si="17"/>
        <v>0</v>
      </c>
      <c r="I42" s="103">
        <v>0</v>
      </c>
      <c r="J42" s="103">
        <v>0</v>
      </c>
      <c r="K42" s="103">
        <f t="shared" si="18"/>
        <v>11305</v>
      </c>
      <c r="L42" s="103">
        <v>10175</v>
      </c>
      <c r="M42" s="103">
        <v>1130</v>
      </c>
      <c r="N42" s="103">
        <f t="shared" si="19"/>
        <v>11305</v>
      </c>
      <c r="O42" s="103">
        <f t="shared" si="20"/>
        <v>10175</v>
      </c>
      <c r="P42" s="103">
        <v>10175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21"/>
        <v>1130</v>
      </c>
      <c r="W42" s="103">
        <v>1130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22"/>
        <v>0</v>
      </c>
      <c r="AD42" s="103">
        <v>0</v>
      </c>
      <c r="AE42" s="103">
        <v>0</v>
      </c>
      <c r="AF42" s="103">
        <f t="shared" si="23"/>
        <v>0</v>
      </c>
      <c r="AG42" s="103">
        <v>0</v>
      </c>
      <c r="AH42" s="103">
        <v>0</v>
      </c>
      <c r="AI42" s="103">
        <v>0</v>
      </c>
      <c r="AJ42" s="103">
        <f t="shared" si="24"/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 t="shared" si="25"/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26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53</v>
      </c>
      <c r="B43" s="113" t="s">
        <v>360</v>
      </c>
      <c r="C43" s="101" t="s">
        <v>361</v>
      </c>
      <c r="D43" s="103">
        <f t="shared" si="15"/>
        <v>3246</v>
      </c>
      <c r="E43" s="103">
        <f t="shared" si="16"/>
        <v>0</v>
      </c>
      <c r="F43" s="103">
        <v>0</v>
      </c>
      <c r="G43" s="103">
        <v>0</v>
      </c>
      <c r="H43" s="103">
        <f t="shared" si="17"/>
        <v>3246</v>
      </c>
      <c r="I43" s="103">
        <v>2558</v>
      </c>
      <c r="J43" s="103">
        <v>688</v>
      </c>
      <c r="K43" s="103">
        <f t="shared" si="18"/>
        <v>0</v>
      </c>
      <c r="L43" s="103">
        <v>0</v>
      </c>
      <c r="M43" s="103">
        <v>0</v>
      </c>
      <c r="N43" s="103">
        <f t="shared" si="19"/>
        <v>3246</v>
      </c>
      <c r="O43" s="103">
        <f t="shared" si="20"/>
        <v>2558</v>
      </c>
      <c r="P43" s="103">
        <v>2558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21"/>
        <v>688</v>
      </c>
      <c r="W43" s="103">
        <v>688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22"/>
        <v>0</v>
      </c>
      <c r="AD43" s="103">
        <v>0</v>
      </c>
      <c r="AE43" s="103">
        <v>0</v>
      </c>
      <c r="AF43" s="103">
        <f t="shared" si="23"/>
        <v>19</v>
      </c>
      <c r="AG43" s="103">
        <v>19</v>
      </c>
      <c r="AH43" s="103">
        <v>0</v>
      </c>
      <c r="AI43" s="103">
        <v>0</v>
      </c>
      <c r="AJ43" s="103">
        <f t="shared" si="24"/>
        <v>19</v>
      </c>
      <c r="AK43" s="103">
        <v>0</v>
      </c>
      <c r="AL43" s="103">
        <v>0</v>
      </c>
      <c r="AM43" s="103">
        <v>3</v>
      </c>
      <c r="AN43" s="103">
        <v>0</v>
      </c>
      <c r="AO43" s="103">
        <v>0</v>
      </c>
      <c r="AP43" s="103">
        <v>0</v>
      </c>
      <c r="AQ43" s="103">
        <v>16</v>
      </c>
      <c r="AR43" s="103">
        <v>0</v>
      </c>
      <c r="AS43" s="103">
        <v>0</v>
      </c>
      <c r="AT43" s="103">
        <f t="shared" si="25"/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26"/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53</v>
      </c>
      <c r="B44" s="113" t="s">
        <v>363</v>
      </c>
      <c r="C44" s="101" t="s">
        <v>364</v>
      </c>
      <c r="D44" s="103">
        <f t="shared" si="15"/>
        <v>739</v>
      </c>
      <c r="E44" s="103">
        <f t="shared" si="16"/>
        <v>0</v>
      </c>
      <c r="F44" s="103">
        <v>0</v>
      </c>
      <c r="G44" s="103">
        <v>0</v>
      </c>
      <c r="H44" s="103">
        <f t="shared" si="17"/>
        <v>0</v>
      </c>
      <c r="I44" s="103">
        <v>0</v>
      </c>
      <c r="J44" s="103">
        <v>0</v>
      </c>
      <c r="K44" s="103">
        <f t="shared" si="18"/>
        <v>739</v>
      </c>
      <c r="L44" s="103">
        <v>244</v>
      </c>
      <c r="M44" s="103">
        <v>495</v>
      </c>
      <c r="N44" s="103">
        <f t="shared" si="19"/>
        <v>739</v>
      </c>
      <c r="O44" s="103">
        <f t="shared" si="20"/>
        <v>244</v>
      </c>
      <c r="P44" s="103">
        <v>0</v>
      </c>
      <c r="Q44" s="103">
        <v>0</v>
      </c>
      <c r="R44" s="103">
        <v>0</v>
      </c>
      <c r="S44" s="103">
        <v>244</v>
      </c>
      <c r="T44" s="103">
        <v>0</v>
      </c>
      <c r="U44" s="103">
        <v>0</v>
      </c>
      <c r="V44" s="103">
        <f t="shared" si="21"/>
        <v>495</v>
      </c>
      <c r="W44" s="103">
        <v>0</v>
      </c>
      <c r="X44" s="103">
        <v>0</v>
      </c>
      <c r="Y44" s="103">
        <v>0</v>
      </c>
      <c r="Z44" s="103">
        <v>495</v>
      </c>
      <c r="AA44" s="103">
        <v>0</v>
      </c>
      <c r="AB44" s="103">
        <v>0</v>
      </c>
      <c r="AC44" s="103">
        <f t="shared" si="22"/>
        <v>0</v>
      </c>
      <c r="AD44" s="103">
        <v>0</v>
      </c>
      <c r="AE44" s="103">
        <v>0</v>
      </c>
      <c r="AF44" s="103">
        <f t="shared" si="23"/>
        <v>0</v>
      </c>
      <c r="AG44" s="103">
        <v>0</v>
      </c>
      <c r="AH44" s="103">
        <v>0</v>
      </c>
      <c r="AI44" s="103">
        <v>0</v>
      </c>
      <c r="AJ44" s="103">
        <f t="shared" si="24"/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 t="shared" si="25"/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26"/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53</v>
      </c>
      <c r="B45" s="113" t="s">
        <v>366</v>
      </c>
      <c r="C45" s="101" t="s">
        <v>367</v>
      </c>
      <c r="D45" s="103">
        <f t="shared" si="15"/>
        <v>9330</v>
      </c>
      <c r="E45" s="103">
        <f t="shared" si="16"/>
        <v>0</v>
      </c>
      <c r="F45" s="103">
        <v>0</v>
      </c>
      <c r="G45" s="103">
        <v>0</v>
      </c>
      <c r="H45" s="103">
        <f t="shared" si="17"/>
        <v>8500</v>
      </c>
      <c r="I45" s="103">
        <v>8500</v>
      </c>
      <c r="J45" s="103">
        <v>0</v>
      </c>
      <c r="K45" s="103">
        <f t="shared" si="18"/>
        <v>830</v>
      </c>
      <c r="L45" s="103">
        <v>0</v>
      </c>
      <c r="M45" s="103">
        <v>830</v>
      </c>
      <c r="N45" s="103">
        <f t="shared" si="19"/>
        <v>9330</v>
      </c>
      <c r="O45" s="103">
        <f t="shared" si="20"/>
        <v>8500</v>
      </c>
      <c r="P45" s="103">
        <v>8500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 t="shared" si="21"/>
        <v>830</v>
      </c>
      <c r="W45" s="103">
        <v>830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 t="shared" si="22"/>
        <v>0</v>
      </c>
      <c r="AD45" s="103">
        <v>0</v>
      </c>
      <c r="AE45" s="103">
        <v>0</v>
      </c>
      <c r="AF45" s="103">
        <f t="shared" si="23"/>
        <v>4</v>
      </c>
      <c r="AG45" s="103">
        <v>4</v>
      </c>
      <c r="AH45" s="103">
        <v>0</v>
      </c>
      <c r="AI45" s="103">
        <v>0</v>
      </c>
      <c r="AJ45" s="103">
        <f t="shared" si="24"/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 t="shared" si="25"/>
        <v>4</v>
      </c>
      <c r="AU45" s="103">
        <v>4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26"/>
        <v>31</v>
      </c>
      <c r="BA45" s="103">
        <v>31</v>
      </c>
      <c r="BB45" s="103">
        <v>0</v>
      </c>
      <c r="BC45" s="103">
        <v>0</v>
      </c>
    </row>
    <row r="46" spans="1:55" s="105" customFormat="1" ht="13.5" customHeight="1">
      <c r="A46" s="115" t="s">
        <v>53</v>
      </c>
      <c r="B46" s="113" t="s">
        <v>369</v>
      </c>
      <c r="C46" s="101" t="s">
        <v>370</v>
      </c>
      <c r="D46" s="103">
        <f t="shared" si="15"/>
        <v>4703</v>
      </c>
      <c r="E46" s="103">
        <f t="shared" si="16"/>
        <v>0</v>
      </c>
      <c r="F46" s="103">
        <v>0</v>
      </c>
      <c r="G46" s="103">
        <v>0</v>
      </c>
      <c r="H46" s="103">
        <f t="shared" si="17"/>
        <v>3813</v>
      </c>
      <c r="I46" s="103">
        <v>3813</v>
      </c>
      <c r="J46" s="103">
        <v>0</v>
      </c>
      <c r="K46" s="103">
        <f t="shared" si="18"/>
        <v>890</v>
      </c>
      <c r="L46" s="103">
        <v>0</v>
      </c>
      <c r="M46" s="103">
        <v>890</v>
      </c>
      <c r="N46" s="103">
        <f t="shared" si="19"/>
        <v>4703</v>
      </c>
      <c r="O46" s="103">
        <f t="shared" si="20"/>
        <v>3813</v>
      </c>
      <c r="P46" s="103">
        <v>3813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21"/>
        <v>890</v>
      </c>
      <c r="W46" s="103">
        <v>890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22"/>
        <v>0</v>
      </c>
      <c r="AD46" s="103">
        <v>0</v>
      </c>
      <c r="AE46" s="103">
        <v>0</v>
      </c>
      <c r="AF46" s="103">
        <f t="shared" si="23"/>
        <v>2</v>
      </c>
      <c r="AG46" s="103">
        <v>2</v>
      </c>
      <c r="AH46" s="103">
        <v>0</v>
      </c>
      <c r="AI46" s="103">
        <v>0</v>
      </c>
      <c r="AJ46" s="103">
        <f t="shared" si="24"/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 t="shared" si="25"/>
        <v>2</v>
      </c>
      <c r="AU46" s="103">
        <v>2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26"/>
        <v>21</v>
      </c>
      <c r="BA46" s="103">
        <v>21</v>
      </c>
      <c r="BB46" s="103">
        <v>0</v>
      </c>
      <c r="BC46" s="103">
        <v>0</v>
      </c>
    </row>
    <row r="47" spans="1:55" s="105" customFormat="1" ht="13.5" customHeight="1">
      <c r="A47" s="115" t="s">
        <v>53</v>
      </c>
      <c r="B47" s="113" t="s">
        <v>372</v>
      </c>
      <c r="C47" s="101" t="s">
        <v>373</v>
      </c>
      <c r="D47" s="103">
        <f t="shared" si="15"/>
        <v>1939</v>
      </c>
      <c r="E47" s="103">
        <f t="shared" si="16"/>
        <v>0</v>
      </c>
      <c r="F47" s="103">
        <v>0</v>
      </c>
      <c r="G47" s="103">
        <v>0</v>
      </c>
      <c r="H47" s="103">
        <f t="shared" si="17"/>
        <v>1889</v>
      </c>
      <c r="I47" s="103">
        <v>1889</v>
      </c>
      <c r="J47" s="103">
        <v>0</v>
      </c>
      <c r="K47" s="103">
        <f t="shared" si="18"/>
        <v>50</v>
      </c>
      <c r="L47" s="103">
        <v>0</v>
      </c>
      <c r="M47" s="103">
        <v>50</v>
      </c>
      <c r="N47" s="103">
        <f t="shared" si="19"/>
        <v>1939</v>
      </c>
      <c r="O47" s="103">
        <f t="shared" si="20"/>
        <v>1889</v>
      </c>
      <c r="P47" s="103">
        <v>1889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21"/>
        <v>50</v>
      </c>
      <c r="W47" s="103">
        <v>50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22"/>
        <v>0</v>
      </c>
      <c r="AD47" s="103">
        <v>0</v>
      </c>
      <c r="AE47" s="103">
        <v>0</v>
      </c>
      <c r="AF47" s="103">
        <f t="shared" si="23"/>
        <v>2</v>
      </c>
      <c r="AG47" s="103">
        <v>2</v>
      </c>
      <c r="AH47" s="103">
        <v>0</v>
      </c>
      <c r="AI47" s="103">
        <v>0</v>
      </c>
      <c r="AJ47" s="103">
        <f t="shared" si="24"/>
        <v>1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1</v>
      </c>
      <c r="AR47" s="103">
        <v>0</v>
      </c>
      <c r="AS47" s="103">
        <v>0</v>
      </c>
      <c r="AT47" s="103">
        <f t="shared" si="25"/>
        <v>1</v>
      </c>
      <c r="AU47" s="103">
        <v>1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26"/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53</v>
      </c>
      <c r="B48" s="113" t="s">
        <v>375</v>
      </c>
      <c r="C48" s="101" t="s">
        <v>376</v>
      </c>
      <c r="D48" s="103">
        <f t="shared" si="15"/>
        <v>4940</v>
      </c>
      <c r="E48" s="103">
        <f t="shared" si="16"/>
        <v>0</v>
      </c>
      <c r="F48" s="103">
        <v>0</v>
      </c>
      <c r="G48" s="103">
        <v>0</v>
      </c>
      <c r="H48" s="103">
        <f t="shared" si="17"/>
        <v>4620</v>
      </c>
      <c r="I48" s="103">
        <v>4620</v>
      </c>
      <c r="J48" s="103">
        <v>0</v>
      </c>
      <c r="K48" s="103">
        <f t="shared" si="18"/>
        <v>320</v>
      </c>
      <c r="L48" s="103">
        <v>0</v>
      </c>
      <c r="M48" s="103">
        <v>320</v>
      </c>
      <c r="N48" s="103">
        <f t="shared" si="19"/>
        <v>4940</v>
      </c>
      <c r="O48" s="103">
        <f t="shared" si="20"/>
        <v>4620</v>
      </c>
      <c r="P48" s="103">
        <v>4620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21"/>
        <v>320</v>
      </c>
      <c r="W48" s="103">
        <v>320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22"/>
        <v>0</v>
      </c>
      <c r="AD48" s="103">
        <v>0</v>
      </c>
      <c r="AE48" s="103">
        <v>0</v>
      </c>
      <c r="AF48" s="103">
        <f t="shared" si="23"/>
        <v>2</v>
      </c>
      <c r="AG48" s="103">
        <v>2</v>
      </c>
      <c r="AH48" s="103">
        <v>0</v>
      </c>
      <c r="AI48" s="103">
        <v>0</v>
      </c>
      <c r="AJ48" s="103">
        <f t="shared" si="24"/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25"/>
        <v>2</v>
      </c>
      <c r="AU48" s="103">
        <v>2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26"/>
        <v>16</v>
      </c>
      <c r="BA48" s="103">
        <v>16</v>
      </c>
      <c r="BB48" s="103">
        <v>0</v>
      </c>
      <c r="BC48" s="103">
        <v>0</v>
      </c>
    </row>
    <row r="49" spans="1:55" s="105" customFormat="1" ht="13.5" customHeight="1">
      <c r="A49" s="115" t="s">
        <v>53</v>
      </c>
      <c r="B49" s="113" t="s">
        <v>378</v>
      </c>
      <c r="C49" s="101" t="s">
        <v>379</v>
      </c>
      <c r="D49" s="103">
        <f t="shared" si="15"/>
        <v>11591</v>
      </c>
      <c r="E49" s="103">
        <f t="shared" si="16"/>
        <v>0</v>
      </c>
      <c r="F49" s="103">
        <v>0</v>
      </c>
      <c r="G49" s="103">
        <v>0</v>
      </c>
      <c r="H49" s="103">
        <f t="shared" si="17"/>
        <v>0</v>
      </c>
      <c r="I49" s="103">
        <v>0</v>
      </c>
      <c r="J49" s="103">
        <v>0</v>
      </c>
      <c r="K49" s="103">
        <f t="shared" si="18"/>
        <v>11591</v>
      </c>
      <c r="L49" s="103">
        <v>10814</v>
      </c>
      <c r="M49" s="103">
        <v>777</v>
      </c>
      <c r="N49" s="103">
        <f t="shared" si="19"/>
        <v>11591</v>
      </c>
      <c r="O49" s="103">
        <f t="shared" si="20"/>
        <v>10814</v>
      </c>
      <c r="P49" s="103">
        <v>0</v>
      </c>
      <c r="Q49" s="103">
        <v>0</v>
      </c>
      <c r="R49" s="103">
        <v>0</v>
      </c>
      <c r="S49" s="103">
        <v>10814</v>
      </c>
      <c r="T49" s="103">
        <v>0</v>
      </c>
      <c r="U49" s="103">
        <v>0</v>
      </c>
      <c r="V49" s="103">
        <f t="shared" si="21"/>
        <v>777</v>
      </c>
      <c r="W49" s="103">
        <v>0</v>
      </c>
      <c r="X49" s="103">
        <v>0</v>
      </c>
      <c r="Y49" s="103">
        <v>0</v>
      </c>
      <c r="Z49" s="103">
        <v>777</v>
      </c>
      <c r="AA49" s="103">
        <v>0</v>
      </c>
      <c r="AB49" s="103">
        <v>0</v>
      </c>
      <c r="AC49" s="103">
        <f t="shared" si="22"/>
        <v>0</v>
      </c>
      <c r="AD49" s="103">
        <v>0</v>
      </c>
      <c r="AE49" s="103">
        <v>0</v>
      </c>
      <c r="AF49" s="103">
        <f t="shared" si="23"/>
        <v>0</v>
      </c>
      <c r="AG49" s="103">
        <v>0</v>
      </c>
      <c r="AH49" s="103">
        <v>0</v>
      </c>
      <c r="AI49" s="103">
        <v>0</v>
      </c>
      <c r="AJ49" s="103">
        <f t="shared" si="24"/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 t="shared" si="25"/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 t="shared" si="26"/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53</v>
      </c>
      <c r="B50" s="113" t="s">
        <v>381</v>
      </c>
      <c r="C50" s="101" t="s">
        <v>382</v>
      </c>
      <c r="D50" s="103">
        <f t="shared" si="15"/>
        <v>5074</v>
      </c>
      <c r="E50" s="103">
        <f t="shared" si="16"/>
        <v>0</v>
      </c>
      <c r="F50" s="103">
        <v>0</v>
      </c>
      <c r="G50" s="103">
        <v>0</v>
      </c>
      <c r="H50" s="103">
        <f t="shared" si="17"/>
        <v>0</v>
      </c>
      <c r="I50" s="103">
        <v>0</v>
      </c>
      <c r="J50" s="103">
        <v>0</v>
      </c>
      <c r="K50" s="103">
        <f t="shared" si="18"/>
        <v>5074</v>
      </c>
      <c r="L50" s="103">
        <v>4489</v>
      </c>
      <c r="M50" s="103">
        <v>585</v>
      </c>
      <c r="N50" s="103">
        <f t="shared" si="19"/>
        <v>5074</v>
      </c>
      <c r="O50" s="103">
        <f t="shared" si="20"/>
        <v>4489</v>
      </c>
      <c r="P50" s="103">
        <v>4489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 t="shared" si="21"/>
        <v>585</v>
      </c>
      <c r="W50" s="103">
        <v>585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 t="shared" si="22"/>
        <v>0</v>
      </c>
      <c r="AD50" s="103">
        <v>0</v>
      </c>
      <c r="AE50" s="103">
        <v>0</v>
      </c>
      <c r="AF50" s="103">
        <f t="shared" si="23"/>
        <v>99</v>
      </c>
      <c r="AG50" s="103">
        <v>99</v>
      </c>
      <c r="AH50" s="103">
        <v>0</v>
      </c>
      <c r="AI50" s="103">
        <v>0</v>
      </c>
      <c r="AJ50" s="103">
        <f t="shared" si="24"/>
        <v>86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86</v>
      </c>
      <c r="AR50" s="103">
        <v>0</v>
      </c>
      <c r="AS50" s="103">
        <v>0</v>
      </c>
      <c r="AT50" s="103">
        <f t="shared" si="25"/>
        <v>13</v>
      </c>
      <c r="AU50" s="103">
        <v>13</v>
      </c>
      <c r="AV50" s="103">
        <v>0</v>
      </c>
      <c r="AW50" s="103">
        <v>0</v>
      </c>
      <c r="AX50" s="103">
        <v>0</v>
      </c>
      <c r="AY50" s="103">
        <v>0</v>
      </c>
      <c r="AZ50" s="103">
        <f t="shared" si="26"/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53</v>
      </c>
      <c r="B51" s="113" t="s">
        <v>384</v>
      </c>
      <c r="C51" s="101" t="s">
        <v>385</v>
      </c>
      <c r="D51" s="103">
        <f t="shared" si="15"/>
        <v>15634</v>
      </c>
      <c r="E51" s="103">
        <f t="shared" si="16"/>
        <v>0</v>
      </c>
      <c r="F51" s="103">
        <v>0</v>
      </c>
      <c r="G51" s="103">
        <v>0</v>
      </c>
      <c r="H51" s="103">
        <f t="shared" si="17"/>
        <v>0</v>
      </c>
      <c r="I51" s="103">
        <v>0</v>
      </c>
      <c r="J51" s="103">
        <v>0</v>
      </c>
      <c r="K51" s="103">
        <f t="shared" si="18"/>
        <v>15634</v>
      </c>
      <c r="L51" s="103">
        <v>14857</v>
      </c>
      <c r="M51" s="103">
        <v>777</v>
      </c>
      <c r="N51" s="103">
        <f t="shared" si="19"/>
        <v>15634</v>
      </c>
      <c r="O51" s="103">
        <f t="shared" si="20"/>
        <v>14857</v>
      </c>
      <c r="P51" s="103">
        <v>14857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 t="shared" si="21"/>
        <v>777</v>
      </c>
      <c r="W51" s="103">
        <v>777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 t="shared" si="22"/>
        <v>0</v>
      </c>
      <c r="AD51" s="103">
        <v>0</v>
      </c>
      <c r="AE51" s="103">
        <v>0</v>
      </c>
      <c r="AF51" s="103">
        <f t="shared" si="23"/>
        <v>303</v>
      </c>
      <c r="AG51" s="103">
        <v>303</v>
      </c>
      <c r="AH51" s="103">
        <v>0</v>
      </c>
      <c r="AI51" s="103">
        <v>0</v>
      </c>
      <c r="AJ51" s="103">
        <f t="shared" si="24"/>
        <v>264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264</v>
      </c>
      <c r="AR51" s="103">
        <v>0</v>
      </c>
      <c r="AS51" s="103">
        <v>0</v>
      </c>
      <c r="AT51" s="103">
        <f t="shared" si="25"/>
        <v>39</v>
      </c>
      <c r="AU51" s="103">
        <v>39</v>
      </c>
      <c r="AV51" s="103">
        <v>0</v>
      </c>
      <c r="AW51" s="103">
        <v>0</v>
      </c>
      <c r="AX51" s="103">
        <v>0</v>
      </c>
      <c r="AY51" s="103">
        <v>0</v>
      </c>
      <c r="AZ51" s="103">
        <f t="shared" si="26"/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53</v>
      </c>
      <c r="B52" s="113" t="s">
        <v>387</v>
      </c>
      <c r="C52" s="101" t="s">
        <v>388</v>
      </c>
      <c r="D52" s="103">
        <f t="shared" si="15"/>
        <v>8223</v>
      </c>
      <c r="E52" s="103">
        <f t="shared" si="16"/>
        <v>7300</v>
      </c>
      <c r="F52" s="103">
        <v>6035</v>
      </c>
      <c r="G52" s="103">
        <v>1265</v>
      </c>
      <c r="H52" s="103">
        <f t="shared" si="17"/>
        <v>868</v>
      </c>
      <c r="I52" s="103">
        <v>868</v>
      </c>
      <c r="J52" s="103">
        <v>0</v>
      </c>
      <c r="K52" s="103">
        <f t="shared" si="18"/>
        <v>55</v>
      </c>
      <c r="L52" s="103">
        <v>0</v>
      </c>
      <c r="M52" s="103">
        <v>55</v>
      </c>
      <c r="N52" s="103">
        <f t="shared" si="19"/>
        <v>8223</v>
      </c>
      <c r="O52" s="103">
        <f t="shared" si="20"/>
        <v>6903</v>
      </c>
      <c r="P52" s="103">
        <v>6903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 t="shared" si="21"/>
        <v>1320</v>
      </c>
      <c r="W52" s="103">
        <v>1320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 t="shared" si="22"/>
        <v>0</v>
      </c>
      <c r="AD52" s="103">
        <v>0</v>
      </c>
      <c r="AE52" s="103">
        <v>0</v>
      </c>
      <c r="AF52" s="103">
        <f t="shared" si="23"/>
        <v>25</v>
      </c>
      <c r="AG52" s="103">
        <v>25</v>
      </c>
      <c r="AH52" s="103">
        <v>0</v>
      </c>
      <c r="AI52" s="103">
        <v>0</v>
      </c>
      <c r="AJ52" s="103">
        <f t="shared" si="24"/>
        <v>25</v>
      </c>
      <c r="AK52" s="103">
        <v>0</v>
      </c>
      <c r="AL52" s="103">
        <v>0</v>
      </c>
      <c r="AM52" s="103">
        <v>24</v>
      </c>
      <c r="AN52" s="103">
        <v>0</v>
      </c>
      <c r="AO52" s="103">
        <v>0</v>
      </c>
      <c r="AP52" s="103">
        <v>0</v>
      </c>
      <c r="AQ52" s="103">
        <v>0</v>
      </c>
      <c r="AR52" s="103">
        <v>1</v>
      </c>
      <c r="AS52" s="103">
        <v>0</v>
      </c>
      <c r="AT52" s="103">
        <f t="shared" si="25"/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 t="shared" si="26"/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53</v>
      </c>
      <c r="B53" s="113" t="s">
        <v>390</v>
      </c>
      <c r="C53" s="101" t="s">
        <v>391</v>
      </c>
      <c r="D53" s="103">
        <f t="shared" si="15"/>
        <v>2750</v>
      </c>
      <c r="E53" s="103">
        <f t="shared" si="16"/>
        <v>0</v>
      </c>
      <c r="F53" s="103">
        <v>0</v>
      </c>
      <c r="G53" s="103">
        <v>0</v>
      </c>
      <c r="H53" s="103">
        <f t="shared" si="17"/>
        <v>2750</v>
      </c>
      <c r="I53" s="103">
        <v>2200</v>
      </c>
      <c r="J53" s="103">
        <v>550</v>
      </c>
      <c r="K53" s="103">
        <f t="shared" si="18"/>
        <v>0</v>
      </c>
      <c r="L53" s="103">
        <v>0</v>
      </c>
      <c r="M53" s="103">
        <v>0</v>
      </c>
      <c r="N53" s="103">
        <f t="shared" si="19"/>
        <v>2763</v>
      </c>
      <c r="O53" s="103">
        <f t="shared" si="20"/>
        <v>2200</v>
      </c>
      <c r="P53" s="103">
        <v>2200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 t="shared" si="21"/>
        <v>550</v>
      </c>
      <c r="W53" s="103">
        <v>550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 t="shared" si="22"/>
        <v>13</v>
      </c>
      <c r="AD53" s="103">
        <v>13</v>
      </c>
      <c r="AE53" s="103">
        <v>0</v>
      </c>
      <c r="AF53" s="103">
        <f t="shared" si="23"/>
        <v>11</v>
      </c>
      <c r="AG53" s="103">
        <v>11</v>
      </c>
      <c r="AH53" s="103">
        <v>0</v>
      </c>
      <c r="AI53" s="103">
        <v>0</v>
      </c>
      <c r="AJ53" s="103">
        <f t="shared" si="24"/>
        <v>11</v>
      </c>
      <c r="AK53" s="103">
        <v>11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 t="shared" si="25"/>
        <v>11</v>
      </c>
      <c r="AU53" s="103">
        <v>11</v>
      </c>
      <c r="AV53" s="103">
        <v>0</v>
      </c>
      <c r="AW53" s="103">
        <v>0</v>
      </c>
      <c r="AX53" s="103">
        <v>0</v>
      </c>
      <c r="AY53" s="103">
        <v>0</v>
      </c>
      <c r="AZ53" s="103">
        <f t="shared" si="26"/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53</v>
      </c>
      <c r="B54" s="113" t="s">
        <v>393</v>
      </c>
      <c r="C54" s="101" t="s">
        <v>394</v>
      </c>
      <c r="D54" s="103">
        <f t="shared" si="15"/>
        <v>8455</v>
      </c>
      <c r="E54" s="103">
        <f t="shared" si="16"/>
        <v>0</v>
      </c>
      <c r="F54" s="103">
        <v>0</v>
      </c>
      <c r="G54" s="103">
        <v>0</v>
      </c>
      <c r="H54" s="103">
        <f t="shared" si="17"/>
        <v>6688</v>
      </c>
      <c r="I54" s="103">
        <v>6688</v>
      </c>
      <c r="J54" s="103">
        <v>0</v>
      </c>
      <c r="K54" s="103">
        <f t="shared" si="18"/>
        <v>1767</v>
      </c>
      <c r="L54" s="103">
        <v>0</v>
      </c>
      <c r="M54" s="103">
        <v>1767</v>
      </c>
      <c r="N54" s="103">
        <f t="shared" si="19"/>
        <v>8455</v>
      </c>
      <c r="O54" s="103">
        <f t="shared" si="20"/>
        <v>6688</v>
      </c>
      <c r="P54" s="103">
        <v>6688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 t="shared" si="21"/>
        <v>1767</v>
      </c>
      <c r="W54" s="103">
        <v>1767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 t="shared" si="22"/>
        <v>0</v>
      </c>
      <c r="AD54" s="103">
        <v>0</v>
      </c>
      <c r="AE54" s="103">
        <v>0</v>
      </c>
      <c r="AF54" s="103">
        <f t="shared" si="23"/>
        <v>217</v>
      </c>
      <c r="AG54" s="103">
        <v>217</v>
      </c>
      <c r="AH54" s="103">
        <v>0</v>
      </c>
      <c r="AI54" s="103">
        <v>0</v>
      </c>
      <c r="AJ54" s="103">
        <f t="shared" si="24"/>
        <v>217</v>
      </c>
      <c r="AK54" s="103">
        <v>0</v>
      </c>
      <c r="AL54" s="103">
        <v>0</v>
      </c>
      <c r="AM54" s="103">
        <v>211</v>
      </c>
      <c r="AN54" s="103">
        <v>0</v>
      </c>
      <c r="AO54" s="103">
        <v>0</v>
      </c>
      <c r="AP54" s="103">
        <v>0</v>
      </c>
      <c r="AQ54" s="103">
        <v>0</v>
      </c>
      <c r="AR54" s="103">
        <v>6</v>
      </c>
      <c r="AS54" s="103">
        <v>0</v>
      </c>
      <c r="AT54" s="103">
        <f t="shared" si="25"/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 t="shared" si="26"/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53</v>
      </c>
      <c r="B55" s="113" t="s">
        <v>396</v>
      </c>
      <c r="C55" s="101" t="s">
        <v>397</v>
      </c>
      <c r="D55" s="103">
        <f t="shared" si="15"/>
        <v>3221</v>
      </c>
      <c r="E55" s="103">
        <f t="shared" si="16"/>
        <v>0</v>
      </c>
      <c r="F55" s="103">
        <v>0</v>
      </c>
      <c r="G55" s="103">
        <v>0</v>
      </c>
      <c r="H55" s="103">
        <f t="shared" si="17"/>
        <v>3221</v>
      </c>
      <c r="I55" s="103">
        <v>2931</v>
      </c>
      <c r="J55" s="103">
        <v>290</v>
      </c>
      <c r="K55" s="103">
        <f t="shared" si="18"/>
        <v>0</v>
      </c>
      <c r="L55" s="103">
        <v>0</v>
      </c>
      <c r="M55" s="103">
        <v>0</v>
      </c>
      <c r="N55" s="103">
        <f t="shared" si="19"/>
        <v>3221</v>
      </c>
      <c r="O55" s="103">
        <f t="shared" si="20"/>
        <v>2931</v>
      </c>
      <c r="P55" s="103">
        <v>2931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 t="shared" si="21"/>
        <v>290</v>
      </c>
      <c r="W55" s="103">
        <v>290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 t="shared" si="22"/>
        <v>0</v>
      </c>
      <c r="AD55" s="103">
        <v>0</v>
      </c>
      <c r="AE55" s="103">
        <v>0</v>
      </c>
      <c r="AF55" s="103">
        <f t="shared" si="23"/>
        <v>85</v>
      </c>
      <c r="AG55" s="103">
        <v>85</v>
      </c>
      <c r="AH55" s="103">
        <v>0</v>
      </c>
      <c r="AI55" s="103">
        <v>0</v>
      </c>
      <c r="AJ55" s="103">
        <f t="shared" si="24"/>
        <v>85</v>
      </c>
      <c r="AK55" s="103">
        <v>0</v>
      </c>
      <c r="AL55" s="103">
        <v>0</v>
      </c>
      <c r="AM55" s="103">
        <v>83</v>
      </c>
      <c r="AN55" s="103">
        <v>0</v>
      </c>
      <c r="AO55" s="103">
        <v>0</v>
      </c>
      <c r="AP55" s="103">
        <v>0</v>
      </c>
      <c r="AQ55" s="103">
        <v>0</v>
      </c>
      <c r="AR55" s="103">
        <v>2</v>
      </c>
      <c r="AS55" s="103">
        <v>0</v>
      </c>
      <c r="AT55" s="103">
        <f t="shared" si="25"/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 t="shared" si="26"/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53</v>
      </c>
      <c r="B56" s="113" t="s">
        <v>399</v>
      </c>
      <c r="C56" s="101" t="s">
        <v>400</v>
      </c>
      <c r="D56" s="103">
        <f t="shared" si="15"/>
        <v>2004</v>
      </c>
      <c r="E56" s="103">
        <f t="shared" si="16"/>
        <v>0</v>
      </c>
      <c r="F56" s="103">
        <v>0</v>
      </c>
      <c r="G56" s="103">
        <v>0</v>
      </c>
      <c r="H56" s="103">
        <f t="shared" si="17"/>
        <v>2004</v>
      </c>
      <c r="I56" s="103">
        <v>1154</v>
      </c>
      <c r="J56" s="103">
        <v>850</v>
      </c>
      <c r="K56" s="103">
        <f t="shared" si="18"/>
        <v>0</v>
      </c>
      <c r="L56" s="103">
        <v>0</v>
      </c>
      <c r="M56" s="103">
        <v>0</v>
      </c>
      <c r="N56" s="103">
        <f t="shared" si="19"/>
        <v>2004</v>
      </c>
      <c r="O56" s="103">
        <f t="shared" si="20"/>
        <v>1154</v>
      </c>
      <c r="P56" s="103">
        <v>1154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 t="shared" si="21"/>
        <v>850</v>
      </c>
      <c r="W56" s="103">
        <v>850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 t="shared" si="22"/>
        <v>0</v>
      </c>
      <c r="AD56" s="103">
        <v>0</v>
      </c>
      <c r="AE56" s="103">
        <v>0</v>
      </c>
      <c r="AF56" s="103">
        <f t="shared" si="23"/>
        <v>52</v>
      </c>
      <c r="AG56" s="103">
        <v>52</v>
      </c>
      <c r="AH56" s="103">
        <v>0</v>
      </c>
      <c r="AI56" s="103">
        <v>0</v>
      </c>
      <c r="AJ56" s="103">
        <f t="shared" si="24"/>
        <v>52</v>
      </c>
      <c r="AK56" s="103">
        <v>0</v>
      </c>
      <c r="AL56" s="103">
        <v>0</v>
      </c>
      <c r="AM56" s="103">
        <v>51</v>
      </c>
      <c r="AN56" s="103">
        <v>0</v>
      </c>
      <c r="AO56" s="103">
        <v>0</v>
      </c>
      <c r="AP56" s="103">
        <v>0</v>
      </c>
      <c r="AQ56" s="103">
        <v>0</v>
      </c>
      <c r="AR56" s="103">
        <v>1</v>
      </c>
      <c r="AS56" s="103">
        <v>0</v>
      </c>
      <c r="AT56" s="103">
        <f t="shared" si="25"/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 t="shared" si="26"/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53</v>
      </c>
      <c r="B57" s="113" t="s">
        <v>402</v>
      </c>
      <c r="C57" s="101" t="s">
        <v>403</v>
      </c>
      <c r="D57" s="103">
        <f t="shared" si="15"/>
        <v>1670</v>
      </c>
      <c r="E57" s="103">
        <f t="shared" si="16"/>
        <v>0</v>
      </c>
      <c r="F57" s="103">
        <v>0</v>
      </c>
      <c r="G57" s="103">
        <v>0</v>
      </c>
      <c r="H57" s="103">
        <f t="shared" si="17"/>
        <v>1366</v>
      </c>
      <c r="I57" s="103">
        <v>1366</v>
      </c>
      <c r="J57" s="103">
        <v>0</v>
      </c>
      <c r="K57" s="103">
        <f t="shared" si="18"/>
        <v>304</v>
      </c>
      <c r="L57" s="103">
        <v>0</v>
      </c>
      <c r="M57" s="103">
        <v>304</v>
      </c>
      <c r="N57" s="103">
        <f t="shared" si="19"/>
        <v>1670</v>
      </c>
      <c r="O57" s="103">
        <f t="shared" si="20"/>
        <v>1366</v>
      </c>
      <c r="P57" s="103">
        <v>1366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 t="shared" si="21"/>
        <v>304</v>
      </c>
      <c r="W57" s="103">
        <v>304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 t="shared" si="22"/>
        <v>0</v>
      </c>
      <c r="AD57" s="103">
        <v>0</v>
      </c>
      <c r="AE57" s="103">
        <v>0</v>
      </c>
      <c r="AF57" s="103">
        <f t="shared" si="23"/>
        <v>43</v>
      </c>
      <c r="AG57" s="103">
        <v>43</v>
      </c>
      <c r="AH57" s="103">
        <v>0</v>
      </c>
      <c r="AI57" s="103">
        <v>0</v>
      </c>
      <c r="AJ57" s="103">
        <f t="shared" si="24"/>
        <v>43</v>
      </c>
      <c r="AK57" s="103">
        <v>0</v>
      </c>
      <c r="AL57" s="103">
        <v>0</v>
      </c>
      <c r="AM57" s="103">
        <v>43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 t="shared" si="25"/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 t="shared" si="26"/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53</v>
      </c>
      <c r="B58" s="113" t="s">
        <v>405</v>
      </c>
      <c r="C58" s="101" t="s">
        <v>406</v>
      </c>
      <c r="D58" s="103">
        <f t="shared" si="15"/>
        <v>1105</v>
      </c>
      <c r="E58" s="103">
        <f t="shared" si="16"/>
        <v>1105</v>
      </c>
      <c r="F58" s="103">
        <v>936</v>
      </c>
      <c r="G58" s="103">
        <v>169</v>
      </c>
      <c r="H58" s="103">
        <f t="shared" si="17"/>
        <v>0</v>
      </c>
      <c r="I58" s="103">
        <v>0</v>
      </c>
      <c r="J58" s="103">
        <v>0</v>
      </c>
      <c r="K58" s="103">
        <f t="shared" si="18"/>
        <v>0</v>
      </c>
      <c r="L58" s="103">
        <v>0</v>
      </c>
      <c r="M58" s="103">
        <v>0</v>
      </c>
      <c r="N58" s="103">
        <f t="shared" si="19"/>
        <v>1105</v>
      </c>
      <c r="O58" s="103">
        <f t="shared" si="20"/>
        <v>936</v>
      </c>
      <c r="P58" s="103">
        <v>0</v>
      </c>
      <c r="Q58" s="103">
        <v>0</v>
      </c>
      <c r="R58" s="103">
        <v>0</v>
      </c>
      <c r="S58" s="103">
        <v>936</v>
      </c>
      <c r="T58" s="103">
        <v>0</v>
      </c>
      <c r="U58" s="103">
        <v>0</v>
      </c>
      <c r="V58" s="103">
        <f t="shared" si="21"/>
        <v>169</v>
      </c>
      <c r="W58" s="103">
        <v>0</v>
      </c>
      <c r="X58" s="103">
        <v>0</v>
      </c>
      <c r="Y58" s="103">
        <v>0</v>
      </c>
      <c r="Z58" s="103">
        <v>169</v>
      </c>
      <c r="AA58" s="103">
        <v>0</v>
      </c>
      <c r="AB58" s="103">
        <v>0</v>
      </c>
      <c r="AC58" s="103">
        <f t="shared" si="22"/>
        <v>0</v>
      </c>
      <c r="AD58" s="103">
        <v>0</v>
      </c>
      <c r="AE58" s="103">
        <v>0</v>
      </c>
      <c r="AF58" s="103">
        <f t="shared" si="23"/>
        <v>0</v>
      </c>
      <c r="AG58" s="103">
        <v>0</v>
      </c>
      <c r="AH58" s="103">
        <v>0</v>
      </c>
      <c r="AI58" s="103">
        <v>0</v>
      </c>
      <c r="AJ58" s="103">
        <f t="shared" si="24"/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 t="shared" si="25"/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 t="shared" si="26"/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53</v>
      </c>
      <c r="B59" s="113" t="s">
        <v>408</v>
      </c>
      <c r="C59" s="101" t="s">
        <v>409</v>
      </c>
      <c r="D59" s="103">
        <f t="shared" si="15"/>
        <v>1704</v>
      </c>
      <c r="E59" s="103">
        <f t="shared" si="16"/>
        <v>0</v>
      </c>
      <c r="F59" s="103">
        <v>0</v>
      </c>
      <c r="G59" s="103">
        <v>0</v>
      </c>
      <c r="H59" s="103">
        <f t="shared" si="17"/>
        <v>1111</v>
      </c>
      <c r="I59" s="103">
        <v>1111</v>
      </c>
      <c r="J59" s="103">
        <v>0</v>
      </c>
      <c r="K59" s="103">
        <f t="shared" si="18"/>
        <v>593</v>
      </c>
      <c r="L59" s="103">
        <v>0</v>
      </c>
      <c r="M59" s="103">
        <v>593</v>
      </c>
      <c r="N59" s="103">
        <f t="shared" si="19"/>
        <v>1704</v>
      </c>
      <c r="O59" s="103">
        <f t="shared" si="20"/>
        <v>1111</v>
      </c>
      <c r="P59" s="103">
        <v>0</v>
      </c>
      <c r="Q59" s="103">
        <v>0</v>
      </c>
      <c r="R59" s="103">
        <v>0</v>
      </c>
      <c r="S59" s="103">
        <v>1111</v>
      </c>
      <c r="T59" s="103">
        <v>0</v>
      </c>
      <c r="U59" s="103">
        <v>0</v>
      </c>
      <c r="V59" s="103">
        <f t="shared" si="21"/>
        <v>593</v>
      </c>
      <c r="W59" s="103">
        <v>0</v>
      </c>
      <c r="X59" s="103">
        <v>0</v>
      </c>
      <c r="Y59" s="103">
        <v>0</v>
      </c>
      <c r="Z59" s="103">
        <v>593</v>
      </c>
      <c r="AA59" s="103">
        <v>0</v>
      </c>
      <c r="AB59" s="103">
        <v>0</v>
      </c>
      <c r="AC59" s="103">
        <f t="shared" si="22"/>
        <v>0</v>
      </c>
      <c r="AD59" s="103">
        <v>0</v>
      </c>
      <c r="AE59" s="103">
        <v>0</v>
      </c>
      <c r="AF59" s="103">
        <f t="shared" si="23"/>
        <v>0</v>
      </c>
      <c r="AG59" s="103">
        <v>0</v>
      </c>
      <c r="AH59" s="103">
        <v>0</v>
      </c>
      <c r="AI59" s="103">
        <v>0</v>
      </c>
      <c r="AJ59" s="103">
        <f t="shared" si="24"/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 t="shared" si="25"/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 t="shared" si="26"/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53</v>
      </c>
      <c r="B60" s="113" t="s">
        <v>411</v>
      </c>
      <c r="C60" s="101" t="s">
        <v>412</v>
      </c>
      <c r="D60" s="103">
        <f t="shared" si="15"/>
        <v>3846</v>
      </c>
      <c r="E60" s="103">
        <f t="shared" si="16"/>
        <v>0</v>
      </c>
      <c r="F60" s="103">
        <v>0</v>
      </c>
      <c r="G60" s="103">
        <v>0</v>
      </c>
      <c r="H60" s="103">
        <f t="shared" si="17"/>
        <v>3238</v>
      </c>
      <c r="I60" s="103">
        <v>3238</v>
      </c>
      <c r="J60" s="103">
        <v>0</v>
      </c>
      <c r="K60" s="103">
        <f t="shared" si="18"/>
        <v>608</v>
      </c>
      <c r="L60" s="103">
        <v>0</v>
      </c>
      <c r="M60" s="103">
        <v>608</v>
      </c>
      <c r="N60" s="103">
        <f t="shared" si="19"/>
        <v>3849</v>
      </c>
      <c r="O60" s="103">
        <f t="shared" si="20"/>
        <v>3238</v>
      </c>
      <c r="P60" s="103">
        <v>0</v>
      </c>
      <c r="Q60" s="103">
        <v>0</v>
      </c>
      <c r="R60" s="103">
        <v>0</v>
      </c>
      <c r="S60" s="103">
        <v>3238</v>
      </c>
      <c r="T60" s="103">
        <v>0</v>
      </c>
      <c r="U60" s="103">
        <v>0</v>
      </c>
      <c r="V60" s="103">
        <f t="shared" si="21"/>
        <v>608</v>
      </c>
      <c r="W60" s="103">
        <v>0</v>
      </c>
      <c r="X60" s="103">
        <v>0</v>
      </c>
      <c r="Y60" s="103">
        <v>0</v>
      </c>
      <c r="Z60" s="103">
        <v>608</v>
      </c>
      <c r="AA60" s="103">
        <v>0</v>
      </c>
      <c r="AB60" s="103">
        <v>0</v>
      </c>
      <c r="AC60" s="103">
        <f t="shared" si="22"/>
        <v>3</v>
      </c>
      <c r="AD60" s="103">
        <v>3</v>
      </c>
      <c r="AE60" s="103">
        <v>0</v>
      </c>
      <c r="AF60" s="103">
        <f t="shared" si="23"/>
        <v>0</v>
      </c>
      <c r="AG60" s="103">
        <v>0</v>
      </c>
      <c r="AH60" s="103">
        <v>0</v>
      </c>
      <c r="AI60" s="103">
        <v>0</v>
      </c>
      <c r="AJ60" s="103">
        <f t="shared" si="24"/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 t="shared" si="25"/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 t="shared" si="26"/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53</v>
      </c>
      <c r="B61" s="113" t="s">
        <v>414</v>
      </c>
      <c r="C61" s="101" t="s">
        <v>415</v>
      </c>
      <c r="D61" s="103">
        <f t="shared" si="15"/>
        <v>1421</v>
      </c>
      <c r="E61" s="103">
        <f t="shared" si="16"/>
        <v>0</v>
      </c>
      <c r="F61" s="103">
        <v>0</v>
      </c>
      <c r="G61" s="103">
        <v>0</v>
      </c>
      <c r="H61" s="103">
        <f t="shared" si="17"/>
        <v>978</v>
      </c>
      <c r="I61" s="103">
        <v>978</v>
      </c>
      <c r="J61" s="103">
        <v>0</v>
      </c>
      <c r="K61" s="103">
        <f t="shared" si="18"/>
        <v>443</v>
      </c>
      <c r="L61" s="103">
        <v>0</v>
      </c>
      <c r="M61" s="103">
        <v>443</v>
      </c>
      <c r="N61" s="103">
        <f t="shared" si="19"/>
        <v>1421</v>
      </c>
      <c r="O61" s="103">
        <f t="shared" si="20"/>
        <v>978</v>
      </c>
      <c r="P61" s="103">
        <v>978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 t="shared" si="21"/>
        <v>443</v>
      </c>
      <c r="W61" s="103">
        <v>443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 t="shared" si="22"/>
        <v>0</v>
      </c>
      <c r="AD61" s="103">
        <v>0</v>
      </c>
      <c r="AE61" s="103">
        <v>0</v>
      </c>
      <c r="AF61" s="103">
        <f t="shared" si="23"/>
        <v>14</v>
      </c>
      <c r="AG61" s="103">
        <v>14</v>
      </c>
      <c r="AH61" s="103">
        <v>0</v>
      </c>
      <c r="AI61" s="103">
        <v>0</v>
      </c>
      <c r="AJ61" s="103">
        <f t="shared" si="24"/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 t="shared" si="25"/>
        <v>14</v>
      </c>
      <c r="AU61" s="103">
        <v>14</v>
      </c>
      <c r="AV61" s="103">
        <v>0</v>
      </c>
      <c r="AW61" s="103">
        <v>0</v>
      </c>
      <c r="AX61" s="103">
        <v>0</v>
      </c>
      <c r="AY61" s="103">
        <v>0</v>
      </c>
      <c r="AZ61" s="103">
        <f t="shared" si="26"/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53</v>
      </c>
      <c r="B62" s="113" t="s">
        <v>417</v>
      </c>
      <c r="C62" s="101" t="s">
        <v>418</v>
      </c>
      <c r="D62" s="103">
        <f t="shared" si="15"/>
        <v>1463</v>
      </c>
      <c r="E62" s="103">
        <f t="shared" si="16"/>
        <v>0</v>
      </c>
      <c r="F62" s="103">
        <v>0</v>
      </c>
      <c r="G62" s="103">
        <v>0</v>
      </c>
      <c r="H62" s="103">
        <f t="shared" si="17"/>
        <v>652</v>
      </c>
      <c r="I62" s="103">
        <v>652</v>
      </c>
      <c r="J62" s="103">
        <v>0</v>
      </c>
      <c r="K62" s="103">
        <f t="shared" si="18"/>
        <v>811</v>
      </c>
      <c r="L62" s="103">
        <v>0</v>
      </c>
      <c r="M62" s="103">
        <v>811</v>
      </c>
      <c r="N62" s="103">
        <f t="shared" si="19"/>
        <v>1463</v>
      </c>
      <c r="O62" s="103">
        <f t="shared" si="20"/>
        <v>652</v>
      </c>
      <c r="P62" s="103">
        <v>652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 t="shared" si="21"/>
        <v>811</v>
      </c>
      <c r="W62" s="103">
        <v>811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 t="shared" si="22"/>
        <v>0</v>
      </c>
      <c r="AD62" s="103">
        <v>0</v>
      </c>
      <c r="AE62" s="103">
        <v>0</v>
      </c>
      <c r="AF62" s="103">
        <f t="shared" si="23"/>
        <v>14</v>
      </c>
      <c r="AG62" s="103">
        <v>14</v>
      </c>
      <c r="AH62" s="103">
        <v>0</v>
      </c>
      <c r="AI62" s="103">
        <v>0</v>
      </c>
      <c r="AJ62" s="103">
        <f t="shared" si="24"/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 t="shared" si="25"/>
        <v>14</v>
      </c>
      <c r="AU62" s="103">
        <v>14</v>
      </c>
      <c r="AV62" s="103">
        <v>0</v>
      </c>
      <c r="AW62" s="103">
        <v>0</v>
      </c>
      <c r="AX62" s="103">
        <v>0</v>
      </c>
      <c r="AY62" s="103">
        <v>0</v>
      </c>
      <c r="AZ62" s="103">
        <f t="shared" si="26"/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53</v>
      </c>
      <c r="B63" s="113" t="s">
        <v>420</v>
      </c>
      <c r="C63" s="101" t="s">
        <v>421</v>
      </c>
      <c r="D63" s="103">
        <f t="shared" si="15"/>
        <v>741</v>
      </c>
      <c r="E63" s="103">
        <f t="shared" si="16"/>
        <v>0</v>
      </c>
      <c r="F63" s="103">
        <v>0</v>
      </c>
      <c r="G63" s="103">
        <v>0</v>
      </c>
      <c r="H63" s="103">
        <f t="shared" si="17"/>
        <v>301</v>
      </c>
      <c r="I63" s="103">
        <v>301</v>
      </c>
      <c r="J63" s="103">
        <v>0</v>
      </c>
      <c r="K63" s="103">
        <f t="shared" si="18"/>
        <v>440</v>
      </c>
      <c r="L63" s="103">
        <v>0</v>
      </c>
      <c r="M63" s="103">
        <v>440</v>
      </c>
      <c r="N63" s="103">
        <f t="shared" si="19"/>
        <v>741</v>
      </c>
      <c r="O63" s="103">
        <f t="shared" si="20"/>
        <v>301</v>
      </c>
      <c r="P63" s="103">
        <v>301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 t="shared" si="21"/>
        <v>440</v>
      </c>
      <c r="W63" s="103">
        <v>440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 t="shared" si="22"/>
        <v>0</v>
      </c>
      <c r="AD63" s="103">
        <v>0</v>
      </c>
      <c r="AE63" s="103">
        <v>0</v>
      </c>
      <c r="AF63" s="103">
        <f t="shared" si="23"/>
        <v>7</v>
      </c>
      <c r="AG63" s="103">
        <v>7</v>
      </c>
      <c r="AH63" s="103">
        <v>0</v>
      </c>
      <c r="AI63" s="103">
        <v>0</v>
      </c>
      <c r="AJ63" s="103">
        <f t="shared" si="24"/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 t="shared" si="25"/>
        <v>7</v>
      </c>
      <c r="AU63" s="103">
        <v>7</v>
      </c>
      <c r="AV63" s="103">
        <v>0</v>
      </c>
      <c r="AW63" s="103">
        <v>0</v>
      </c>
      <c r="AX63" s="103">
        <v>0</v>
      </c>
      <c r="AY63" s="103">
        <v>0</v>
      </c>
      <c r="AZ63" s="103">
        <f t="shared" si="26"/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53</v>
      </c>
      <c r="B64" s="113" t="s">
        <v>423</v>
      </c>
      <c r="C64" s="101" t="s">
        <v>424</v>
      </c>
      <c r="D64" s="103">
        <f t="shared" si="15"/>
        <v>1985</v>
      </c>
      <c r="E64" s="103">
        <f t="shared" si="16"/>
        <v>0</v>
      </c>
      <c r="F64" s="103">
        <v>0</v>
      </c>
      <c r="G64" s="103">
        <v>0</v>
      </c>
      <c r="H64" s="103">
        <f t="shared" si="17"/>
        <v>0</v>
      </c>
      <c r="I64" s="103">
        <v>0</v>
      </c>
      <c r="J64" s="103">
        <v>0</v>
      </c>
      <c r="K64" s="103">
        <f t="shared" si="18"/>
        <v>1985</v>
      </c>
      <c r="L64" s="103">
        <v>1015</v>
      </c>
      <c r="M64" s="103">
        <v>970</v>
      </c>
      <c r="N64" s="103">
        <f t="shared" si="19"/>
        <v>1985</v>
      </c>
      <c r="O64" s="103">
        <f t="shared" si="20"/>
        <v>1015</v>
      </c>
      <c r="P64" s="103">
        <v>1015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 t="shared" si="21"/>
        <v>970</v>
      </c>
      <c r="W64" s="103">
        <v>970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 t="shared" si="22"/>
        <v>0</v>
      </c>
      <c r="AD64" s="103">
        <v>0</v>
      </c>
      <c r="AE64" s="103">
        <v>0</v>
      </c>
      <c r="AF64" s="103">
        <f t="shared" si="23"/>
        <v>19</v>
      </c>
      <c r="AG64" s="103">
        <v>19</v>
      </c>
      <c r="AH64" s="103">
        <v>0</v>
      </c>
      <c r="AI64" s="103">
        <v>0</v>
      </c>
      <c r="AJ64" s="103">
        <f t="shared" si="24"/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 t="shared" si="25"/>
        <v>19</v>
      </c>
      <c r="AU64" s="103">
        <v>19</v>
      </c>
      <c r="AV64" s="103">
        <v>0</v>
      </c>
      <c r="AW64" s="103">
        <v>0</v>
      </c>
      <c r="AX64" s="103">
        <v>0</v>
      </c>
      <c r="AY64" s="103">
        <v>0</v>
      </c>
      <c r="AZ64" s="103">
        <f t="shared" si="26"/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53</v>
      </c>
      <c r="B65" s="113" t="s">
        <v>426</v>
      </c>
      <c r="C65" s="101" t="s">
        <v>427</v>
      </c>
      <c r="D65" s="103">
        <f t="shared" si="15"/>
        <v>4183</v>
      </c>
      <c r="E65" s="103">
        <f t="shared" si="16"/>
        <v>0</v>
      </c>
      <c r="F65" s="103">
        <v>0</v>
      </c>
      <c r="G65" s="103">
        <v>0</v>
      </c>
      <c r="H65" s="103">
        <f t="shared" si="17"/>
        <v>0</v>
      </c>
      <c r="I65" s="103">
        <v>0</v>
      </c>
      <c r="J65" s="103">
        <v>0</v>
      </c>
      <c r="K65" s="103">
        <f t="shared" si="18"/>
        <v>4183</v>
      </c>
      <c r="L65" s="103">
        <v>1499</v>
      </c>
      <c r="M65" s="103">
        <v>2684</v>
      </c>
      <c r="N65" s="103">
        <f t="shared" si="19"/>
        <v>4183</v>
      </c>
      <c r="O65" s="103">
        <f t="shared" si="20"/>
        <v>1499</v>
      </c>
      <c r="P65" s="103">
        <v>1499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 t="shared" si="21"/>
        <v>2684</v>
      </c>
      <c r="W65" s="103">
        <v>2684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 t="shared" si="22"/>
        <v>0</v>
      </c>
      <c r="AD65" s="103">
        <v>0</v>
      </c>
      <c r="AE65" s="103">
        <v>0</v>
      </c>
      <c r="AF65" s="103">
        <f t="shared" si="23"/>
        <v>0</v>
      </c>
      <c r="AG65" s="103">
        <v>0</v>
      </c>
      <c r="AH65" s="103">
        <v>0</v>
      </c>
      <c r="AI65" s="103">
        <v>0</v>
      </c>
      <c r="AJ65" s="103">
        <f t="shared" si="24"/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 t="shared" si="25"/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 t="shared" si="26"/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53</v>
      </c>
      <c r="B66" s="113" t="s">
        <v>429</v>
      </c>
      <c r="C66" s="101" t="s">
        <v>430</v>
      </c>
      <c r="D66" s="103">
        <f t="shared" si="15"/>
        <v>818</v>
      </c>
      <c r="E66" s="103">
        <f t="shared" si="16"/>
        <v>0</v>
      </c>
      <c r="F66" s="103">
        <v>0</v>
      </c>
      <c r="G66" s="103">
        <v>0</v>
      </c>
      <c r="H66" s="103">
        <f t="shared" si="17"/>
        <v>0</v>
      </c>
      <c r="I66" s="103">
        <v>0</v>
      </c>
      <c r="J66" s="103">
        <v>0</v>
      </c>
      <c r="K66" s="103">
        <f t="shared" si="18"/>
        <v>818</v>
      </c>
      <c r="L66" s="103">
        <v>292</v>
      </c>
      <c r="M66" s="103">
        <v>526</v>
      </c>
      <c r="N66" s="103">
        <f t="shared" si="19"/>
        <v>818</v>
      </c>
      <c r="O66" s="103">
        <f t="shared" si="20"/>
        <v>292</v>
      </c>
      <c r="P66" s="103">
        <v>292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 t="shared" si="21"/>
        <v>526</v>
      </c>
      <c r="W66" s="103">
        <v>526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 t="shared" si="22"/>
        <v>0</v>
      </c>
      <c r="AD66" s="103">
        <v>0</v>
      </c>
      <c r="AE66" s="103">
        <v>0</v>
      </c>
      <c r="AF66" s="103">
        <f t="shared" si="23"/>
        <v>17</v>
      </c>
      <c r="AG66" s="103">
        <v>17</v>
      </c>
      <c r="AH66" s="103">
        <v>0</v>
      </c>
      <c r="AI66" s="103">
        <v>0</v>
      </c>
      <c r="AJ66" s="103">
        <f t="shared" si="24"/>
        <v>17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17</v>
      </c>
      <c r="AR66" s="103">
        <v>0</v>
      </c>
      <c r="AS66" s="103">
        <v>0</v>
      </c>
      <c r="AT66" s="103">
        <f t="shared" si="25"/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 t="shared" si="26"/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53</v>
      </c>
      <c r="B67" s="113" t="s">
        <v>432</v>
      </c>
      <c r="C67" s="101" t="s">
        <v>433</v>
      </c>
      <c r="D67" s="103">
        <f t="shared" si="15"/>
        <v>487</v>
      </c>
      <c r="E67" s="103">
        <f t="shared" si="16"/>
        <v>487</v>
      </c>
      <c r="F67" s="103">
        <v>104</v>
      </c>
      <c r="G67" s="103">
        <v>383</v>
      </c>
      <c r="H67" s="103">
        <f t="shared" si="17"/>
        <v>0</v>
      </c>
      <c r="I67" s="103">
        <v>0</v>
      </c>
      <c r="J67" s="103">
        <v>0</v>
      </c>
      <c r="K67" s="103">
        <f t="shared" si="18"/>
        <v>0</v>
      </c>
      <c r="L67" s="103">
        <v>0</v>
      </c>
      <c r="M67" s="103">
        <v>0</v>
      </c>
      <c r="N67" s="103">
        <f t="shared" si="19"/>
        <v>487</v>
      </c>
      <c r="O67" s="103">
        <f t="shared" si="20"/>
        <v>104</v>
      </c>
      <c r="P67" s="103">
        <v>104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 t="shared" si="21"/>
        <v>383</v>
      </c>
      <c r="W67" s="103">
        <v>383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 t="shared" si="22"/>
        <v>0</v>
      </c>
      <c r="AD67" s="103">
        <v>0</v>
      </c>
      <c r="AE67" s="103">
        <v>0</v>
      </c>
      <c r="AF67" s="103">
        <f t="shared" si="23"/>
        <v>10</v>
      </c>
      <c r="AG67" s="103">
        <v>10</v>
      </c>
      <c r="AH67" s="103">
        <v>0</v>
      </c>
      <c r="AI67" s="103">
        <v>0</v>
      </c>
      <c r="AJ67" s="103">
        <f t="shared" si="24"/>
        <v>10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10</v>
      </c>
      <c r="AR67" s="103">
        <v>0</v>
      </c>
      <c r="AS67" s="103">
        <v>0</v>
      </c>
      <c r="AT67" s="103">
        <f t="shared" si="25"/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 t="shared" si="26"/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53</v>
      </c>
      <c r="B68" s="113" t="s">
        <v>435</v>
      </c>
      <c r="C68" s="101" t="s">
        <v>436</v>
      </c>
      <c r="D68" s="103">
        <f t="shared" si="15"/>
        <v>714</v>
      </c>
      <c r="E68" s="103">
        <f t="shared" si="16"/>
        <v>0</v>
      </c>
      <c r="F68" s="103">
        <v>0</v>
      </c>
      <c r="G68" s="103">
        <v>0</v>
      </c>
      <c r="H68" s="103">
        <f t="shared" si="17"/>
        <v>714</v>
      </c>
      <c r="I68" s="103">
        <v>406</v>
      </c>
      <c r="J68" s="103">
        <v>308</v>
      </c>
      <c r="K68" s="103">
        <f t="shared" si="18"/>
        <v>0</v>
      </c>
      <c r="L68" s="103">
        <v>0</v>
      </c>
      <c r="M68" s="103">
        <v>0</v>
      </c>
      <c r="N68" s="103">
        <f t="shared" si="19"/>
        <v>714</v>
      </c>
      <c r="O68" s="103">
        <f t="shared" si="20"/>
        <v>406</v>
      </c>
      <c r="P68" s="103">
        <v>406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 t="shared" si="21"/>
        <v>308</v>
      </c>
      <c r="W68" s="103">
        <v>308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 t="shared" si="22"/>
        <v>0</v>
      </c>
      <c r="AD68" s="103">
        <v>0</v>
      </c>
      <c r="AE68" s="103">
        <v>0</v>
      </c>
      <c r="AF68" s="103">
        <f t="shared" si="23"/>
        <v>0</v>
      </c>
      <c r="AG68" s="103">
        <v>0</v>
      </c>
      <c r="AH68" s="103">
        <v>0</v>
      </c>
      <c r="AI68" s="103">
        <v>0</v>
      </c>
      <c r="AJ68" s="103">
        <f t="shared" si="24"/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 t="shared" si="25"/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 t="shared" si="26"/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53</v>
      </c>
      <c r="B69" s="113" t="s">
        <v>438</v>
      </c>
      <c r="C69" s="101" t="s">
        <v>439</v>
      </c>
      <c r="D69" s="103">
        <f t="shared" si="15"/>
        <v>468</v>
      </c>
      <c r="E69" s="103">
        <f t="shared" si="16"/>
        <v>0</v>
      </c>
      <c r="F69" s="103">
        <v>0</v>
      </c>
      <c r="G69" s="103">
        <v>0</v>
      </c>
      <c r="H69" s="103">
        <f t="shared" si="17"/>
        <v>0</v>
      </c>
      <c r="I69" s="103">
        <v>0</v>
      </c>
      <c r="J69" s="103">
        <v>0</v>
      </c>
      <c r="K69" s="103">
        <f t="shared" si="18"/>
        <v>468</v>
      </c>
      <c r="L69" s="103">
        <v>258</v>
      </c>
      <c r="M69" s="103">
        <v>210</v>
      </c>
      <c r="N69" s="103">
        <f t="shared" si="19"/>
        <v>468</v>
      </c>
      <c r="O69" s="103">
        <f t="shared" si="20"/>
        <v>258</v>
      </c>
      <c r="P69" s="103">
        <v>258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 t="shared" si="21"/>
        <v>210</v>
      </c>
      <c r="W69" s="103">
        <v>210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 t="shared" si="22"/>
        <v>0</v>
      </c>
      <c r="AD69" s="103">
        <v>0</v>
      </c>
      <c r="AE69" s="103">
        <v>0</v>
      </c>
      <c r="AF69" s="103">
        <f t="shared" si="23"/>
        <v>0</v>
      </c>
      <c r="AG69" s="103">
        <v>0</v>
      </c>
      <c r="AH69" s="103">
        <v>0</v>
      </c>
      <c r="AI69" s="103">
        <v>0</v>
      </c>
      <c r="AJ69" s="103">
        <f t="shared" si="24"/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 t="shared" si="25"/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 t="shared" si="26"/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53</v>
      </c>
      <c r="B70" s="113" t="s">
        <v>441</v>
      </c>
      <c r="C70" s="101" t="s">
        <v>442</v>
      </c>
      <c r="D70" s="103">
        <f t="shared" si="15"/>
        <v>4785</v>
      </c>
      <c r="E70" s="103">
        <f t="shared" si="16"/>
        <v>0</v>
      </c>
      <c r="F70" s="103">
        <v>0</v>
      </c>
      <c r="G70" s="103">
        <v>0</v>
      </c>
      <c r="H70" s="103">
        <f t="shared" si="17"/>
        <v>0</v>
      </c>
      <c r="I70" s="103">
        <v>0</v>
      </c>
      <c r="J70" s="103">
        <v>0</v>
      </c>
      <c r="K70" s="103">
        <f t="shared" si="18"/>
        <v>4785</v>
      </c>
      <c r="L70" s="103">
        <v>2634</v>
      </c>
      <c r="M70" s="103">
        <v>2151</v>
      </c>
      <c r="N70" s="103">
        <f t="shared" si="19"/>
        <v>4785</v>
      </c>
      <c r="O70" s="103">
        <f t="shared" si="20"/>
        <v>2634</v>
      </c>
      <c r="P70" s="103">
        <v>2634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 t="shared" si="21"/>
        <v>2151</v>
      </c>
      <c r="W70" s="103">
        <v>2151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 t="shared" si="22"/>
        <v>0</v>
      </c>
      <c r="AD70" s="103">
        <v>0</v>
      </c>
      <c r="AE70" s="103">
        <v>0</v>
      </c>
      <c r="AF70" s="103">
        <f t="shared" si="23"/>
        <v>0</v>
      </c>
      <c r="AG70" s="103">
        <v>0</v>
      </c>
      <c r="AH70" s="103">
        <v>0</v>
      </c>
      <c r="AI70" s="103">
        <v>0</v>
      </c>
      <c r="AJ70" s="103">
        <f t="shared" si="24"/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 t="shared" si="25"/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 t="shared" si="26"/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 t="s">
        <v>53</v>
      </c>
      <c r="B71" s="113" t="s">
        <v>444</v>
      </c>
      <c r="C71" s="101" t="s">
        <v>445</v>
      </c>
      <c r="D71" s="103">
        <f t="shared" ref="D71:D102" si="27">SUM(E71,+H71,+K71)</f>
        <v>3509</v>
      </c>
      <c r="E71" s="103">
        <f t="shared" ref="E71:E102" si="28">SUM(F71:G71)</f>
        <v>0</v>
      </c>
      <c r="F71" s="103">
        <v>0</v>
      </c>
      <c r="G71" s="103">
        <v>0</v>
      </c>
      <c r="H71" s="103">
        <f t="shared" ref="H71:H102" si="29">SUM(I71:J71)</f>
        <v>0</v>
      </c>
      <c r="I71" s="103">
        <v>0</v>
      </c>
      <c r="J71" s="103">
        <v>0</v>
      </c>
      <c r="K71" s="103">
        <f t="shared" ref="K71:K102" si="30">SUM(L71:M71)</f>
        <v>3509</v>
      </c>
      <c r="L71" s="103">
        <v>2885</v>
      </c>
      <c r="M71" s="103">
        <v>624</v>
      </c>
      <c r="N71" s="103">
        <f t="shared" ref="N71:N102" si="31">SUM(O71,+V71,+AC71)</f>
        <v>3509</v>
      </c>
      <c r="O71" s="103">
        <f t="shared" ref="O71:O102" si="32">SUM(P71:U71)</f>
        <v>2885</v>
      </c>
      <c r="P71" s="103">
        <v>2885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 t="shared" ref="V71:V102" si="33">SUM(W71:AB71)</f>
        <v>624</v>
      </c>
      <c r="W71" s="103">
        <v>624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 t="shared" ref="AC71:AC102" si="34">SUM(AD71:AE71)</f>
        <v>0</v>
      </c>
      <c r="AD71" s="103">
        <v>0</v>
      </c>
      <c r="AE71" s="103">
        <v>0</v>
      </c>
      <c r="AF71" s="103">
        <f t="shared" ref="AF71:AF102" si="35">SUM(AG71:AI71)</f>
        <v>40</v>
      </c>
      <c r="AG71" s="103">
        <v>40</v>
      </c>
      <c r="AH71" s="103">
        <v>0</v>
      </c>
      <c r="AI71" s="103">
        <v>0</v>
      </c>
      <c r="AJ71" s="103">
        <f t="shared" ref="AJ71:AJ102" si="36">SUM(AK71:AS71)</f>
        <v>40</v>
      </c>
      <c r="AK71" s="103">
        <v>0</v>
      </c>
      <c r="AL71" s="103">
        <v>0</v>
      </c>
      <c r="AM71" s="103">
        <v>4</v>
      </c>
      <c r="AN71" s="103">
        <v>0</v>
      </c>
      <c r="AO71" s="103">
        <v>0</v>
      </c>
      <c r="AP71" s="103">
        <v>0</v>
      </c>
      <c r="AQ71" s="103">
        <v>36</v>
      </c>
      <c r="AR71" s="103">
        <v>0</v>
      </c>
      <c r="AS71" s="103">
        <v>0</v>
      </c>
      <c r="AT71" s="103">
        <f t="shared" ref="AT71:AT102" si="37">SUM(AU71:AY71)</f>
        <v>0</v>
      </c>
      <c r="AU71" s="103">
        <v>0</v>
      </c>
      <c r="AV71" s="103">
        <v>0</v>
      </c>
      <c r="AW71" s="103">
        <v>0</v>
      </c>
      <c r="AX71" s="103">
        <v>0</v>
      </c>
      <c r="AY71" s="103">
        <v>0</v>
      </c>
      <c r="AZ71" s="103">
        <f t="shared" ref="AZ71:AZ102" si="38"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>
      <c r="A72" s="115" t="s">
        <v>53</v>
      </c>
      <c r="B72" s="113" t="s">
        <v>447</v>
      </c>
      <c r="C72" s="101" t="s">
        <v>448</v>
      </c>
      <c r="D72" s="103">
        <f t="shared" si="27"/>
        <v>13875</v>
      </c>
      <c r="E72" s="103">
        <f t="shared" si="28"/>
        <v>0</v>
      </c>
      <c r="F72" s="103">
        <v>0</v>
      </c>
      <c r="G72" s="103">
        <v>0</v>
      </c>
      <c r="H72" s="103">
        <f t="shared" si="29"/>
        <v>0</v>
      </c>
      <c r="I72" s="103">
        <v>0</v>
      </c>
      <c r="J72" s="103">
        <v>0</v>
      </c>
      <c r="K72" s="103">
        <f t="shared" si="30"/>
        <v>13875</v>
      </c>
      <c r="L72" s="103">
        <v>11990</v>
      </c>
      <c r="M72" s="103">
        <v>1885</v>
      </c>
      <c r="N72" s="103">
        <f t="shared" si="31"/>
        <v>13875</v>
      </c>
      <c r="O72" s="103">
        <f t="shared" si="32"/>
        <v>11990</v>
      </c>
      <c r="P72" s="103">
        <v>11990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 t="shared" si="33"/>
        <v>1885</v>
      </c>
      <c r="W72" s="103">
        <v>1885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 t="shared" si="34"/>
        <v>0</v>
      </c>
      <c r="AD72" s="103">
        <v>0</v>
      </c>
      <c r="AE72" s="103">
        <v>0</v>
      </c>
      <c r="AF72" s="103">
        <f t="shared" si="35"/>
        <v>158</v>
      </c>
      <c r="AG72" s="103">
        <v>158</v>
      </c>
      <c r="AH72" s="103">
        <v>0</v>
      </c>
      <c r="AI72" s="103">
        <v>0</v>
      </c>
      <c r="AJ72" s="103">
        <f t="shared" si="36"/>
        <v>158</v>
      </c>
      <c r="AK72" s="103">
        <v>0</v>
      </c>
      <c r="AL72" s="103">
        <v>0</v>
      </c>
      <c r="AM72" s="103">
        <v>18</v>
      </c>
      <c r="AN72" s="103">
        <v>0</v>
      </c>
      <c r="AO72" s="103">
        <v>0</v>
      </c>
      <c r="AP72" s="103">
        <v>0</v>
      </c>
      <c r="AQ72" s="103">
        <v>140</v>
      </c>
      <c r="AR72" s="103">
        <v>0</v>
      </c>
      <c r="AS72" s="103">
        <v>0</v>
      </c>
      <c r="AT72" s="103">
        <f t="shared" si="37"/>
        <v>0</v>
      </c>
      <c r="AU72" s="103">
        <v>0</v>
      </c>
      <c r="AV72" s="103">
        <v>0</v>
      </c>
      <c r="AW72" s="103">
        <v>0</v>
      </c>
      <c r="AX72" s="103">
        <v>0</v>
      </c>
      <c r="AY72" s="103">
        <v>0</v>
      </c>
      <c r="AZ72" s="103">
        <f t="shared" si="38"/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>
      <c r="A73" s="115" t="s">
        <v>53</v>
      </c>
      <c r="B73" s="113" t="s">
        <v>450</v>
      </c>
      <c r="C73" s="101" t="s">
        <v>451</v>
      </c>
      <c r="D73" s="103">
        <f t="shared" si="27"/>
        <v>1503</v>
      </c>
      <c r="E73" s="103">
        <f t="shared" si="28"/>
        <v>0</v>
      </c>
      <c r="F73" s="103">
        <v>0</v>
      </c>
      <c r="G73" s="103">
        <v>0</v>
      </c>
      <c r="H73" s="103">
        <f t="shared" si="29"/>
        <v>0</v>
      </c>
      <c r="I73" s="103">
        <v>0</v>
      </c>
      <c r="J73" s="103">
        <v>0</v>
      </c>
      <c r="K73" s="103">
        <f t="shared" si="30"/>
        <v>1503</v>
      </c>
      <c r="L73" s="103">
        <v>948</v>
      </c>
      <c r="M73" s="103">
        <v>555</v>
      </c>
      <c r="N73" s="103">
        <f t="shared" si="31"/>
        <v>1509</v>
      </c>
      <c r="O73" s="103">
        <f t="shared" si="32"/>
        <v>948</v>
      </c>
      <c r="P73" s="103">
        <v>948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 t="shared" si="33"/>
        <v>555</v>
      </c>
      <c r="W73" s="103">
        <v>555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 t="shared" si="34"/>
        <v>6</v>
      </c>
      <c r="AD73" s="103">
        <v>6</v>
      </c>
      <c r="AE73" s="103">
        <v>0</v>
      </c>
      <c r="AF73" s="103">
        <f t="shared" si="35"/>
        <v>17</v>
      </c>
      <c r="AG73" s="103">
        <v>17</v>
      </c>
      <c r="AH73" s="103">
        <v>0</v>
      </c>
      <c r="AI73" s="103">
        <v>0</v>
      </c>
      <c r="AJ73" s="103">
        <f t="shared" si="36"/>
        <v>17</v>
      </c>
      <c r="AK73" s="103">
        <v>0</v>
      </c>
      <c r="AL73" s="103">
        <v>0</v>
      </c>
      <c r="AM73" s="103">
        <v>2</v>
      </c>
      <c r="AN73" s="103">
        <v>0</v>
      </c>
      <c r="AO73" s="103">
        <v>0</v>
      </c>
      <c r="AP73" s="103">
        <v>0</v>
      </c>
      <c r="AQ73" s="103">
        <v>15</v>
      </c>
      <c r="AR73" s="103">
        <v>0</v>
      </c>
      <c r="AS73" s="103">
        <v>0</v>
      </c>
      <c r="AT73" s="103">
        <f t="shared" si="37"/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f t="shared" si="38"/>
        <v>0</v>
      </c>
      <c r="BA73" s="103">
        <v>0</v>
      </c>
      <c r="BB73" s="103">
        <v>0</v>
      </c>
      <c r="BC73" s="103">
        <v>0</v>
      </c>
    </row>
    <row r="74" spans="1:55" s="105" customFormat="1" ht="13.5" customHeight="1">
      <c r="A74" s="115" t="s">
        <v>53</v>
      </c>
      <c r="B74" s="113" t="s">
        <v>453</v>
      </c>
      <c r="C74" s="101" t="s">
        <v>454</v>
      </c>
      <c r="D74" s="103">
        <f t="shared" si="27"/>
        <v>1381</v>
      </c>
      <c r="E74" s="103">
        <f t="shared" si="28"/>
        <v>0</v>
      </c>
      <c r="F74" s="103">
        <v>0</v>
      </c>
      <c r="G74" s="103">
        <v>0</v>
      </c>
      <c r="H74" s="103">
        <f t="shared" si="29"/>
        <v>0</v>
      </c>
      <c r="I74" s="103">
        <v>0</v>
      </c>
      <c r="J74" s="103">
        <v>0</v>
      </c>
      <c r="K74" s="103">
        <f t="shared" si="30"/>
        <v>1381</v>
      </c>
      <c r="L74" s="103">
        <v>992</v>
      </c>
      <c r="M74" s="103">
        <v>389</v>
      </c>
      <c r="N74" s="103">
        <f t="shared" si="31"/>
        <v>1381</v>
      </c>
      <c r="O74" s="103">
        <f t="shared" si="32"/>
        <v>992</v>
      </c>
      <c r="P74" s="103">
        <v>992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 t="shared" si="33"/>
        <v>389</v>
      </c>
      <c r="W74" s="103">
        <v>389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 t="shared" si="34"/>
        <v>0</v>
      </c>
      <c r="AD74" s="103">
        <v>0</v>
      </c>
      <c r="AE74" s="103">
        <v>0</v>
      </c>
      <c r="AF74" s="103">
        <f t="shared" si="35"/>
        <v>16</v>
      </c>
      <c r="AG74" s="103">
        <v>16</v>
      </c>
      <c r="AH74" s="103">
        <v>0</v>
      </c>
      <c r="AI74" s="103">
        <v>0</v>
      </c>
      <c r="AJ74" s="103">
        <f t="shared" si="36"/>
        <v>16</v>
      </c>
      <c r="AK74" s="103">
        <v>0</v>
      </c>
      <c r="AL74" s="103">
        <v>0</v>
      </c>
      <c r="AM74" s="103">
        <v>2</v>
      </c>
      <c r="AN74" s="103">
        <v>0</v>
      </c>
      <c r="AO74" s="103">
        <v>0</v>
      </c>
      <c r="AP74" s="103">
        <v>0</v>
      </c>
      <c r="AQ74" s="103">
        <v>14</v>
      </c>
      <c r="AR74" s="103">
        <v>0</v>
      </c>
      <c r="AS74" s="103">
        <v>0</v>
      </c>
      <c r="AT74" s="103">
        <f t="shared" si="37"/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 t="shared" si="38"/>
        <v>0</v>
      </c>
      <c r="BA74" s="103">
        <v>0</v>
      </c>
      <c r="BB74" s="103">
        <v>0</v>
      </c>
      <c r="BC74" s="103">
        <v>0</v>
      </c>
    </row>
    <row r="75" spans="1:55" s="105" customFormat="1" ht="13.5" customHeight="1">
      <c r="A75" s="115" t="s">
        <v>53</v>
      </c>
      <c r="B75" s="113" t="s">
        <v>456</v>
      </c>
      <c r="C75" s="101" t="s">
        <v>457</v>
      </c>
      <c r="D75" s="103">
        <f t="shared" si="27"/>
        <v>2148</v>
      </c>
      <c r="E75" s="103">
        <f t="shared" si="28"/>
        <v>0</v>
      </c>
      <c r="F75" s="103">
        <v>0</v>
      </c>
      <c r="G75" s="103">
        <v>0</v>
      </c>
      <c r="H75" s="103">
        <f t="shared" si="29"/>
        <v>0</v>
      </c>
      <c r="I75" s="103">
        <v>0</v>
      </c>
      <c r="J75" s="103">
        <v>0</v>
      </c>
      <c r="K75" s="103">
        <f t="shared" si="30"/>
        <v>2148</v>
      </c>
      <c r="L75" s="103">
        <v>1424</v>
      </c>
      <c r="M75" s="103">
        <v>724</v>
      </c>
      <c r="N75" s="103">
        <f t="shared" si="31"/>
        <v>2148</v>
      </c>
      <c r="O75" s="103">
        <f t="shared" si="32"/>
        <v>1424</v>
      </c>
      <c r="P75" s="103">
        <v>1424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 t="shared" si="33"/>
        <v>724</v>
      </c>
      <c r="W75" s="103">
        <v>724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 t="shared" si="34"/>
        <v>0</v>
      </c>
      <c r="AD75" s="103">
        <v>0</v>
      </c>
      <c r="AE75" s="103">
        <v>0</v>
      </c>
      <c r="AF75" s="103">
        <f t="shared" si="35"/>
        <v>64</v>
      </c>
      <c r="AG75" s="103">
        <v>64</v>
      </c>
      <c r="AH75" s="103">
        <v>0</v>
      </c>
      <c r="AI75" s="103">
        <v>0</v>
      </c>
      <c r="AJ75" s="103">
        <f t="shared" si="36"/>
        <v>64</v>
      </c>
      <c r="AK75" s="103">
        <v>0</v>
      </c>
      <c r="AL75" s="103">
        <v>0</v>
      </c>
      <c r="AM75" s="103">
        <v>0</v>
      </c>
      <c r="AN75" s="103">
        <v>0</v>
      </c>
      <c r="AO75" s="103">
        <v>0</v>
      </c>
      <c r="AP75" s="103">
        <v>0</v>
      </c>
      <c r="AQ75" s="103">
        <v>64</v>
      </c>
      <c r="AR75" s="103">
        <v>0</v>
      </c>
      <c r="AS75" s="103">
        <v>0</v>
      </c>
      <c r="AT75" s="103">
        <f t="shared" si="37"/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 t="shared" si="38"/>
        <v>0</v>
      </c>
      <c r="BA75" s="103">
        <v>0</v>
      </c>
      <c r="BB75" s="103">
        <v>0</v>
      </c>
      <c r="BC75" s="103">
        <v>0</v>
      </c>
    </row>
    <row r="76" spans="1:55" s="105" customFormat="1" ht="13.5" customHeight="1">
      <c r="A76" s="115" t="s">
        <v>53</v>
      </c>
      <c r="B76" s="113" t="s">
        <v>459</v>
      </c>
      <c r="C76" s="101" t="s">
        <v>460</v>
      </c>
      <c r="D76" s="103">
        <f t="shared" si="27"/>
        <v>1894</v>
      </c>
      <c r="E76" s="103">
        <f t="shared" si="28"/>
        <v>0</v>
      </c>
      <c r="F76" s="103">
        <v>0</v>
      </c>
      <c r="G76" s="103">
        <v>0</v>
      </c>
      <c r="H76" s="103">
        <f t="shared" si="29"/>
        <v>0</v>
      </c>
      <c r="I76" s="103">
        <v>0</v>
      </c>
      <c r="J76" s="103">
        <v>0</v>
      </c>
      <c r="K76" s="103">
        <f t="shared" si="30"/>
        <v>1894</v>
      </c>
      <c r="L76" s="103">
        <v>1536</v>
      </c>
      <c r="M76" s="103">
        <v>358</v>
      </c>
      <c r="N76" s="103">
        <f t="shared" si="31"/>
        <v>1894</v>
      </c>
      <c r="O76" s="103">
        <f t="shared" si="32"/>
        <v>1536</v>
      </c>
      <c r="P76" s="103">
        <v>1536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3">
        <f t="shared" si="33"/>
        <v>358</v>
      </c>
      <c r="W76" s="103">
        <v>358</v>
      </c>
      <c r="X76" s="103">
        <v>0</v>
      </c>
      <c r="Y76" s="103">
        <v>0</v>
      </c>
      <c r="Z76" s="103">
        <v>0</v>
      </c>
      <c r="AA76" s="103">
        <v>0</v>
      </c>
      <c r="AB76" s="103">
        <v>0</v>
      </c>
      <c r="AC76" s="103">
        <f t="shared" si="34"/>
        <v>0</v>
      </c>
      <c r="AD76" s="103">
        <v>0</v>
      </c>
      <c r="AE76" s="103">
        <v>0</v>
      </c>
      <c r="AF76" s="103">
        <f t="shared" si="35"/>
        <v>56</v>
      </c>
      <c r="AG76" s="103">
        <v>56</v>
      </c>
      <c r="AH76" s="103">
        <v>0</v>
      </c>
      <c r="AI76" s="103">
        <v>0</v>
      </c>
      <c r="AJ76" s="103">
        <f t="shared" si="36"/>
        <v>56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56</v>
      </c>
      <c r="AR76" s="103">
        <v>0</v>
      </c>
      <c r="AS76" s="103">
        <v>0</v>
      </c>
      <c r="AT76" s="103">
        <f t="shared" si="37"/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 t="shared" si="38"/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>
      <c r="A77" s="115" t="s">
        <v>53</v>
      </c>
      <c r="B77" s="113" t="s">
        <v>462</v>
      </c>
      <c r="C77" s="101" t="s">
        <v>463</v>
      </c>
      <c r="D77" s="103">
        <f t="shared" si="27"/>
        <v>4342</v>
      </c>
      <c r="E77" s="103">
        <f t="shared" si="28"/>
        <v>0</v>
      </c>
      <c r="F77" s="103">
        <v>0</v>
      </c>
      <c r="G77" s="103">
        <v>0</v>
      </c>
      <c r="H77" s="103">
        <f t="shared" si="29"/>
        <v>0</v>
      </c>
      <c r="I77" s="103">
        <v>0</v>
      </c>
      <c r="J77" s="103">
        <v>0</v>
      </c>
      <c r="K77" s="103">
        <f t="shared" si="30"/>
        <v>4342</v>
      </c>
      <c r="L77" s="103">
        <v>2877</v>
      </c>
      <c r="M77" s="103">
        <v>1465</v>
      </c>
      <c r="N77" s="103">
        <f t="shared" si="31"/>
        <v>4342</v>
      </c>
      <c r="O77" s="103">
        <f t="shared" si="32"/>
        <v>2877</v>
      </c>
      <c r="P77" s="103">
        <v>2877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3">
        <f t="shared" si="33"/>
        <v>1465</v>
      </c>
      <c r="W77" s="103">
        <v>1465</v>
      </c>
      <c r="X77" s="103">
        <v>0</v>
      </c>
      <c r="Y77" s="103">
        <v>0</v>
      </c>
      <c r="Z77" s="103">
        <v>0</v>
      </c>
      <c r="AA77" s="103">
        <v>0</v>
      </c>
      <c r="AB77" s="103">
        <v>0</v>
      </c>
      <c r="AC77" s="103">
        <f t="shared" si="34"/>
        <v>0</v>
      </c>
      <c r="AD77" s="103">
        <v>0</v>
      </c>
      <c r="AE77" s="103">
        <v>0</v>
      </c>
      <c r="AF77" s="103">
        <f t="shared" si="35"/>
        <v>129</v>
      </c>
      <c r="AG77" s="103">
        <v>129</v>
      </c>
      <c r="AH77" s="103">
        <v>0</v>
      </c>
      <c r="AI77" s="103">
        <v>0</v>
      </c>
      <c r="AJ77" s="103">
        <f t="shared" si="36"/>
        <v>129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129</v>
      </c>
      <c r="AT77" s="103">
        <f t="shared" si="37"/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 t="shared" si="38"/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>
      <c r="A78" s="115" t="s">
        <v>53</v>
      </c>
      <c r="B78" s="113" t="s">
        <v>465</v>
      </c>
      <c r="C78" s="101" t="s">
        <v>466</v>
      </c>
      <c r="D78" s="103">
        <f t="shared" si="27"/>
        <v>7621</v>
      </c>
      <c r="E78" s="103">
        <f t="shared" si="28"/>
        <v>0</v>
      </c>
      <c r="F78" s="103">
        <v>0</v>
      </c>
      <c r="G78" s="103">
        <v>0</v>
      </c>
      <c r="H78" s="103">
        <f t="shared" si="29"/>
        <v>0</v>
      </c>
      <c r="I78" s="103">
        <v>0</v>
      </c>
      <c r="J78" s="103">
        <v>0</v>
      </c>
      <c r="K78" s="103">
        <f t="shared" si="30"/>
        <v>7621</v>
      </c>
      <c r="L78" s="103">
        <v>6564</v>
      </c>
      <c r="M78" s="103">
        <v>1057</v>
      </c>
      <c r="N78" s="103">
        <f t="shared" si="31"/>
        <v>7621</v>
      </c>
      <c r="O78" s="103">
        <f t="shared" si="32"/>
        <v>6564</v>
      </c>
      <c r="P78" s="103">
        <v>6564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 t="shared" si="33"/>
        <v>1057</v>
      </c>
      <c r="W78" s="103">
        <v>1057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 t="shared" si="34"/>
        <v>0</v>
      </c>
      <c r="AD78" s="103">
        <v>0</v>
      </c>
      <c r="AE78" s="103">
        <v>0</v>
      </c>
      <c r="AF78" s="103">
        <f t="shared" si="35"/>
        <v>226</v>
      </c>
      <c r="AG78" s="103">
        <v>226</v>
      </c>
      <c r="AH78" s="103">
        <v>0</v>
      </c>
      <c r="AI78" s="103">
        <v>0</v>
      </c>
      <c r="AJ78" s="103">
        <f t="shared" si="36"/>
        <v>226</v>
      </c>
      <c r="AK78" s="103">
        <v>0</v>
      </c>
      <c r="AL78" s="103">
        <v>0</v>
      </c>
      <c r="AM78" s="103">
        <v>0</v>
      </c>
      <c r="AN78" s="103">
        <v>0</v>
      </c>
      <c r="AO78" s="103">
        <v>0</v>
      </c>
      <c r="AP78" s="103">
        <v>0</v>
      </c>
      <c r="AQ78" s="103">
        <v>226</v>
      </c>
      <c r="AR78" s="103">
        <v>0</v>
      </c>
      <c r="AS78" s="103">
        <v>0</v>
      </c>
      <c r="AT78" s="103">
        <f t="shared" si="37"/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 t="shared" si="38"/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>
      <c r="A79" s="115" t="s">
        <v>53</v>
      </c>
      <c r="B79" s="113" t="s">
        <v>468</v>
      </c>
      <c r="C79" s="101" t="s">
        <v>469</v>
      </c>
      <c r="D79" s="103">
        <f t="shared" si="27"/>
        <v>1170</v>
      </c>
      <c r="E79" s="103">
        <f t="shared" si="28"/>
        <v>0</v>
      </c>
      <c r="F79" s="103">
        <v>0</v>
      </c>
      <c r="G79" s="103">
        <v>0</v>
      </c>
      <c r="H79" s="103">
        <f t="shared" si="29"/>
        <v>0</v>
      </c>
      <c r="I79" s="103">
        <v>0</v>
      </c>
      <c r="J79" s="103">
        <v>0</v>
      </c>
      <c r="K79" s="103">
        <f t="shared" si="30"/>
        <v>1170</v>
      </c>
      <c r="L79" s="103">
        <v>288</v>
      </c>
      <c r="M79" s="103">
        <v>882</v>
      </c>
      <c r="N79" s="103">
        <f t="shared" si="31"/>
        <v>1170</v>
      </c>
      <c r="O79" s="103">
        <f t="shared" si="32"/>
        <v>288</v>
      </c>
      <c r="P79" s="103">
        <v>288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 t="shared" si="33"/>
        <v>882</v>
      </c>
      <c r="W79" s="103">
        <v>882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 t="shared" si="34"/>
        <v>0</v>
      </c>
      <c r="AD79" s="103">
        <v>0</v>
      </c>
      <c r="AE79" s="103">
        <v>0</v>
      </c>
      <c r="AF79" s="103">
        <f t="shared" si="35"/>
        <v>35</v>
      </c>
      <c r="AG79" s="103">
        <v>35</v>
      </c>
      <c r="AH79" s="103">
        <v>0</v>
      </c>
      <c r="AI79" s="103">
        <v>0</v>
      </c>
      <c r="AJ79" s="103">
        <f t="shared" si="36"/>
        <v>35</v>
      </c>
      <c r="AK79" s="103">
        <v>0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35</v>
      </c>
      <c r="AR79" s="103">
        <v>0</v>
      </c>
      <c r="AS79" s="103">
        <v>0</v>
      </c>
      <c r="AT79" s="103">
        <f t="shared" si="37"/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 t="shared" si="38"/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>
      <c r="A80" s="115" t="s">
        <v>53</v>
      </c>
      <c r="B80" s="113" t="s">
        <v>471</v>
      </c>
      <c r="C80" s="101" t="s">
        <v>472</v>
      </c>
      <c r="D80" s="103">
        <f t="shared" si="27"/>
        <v>1560</v>
      </c>
      <c r="E80" s="103">
        <f t="shared" si="28"/>
        <v>0</v>
      </c>
      <c r="F80" s="103">
        <v>0</v>
      </c>
      <c r="G80" s="103">
        <v>0</v>
      </c>
      <c r="H80" s="103">
        <f t="shared" si="29"/>
        <v>0</v>
      </c>
      <c r="I80" s="103">
        <v>0</v>
      </c>
      <c r="J80" s="103">
        <v>0</v>
      </c>
      <c r="K80" s="103">
        <f t="shared" si="30"/>
        <v>1560</v>
      </c>
      <c r="L80" s="103">
        <v>871</v>
      </c>
      <c r="M80" s="103">
        <v>689</v>
      </c>
      <c r="N80" s="103">
        <f t="shared" si="31"/>
        <v>1560</v>
      </c>
      <c r="O80" s="103">
        <f t="shared" si="32"/>
        <v>871</v>
      </c>
      <c r="P80" s="103">
        <v>0</v>
      </c>
      <c r="Q80" s="103">
        <v>0</v>
      </c>
      <c r="R80" s="103">
        <v>871</v>
      </c>
      <c r="S80" s="103">
        <v>0</v>
      </c>
      <c r="T80" s="103">
        <v>0</v>
      </c>
      <c r="U80" s="103">
        <v>0</v>
      </c>
      <c r="V80" s="103">
        <f t="shared" si="33"/>
        <v>689</v>
      </c>
      <c r="W80" s="103">
        <v>0</v>
      </c>
      <c r="X80" s="103">
        <v>0</v>
      </c>
      <c r="Y80" s="103">
        <v>689</v>
      </c>
      <c r="Z80" s="103">
        <v>0</v>
      </c>
      <c r="AA80" s="103">
        <v>0</v>
      </c>
      <c r="AB80" s="103">
        <v>0</v>
      </c>
      <c r="AC80" s="103">
        <f t="shared" si="34"/>
        <v>0</v>
      </c>
      <c r="AD80" s="103">
        <v>0</v>
      </c>
      <c r="AE80" s="103">
        <v>0</v>
      </c>
      <c r="AF80" s="103">
        <f t="shared" si="35"/>
        <v>0</v>
      </c>
      <c r="AG80" s="103">
        <v>0</v>
      </c>
      <c r="AH80" s="103">
        <v>0</v>
      </c>
      <c r="AI80" s="103">
        <v>0</v>
      </c>
      <c r="AJ80" s="103">
        <f t="shared" si="36"/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 t="shared" si="37"/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 t="shared" si="38"/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>
      <c r="A81" s="115" t="s">
        <v>53</v>
      </c>
      <c r="B81" s="113" t="s">
        <v>474</v>
      </c>
      <c r="C81" s="101" t="s">
        <v>475</v>
      </c>
      <c r="D81" s="103">
        <f t="shared" si="27"/>
        <v>788</v>
      </c>
      <c r="E81" s="103">
        <f t="shared" si="28"/>
        <v>0</v>
      </c>
      <c r="F81" s="103">
        <v>0</v>
      </c>
      <c r="G81" s="103">
        <v>0</v>
      </c>
      <c r="H81" s="103">
        <f t="shared" si="29"/>
        <v>419</v>
      </c>
      <c r="I81" s="103">
        <v>419</v>
      </c>
      <c r="J81" s="103">
        <v>0</v>
      </c>
      <c r="K81" s="103">
        <f t="shared" si="30"/>
        <v>369</v>
      </c>
      <c r="L81" s="103">
        <v>0</v>
      </c>
      <c r="M81" s="103">
        <v>369</v>
      </c>
      <c r="N81" s="103">
        <f t="shared" si="31"/>
        <v>788</v>
      </c>
      <c r="O81" s="103">
        <f t="shared" si="32"/>
        <v>419</v>
      </c>
      <c r="P81" s="103">
        <v>0</v>
      </c>
      <c r="Q81" s="103">
        <v>0</v>
      </c>
      <c r="R81" s="103">
        <v>0</v>
      </c>
      <c r="S81" s="103">
        <v>419</v>
      </c>
      <c r="T81" s="103">
        <v>0</v>
      </c>
      <c r="U81" s="103">
        <v>0</v>
      </c>
      <c r="V81" s="103">
        <f t="shared" si="33"/>
        <v>369</v>
      </c>
      <c r="W81" s="103">
        <v>0</v>
      </c>
      <c r="X81" s="103">
        <v>0</v>
      </c>
      <c r="Y81" s="103">
        <v>0</v>
      </c>
      <c r="Z81" s="103">
        <v>369</v>
      </c>
      <c r="AA81" s="103">
        <v>0</v>
      </c>
      <c r="AB81" s="103">
        <v>0</v>
      </c>
      <c r="AC81" s="103">
        <f t="shared" si="34"/>
        <v>0</v>
      </c>
      <c r="AD81" s="103">
        <v>0</v>
      </c>
      <c r="AE81" s="103">
        <v>0</v>
      </c>
      <c r="AF81" s="103">
        <f t="shared" si="35"/>
        <v>0</v>
      </c>
      <c r="AG81" s="103">
        <v>0</v>
      </c>
      <c r="AH81" s="103">
        <v>0</v>
      </c>
      <c r="AI81" s="103">
        <v>0</v>
      </c>
      <c r="AJ81" s="103">
        <f t="shared" si="36"/>
        <v>0</v>
      </c>
      <c r="AK81" s="103">
        <v>0</v>
      </c>
      <c r="AL81" s="103">
        <v>0</v>
      </c>
      <c r="AM81" s="103">
        <v>0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 t="shared" si="37"/>
        <v>0</v>
      </c>
      <c r="AU81" s="103">
        <v>0</v>
      </c>
      <c r="AV81" s="103">
        <v>0</v>
      </c>
      <c r="AW81" s="103">
        <v>0</v>
      </c>
      <c r="AX81" s="103">
        <v>0</v>
      </c>
      <c r="AY81" s="103">
        <v>0</v>
      </c>
      <c r="AZ81" s="103">
        <f t="shared" si="38"/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>
      <c r="A82" s="115" t="s">
        <v>53</v>
      </c>
      <c r="B82" s="113" t="s">
        <v>477</v>
      </c>
      <c r="C82" s="101" t="s">
        <v>478</v>
      </c>
      <c r="D82" s="103">
        <f t="shared" si="27"/>
        <v>801</v>
      </c>
      <c r="E82" s="103">
        <f t="shared" si="28"/>
        <v>566</v>
      </c>
      <c r="F82" s="103">
        <v>566</v>
      </c>
      <c r="G82" s="103">
        <v>0</v>
      </c>
      <c r="H82" s="103">
        <f t="shared" si="29"/>
        <v>0</v>
      </c>
      <c r="I82" s="103">
        <v>0</v>
      </c>
      <c r="J82" s="103">
        <v>0</v>
      </c>
      <c r="K82" s="103">
        <f t="shared" si="30"/>
        <v>235</v>
      </c>
      <c r="L82" s="103">
        <v>0</v>
      </c>
      <c r="M82" s="103">
        <v>235</v>
      </c>
      <c r="N82" s="103">
        <f t="shared" si="31"/>
        <v>801</v>
      </c>
      <c r="O82" s="103">
        <f t="shared" si="32"/>
        <v>566</v>
      </c>
      <c r="P82" s="103">
        <v>0</v>
      </c>
      <c r="Q82" s="103">
        <v>0</v>
      </c>
      <c r="R82" s="103">
        <v>0</v>
      </c>
      <c r="S82" s="103">
        <v>566</v>
      </c>
      <c r="T82" s="103">
        <v>0</v>
      </c>
      <c r="U82" s="103">
        <v>0</v>
      </c>
      <c r="V82" s="103">
        <f t="shared" si="33"/>
        <v>235</v>
      </c>
      <c r="W82" s="103">
        <v>0</v>
      </c>
      <c r="X82" s="103">
        <v>0</v>
      </c>
      <c r="Y82" s="103">
        <v>0</v>
      </c>
      <c r="Z82" s="103">
        <v>235</v>
      </c>
      <c r="AA82" s="103">
        <v>0</v>
      </c>
      <c r="AB82" s="103">
        <v>0</v>
      </c>
      <c r="AC82" s="103">
        <f t="shared" si="34"/>
        <v>0</v>
      </c>
      <c r="AD82" s="103">
        <v>0</v>
      </c>
      <c r="AE82" s="103">
        <v>0</v>
      </c>
      <c r="AF82" s="103">
        <f t="shared" si="35"/>
        <v>0</v>
      </c>
      <c r="AG82" s="103">
        <v>0</v>
      </c>
      <c r="AH82" s="103">
        <v>0</v>
      </c>
      <c r="AI82" s="103">
        <v>0</v>
      </c>
      <c r="AJ82" s="103">
        <f t="shared" si="36"/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 t="shared" si="37"/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 t="shared" si="38"/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>
      <c r="A83" s="115" t="s">
        <v>53</v>
      </c>
      <c r="B83" s="113" t="s">
        <v>480</v>
      </c>
      <c r="C83" s="101" t="s">
        <v>481</v>
      </c>
      <c r="D83" s="103">
        <f t="shared" si="27"/>
        <v>2110</v>
      </c>
      <c r="E83" s="103">
        <f t="shared" si="28"/>
        <v>0</v>
      </c>
      <c r="F83" s="103">
        <v>0</v>
      </c>
      <c r="G83" s="103">
        <v>0</v>
      </c>
      <c r="H83" s="103">
        <f t="shared" si="29"/>
        <v>0</v>
      </c>
      <c r="I83" s="103">
        <v>0</v>
      </c>
      <c r="J83" s="103">
        <v>0</v>
      </c>
      <c r="K83" s="103">
        <f t="shared" si="30"/>
        <v>2110</v>
      </c>
      <c r="L83" s="103">
        <v>1252</v>
      </c>
      <c r="M83" s="103">
        <v>858</v>
      </c>
      <c r="N83" s="103">
        <f t="shared" si="31"/>
        <v>2110</v>
      </c>
      <c r="O83" s="103">
        <f t="shared" si="32"/>
        <v>1252</v>
      </c>
      <c r="P83" s="103">
        <v>0</v>
      </c>
      <c r="Q83" s="103">
        <v>0</v>
      </c>
      <c r="R83" s="103">
        <v>1252</v>
      </c>
      <c r="S83" s="103">
        <v>0</v>
      </c>
      <c r="T83" s="103">
        <v>0</v>
      </c>
      <c r="U83" s="103">
        <v>0</v>
      </c>
      <c r="V83" s="103">
        <f t="shared" si="33"/>
        <v>858</v>
      </c>
      <c r="W83" s="103">
        <v>0</v>
      </c>
      <c r="X83" s="103">
        <v>0</v>
      </c>
      <c r="Y83" s="103">
        <v>858</v>
      </c>
      <c r="Z83" s="103">
        <v>0</v>
      </c>
      <c r="AA83" s="103">
        <v>0</v>
      </c>
      <c r="AB83" s="103">
        <v>0</v>
      </c>
      <c r="AC83" s="103">
        <f t="shared" si="34"/>
        <v>0</v>
      </c>
      <c r="AD83" s="103">
        <v>0</v>
      </c>
      <c r="AE83" s="103">
        <v>0</v>
      </c>
      <c r="AF83" s="103">
        <f t="shared" si="35"/>
        <v>0</v>
      </c>
      <c r="AG83" s="103">
        <v>0</v>
      </c>
      <c r="AH83" s="103">
        <v>0</v>
      </c>
      <c r="AI83" s="103">
        <v>0</v>
      </c>
      <c r="AJ83" s="103">
        <f t="shared" si="36"/>
        <v>0</v>
      </c>
      <c r="AK83" s="103">
        <v>0</v>
      </c>
      <c r="AL83" s="103">
        <v>0</v>
      </c>
      <c r="AM83" s="103">
        <v>0</v>
      </c>
      <c r="AN83" s="103">
        <v>0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 t="shared" si="37"/>
        <v>0</v>
      </c>
      <c r="AU83" s="103">
        <v>0</v>
      </c>
      <c r="AV83" s="103">
        <v>0</v>
      </c>
      <c r="AW83" s="103">
        <v>0</v>
      </c>
      <c r="AX83" s="103">
        <v>0</v>
      </c>
      <c r="AY83" s="103">
        <v>0</v>
      </c>
      <c r="AZ83" s="103">
        <f t="shared" si="38"/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>
      <c r="A84" s="115" t="s">
        <v>53</v>
      </c>
      <c r="B84" s="113" t="s">
        <v>483</v>
      </c>
      <c r="C84" s="101" t="s">
        <v>484</v>
      </c>
      <c r="D84" s="103">
        <f t="shared" si="27"/>
        <v>2097</v>
      </c>
      <c r="E84" s="103">
        <f t="shared" si="28"/>
        <v>0</v>
      </c>
      <c r="F84" s="103">
        <v>0</v>
      </c>
      <c r="G84" s="103">
        <v>0</v>
      </c>
      <c r="H84" s="103">
        <f t="shared" si="29"/>
        <v>0</v>
      </c>
      <c r="I84" s="103">
        <v>0</v>
      </c>
      <c r="J84" s="103">
        <v>0</v>
      </c>
      <c r="K84" s="103">
        <f t="shared" si="30"/>
        <v>2097</v>
      </c>
      <c r="L84" s="103">
        <v>411</v>
      </c>
      <c r="M84" s="103">
        <v>1686</v>
      </c>
      <c r="N84" s="103">
        <f t="shared" si="31"/>
        <v>2097</v>
      </c>
      <c r="O84" s="103">
        <f t="shared" si="32"/>
        <v>411</v>
      </c>
      <c r="P84" s="103">
        <v>0</v>
      </c>
      <c r="Q84" s="103">
        <v>0</v>
      </c>
      <c r="R84" s="103">
        <v>411</v>
      </c>
      <c r="S84" s="103">
        <v>0</v>
      </c>
      <c r="T84" s="103">
        <v>0</v>
      </c>
      <c r="U84" s="103">
        <v>0</v>
      </c>
      <c r="V84" s="103">
        <f t="shared" si="33"/>
        <v>1686</v>
      </c>
      <c r="W84" s="103">
        <v>0</v>
      </c>
      <c r="X84" s="103">
        <v>0</v>
      </c>
      <c r="Y84" s="103">
        <v>1686</v>
      </c>
      <c r="Z84" s="103">
        <v>0</v>
      </c>
      <c r="AA84" s="103">
        <v>0</v>
      </c>
      <c r="AB84" s="103">
        <v>0</v>
      </c>
      <c r="AC84" s="103">
        <f t="shared" si="34"/>
        <v>0</v>
      </c>
      <c r="AD84" s="103">
        <v>0</v>
      </c>
      <c r="AE84" s="103">
        <v>0</v>
      </c>
      <c r="AF84" s="103">
        <f t="shared" si="35"/>
        <v>0</v>
      </c>
      <c r="AG84" s="103">
        <v>0</v>
      </c>
      <c r="AH84" s="103">
        <v>0</v>
      </c>
      <c r="AI84" s="103">
        <v>0</v>
      </c>
      <c r="AJ84" s="103">
        <f t="shared" si="36"/>
        <v>0</v>
      </c>
      <c r="AK84" s="103">
        <v>0</v>
      </c>
      <c r="AL84" s="103">
        <v>0</v>
      </c>
      <c r="AM84" s="103">
        <v>0</v>
      </c>
      <c r="AN84" s="103">
        <v>0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 t="shared" si="37"/>
        <v>0</v>
      </c>
      <c r="AU84" s="103">
        <v>0</v>
      </c>
      <c r="AV84" s="103">
        <v>0</v>
      </c>
      <c r="AW84" s="103">
        <v>0</v>
      </c>
      <c r="AX84" s="103">
        <v>0</v>
      </c>
      <c r="AY84" s="103">
        <v>0</v>
      </c>
      <c r="AZ84" s="103">
        <f t="shared" si="38"/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>
      <c r="A85" s="115" t="s">
        <v>53</v>
      </c>
      <c r="B85" s="113" t="s">
        <v>486</v>
      </c>
      <c r="C85" s="101" t="s">
        <v>487</v>
      </c>
      <c r="D85" s="103">
        <f t="shared" si="27"/>
        <v>2663</v>
      </c>
      <c r="E85" s="103">
        <f t="shared" si="28"/>
        <v>0</v>
      </c>
      <c r="F85" s="103">
        <v>0</v>
      </c>
      <c r="G85" s="103">
        <v>0</v>
      </c>
      <c r="H85" s="103">
        <f t="shared" si="29"/>
        <v>0</v>
      </c>
      <c r="I85" s="103">
        <v>0</v>
      </c>
      <c r="J85" s="103">
        <v>0</v>
      </c>
      <c r="K85" s="103">
        <f t="shared" si="30"/>
        <v>2663</v>
      </c>
      <c r="L85" s="103">
        <v>1063</v>
      </c>
      <c r="M85" s="103">
        <v>1600</v>
      </c>
      <c r="N85" s="103">
        <f t="shared" si="31"/>
        <v>2763</v>
      </c>
      <c r="O85" s="103">
        <f t="shared" si="32"/>
        <v>1063</v>
      </c>
      <c r="P85" s="103">
        <v>1063</v>
      </c>
      <c r="Q85" s="103">
        <v>0</v>
      </c>
      <c r="R85" s="103">
        <v>0</v>
      </c>
      <c r="S85" s="103">
        <v>0</v>
      </c>
      <c r="T85" s="103">
        <v>0</v>
      </c>
      <c r="U85" s="103">
        <v>0</v>
      </c>
      <c r="V85" s="103">
        <f t="shared" si="33"/>
        <v>1600</v>
      </c>
      <c r="W85" s="103">
        <v>1600</v>
      </c>
      <c r="X85" s="103">
        <v>0</v>
      </c>
      <c r="Y85" s="103">
        <v>0</v>
      </c>
      <c r="Z85" s="103">
        <v>0</v>
      </c>
      <c r="AA85" s="103">
        <v>0</v>
      </c>
      <c r="AB85" s="103">
        <v>0</v>
      </c>
      <c r="AC85" s="103">
        <f t="shared" si="34"/>
        <v>100</v>
      </c>
      <c r="AD85" s="103">
        <v>100</v>
      </c>
      <c r="AE85" s="103">
        <v>0</v>
      </c>
      <c r="AF85" s="103">
        <f t="shared" si="35"/>
        <v>1069</v>
      </c>
      <c r="AG85" s="103">
        <v>1069</v>
      </c>
      <c r="AH85" s="103">
        <v>0</v>
      </c>
      <c r="AI85" s="103">
        <v>0</v>
      </c>
      <c r="AJ85" s="103">
        <f t="shared" si="36"/>
        <v>1069</v>
      </c>
      <c r="AK85" s="103">
        <v>0</v>
      </c>
      <c r="AL85" s="103">
        <v>0</v>
      </c>
      <c r="AM85" s="103">
        <v>0</v>
      </c>
      <c r="AN85" s="103">
        <v>1069</v>
      </c>
      <c r="AO85" s="103">
        <v>0</v>
      </c>
      <c r="AP85" s="103">
        <v>0</v>
      </c>
      <c r="AQ85" s="103">
        <v>0</v>
      </c>
      <c r="AR85" s="103">
        <v>0</v>
      </c>
      <c r="AS85" s="103">
        <v>0</v>
      </c>
      <c r="AT85" s="103">
        <f t="shared" si="37"/>
        <v>0</v>
      </c>
      <c r="AU85" s="103">
        <v>0</v>
      </c>
      <c r="AV85" s="103">
        <v>0</v>
      </c>
      <c r="AW85" s="103">
        <v>0</v>
      </c>
      <c r="AX85" s="103">
        <v>0</v>
      </c>
      <c r="AY85" s="103">
        <v>0</v>
      </c>
      <c r="AZ85" s="103">
        <f t="shared" si="38"/>
        <v>0</v>
      </c>
      <c r="BA85" s="103">
        <v>0</v>
      </c>
      <c r="BB85" s="103">
        <v>0</v>
      </c>
      <c r="BC85" s="103">
        <v>0</v>
      </c>
    </row>
    <row r="86" spans="1:55" s="105" customFormat="1" ht="13.5" customHeight="1">
      <c r="A86" s="115" t="s">
        <v>53</v>
      </c>
      <c r="B86" s="113" t="s">
        <v>489</v>
      </c>
      <c r="C86" s="101" t="s">
        <v>490</v>
      </c>
      <c r="D86" s="103">
        <f t="shared" si="27"/>
        <v>949</v>
      </c>
      <c r="E86" s="103">
        <f t="shared" si="28"/>
        <v>0</v>
      </c>
      <c r="F86" s="103">
        <v>0</v>
      </c>
      <c r="G86" s="103">
        <v>0</v>
      </c>
      <c r="H86" s="103">
        <f t="shared" si="29"/>
        <v>0</v>
      </c>
      <c r="I86" s="103">
        <v>0</v>
      </c>
      <c r="J86" s="103">
        <v>0</v>
      </c>
      <c r="K86" s="103">
        <f t="shared" si="30"/>
        <v>949</v>
      </c>
      <c r="L86" s="103">
        <v>313</v>
      </c>
      <c r="M86" s="103">
        <v>636</v>
      </c>
      <c r="N86" s="103">
        <f t="shared" si="31"/>
        <v>949</v>
      </c>
      <c r="O86" s="103">
        <f t="shared" si="32"/>
        <v>313</v>
      </c>
      <c r="P86" s="103">
        <v>313</v>
      </c>
      <c r="Q86" s="103">
        <v>0</v>
      </c>
      <c r="R86" s="103">
        <v>0</v>
      </c>
      <c r="S86" s="103">
        <v>0</v>
      </c>
      <c r="T86" s="103">
        <v>0</v>
      </c>
      <c r="U86" s="103">
        <v>0</v>
      </c>
      <c r="V86" s="103">
        <f t="shared" si="33"/>
        <v>636</v>
      </c>
      <c r="W86" s="103">
        <v>636</v>
      </c>
      <c r="X86" s="103">
        <v>0</v>
      </c>
      <c r="Y86" s="103">
        <v>0</v>
      </c>
      <c r="Z86" s="103">
        <v>0</v>
      </c>
      <c r="AA86" s="103">
        <v>0</v>
      </c>
      <c r="AB86" s="103">
        <v>0</v>
      </c>
      <c r="AC86" s="103">
        <f t="shared" si="34"/>
        <v>0</v>
      </c>
      <c r="AD86" s="103">
        <v>0</v>
      </c>
      <c r="AE86" s="103">
        <v>0</v>
      </c>
      <c r="AF86" s="103">
        <f t="shared" si="35"/>
        <v>0</v>
      </c>
      <c r="AG86" s="103">
        <v>0</v>
      </c>
      <c r="AH86" s="103">
        <v>0</v>
      </c>
      <c r="AI86" s="103">
        <v>0</v>
      </c>
      <c r="AJ86" s="103">
        <f t="shared" si="36"/>
        <v>0</v>
      </c>
      <c r="AK86" s="103">
        <v>0</v>
      </c>
      <c r="AL86" s="103">
        <v>0</v>
      </c>
      <c r="AM86" s="103">
        <v>0</v>
      </c>
      <c r="AN86" s="103">
        <v>0</v>
      </c>
      <c r="AO86" s="103">
        <v>0</v>
      </c>
      <c r="AP86" s="103">
        <v>0</v>
      </c>
      <c r="AQ86" s="103">
        <v>0</v>
      </c>
      <c r="AR86" s="103">
        <v>0</v>
      </c>
      <c r="AS86" s="103">
        <v>0</v>
      </c>
      <c r="AT86" s="103">
        <f t="shared" si="37"/>
        <v>0</v>
      </c>
      <c r="AU86" s="103">
        <v>0</v>
      </c>
      <c r="AV86" s="103">
        <v>0</v>
      </c>
      <c r="AW86" s="103">
        <v>0</v>
      </c>
      <c r="AX86" s="103">
        <v>0</v>
      </c>
      <c r="AY86" s="103">
        <v>0</v>
      </c>
      <c r="AZ86" s="103">
        <f t="shared" si="38"/>
        <v>0</v>
      </c>
      <c r="BA86" s="103">
        <v>0</v>
      </c>
      <c r="BB86" s="103">
        <v>0</v>
      </c>
      <c r="BC86" s="103">
        <v>0</v>
      </c>
    </row>
    <row r="87" spans="1:55" s="105" customFormat="1" ht="13.5" customHeight="1">
      <c r="A87" s="115" t="s">
        <v>53</v>
      </c>
      <c r="B87" s="113" t="s">
        <v>492</v>
      </c>
      <c r="C87" s="101" t="s">
        <v>493</v>
      </c>
      <c r="D87" s="103">
        <f t="shared" si="27"/>
        <v>801</v>
      </c>
      <c r="E87" s="103">
        <f t="shared" si="28"/>
        <v>0</v>
      </c>
      <c r="F87" s="103">
        <v>0</v>
      </c>
      <c r="G87" s="103">
        <v>0</v>
      </c>
      <c r="H87" s="103">
        <f t="shared" si="29"/>
        <v>41</v>
      </c>
      <c r="I87" s="103">
        <v>41</v>
      </c>
      <c r="J87" s="103">
        <v>0</v>
      </c>
      <c r="K87" s="103">
        <f t="shared" si="30"/>
        <v>760</v>
      </c>
      <c r="L87" s="103">
        <v>362</v>
      </c>
      <c r="M87" s="103">
        <v>398</v>
      </c>
      <c r="N87" s="103">
        <f t="shared" si="31"/>
        <v>801</v>
      </c>
      <c r="O87" s="103">
        <f t="shared" si="32"/>
        <v>403</v>
      </c>
      <c r="P87" s="103">
        <v>403</v>
      </c>
      <c r="Q87" s="103">
        <v>0</v>
      </c>
      <c r="R87" s="103">
        <v>0</v>
      </c>
      <c r="S87" s="103">
        <v>0</v>
      </c>
      <c r="T87" s="103">
        <v>0</v>
      </c>
      <c r="U87" s="103">
        <v>0</v>
      </c>
      <c r="V87" s="103">
        <f t="shared" si="33"/>
        <v>398</v>
      </c>
      <c r="W87" s="103">
        <v>398</v>
      </c>
      <c r="X87" s="103">
        <v>0</v>
      </c>
      <c r="Y87" s="103">
        <v>0</v>
      </c>
      <c r="Z87" s="103">
        <v>0</v>
      </c>
      <c r="AA87" s="103">
        <v>0</v>
      </c>
      <c r="AB87" s="103">
        <v>0</v>
      </c>
      <c r="AC87" s="103">
        <f t="shared" si="34"/>
        <v>0</v>
      </c>
      <c r="AD87" s="103">
        <v>0</v>
      </c>
      <c r="AE87" s="103">
        <v>0</v>
      </c>
      <c r="AF87" s="103">
        <f t="shared" si="35"/>
        <v>0</v>
      </c>
      <c r="AG87" s="103">
        <v>0</v>
      </c>
      <c r="AH87" s="103">
        <v>0</v>
      </c>
      <c r="AI87" s="103">
        <v>0</v>
      </c>
      <c r="AJ87" s="103">
        <f t="shared" si="36"/>
        <v>0</v>
      </c>
      <c r="AK87" s="103">
        <v>0</v>
      </c>
      <c r="AL87" s="103">
        <v>0</v>
      </c>
      <c r="AM87" s="103">
        <v>0</v>
      </c>
      <c r="AN87" s="103">
        <v>0</v>
      </c>
      <c r="AO87" s="103">
        <v>0</v>
      </c>
      <c r="AP87" s="103">
        <v>0</v>
      </c>
      <c r="AQ87" s="103">
        <v>0</v>
      </c>
      <c r="AR87" s="103">
        <v>0</v>
      </c>
      <c r="AS87" s="103">
        <v>0</v>
      </c>
      <c r="AT87" s="103">
        <f t="shared" si="37"/>
        <v>0</v>
      </c>
      <c r="AU87" s="103">
        <v>0</v>
      </c>
      <c r="AV87" s="103">
        <v>0</v>
      </c>
      <c r="AW87" s="103">
        <v>0</v>
      </c>
      <c r="AX87" s="103">
        <v>0</v>
      </c>
      <c r="AY87" s="103">
        <v>0</v>
      </c>
      <c r="AZ87" s="103">
        <f t="shared" si="38"/>
        <v>0</v>
      </c>
      <c r="BA87" s="103">
        <v>0</v>
      </c>
      <c r="BB87" s="103">
        <v>0</v>
      </c>
      <c r="BC87" s="103">
        <v>0</v>
      </c>
    </row>
    <row r="88" spans="1:55" s="105" customFormat="1" ht="13.5" customHeight="1">
      <c r="A88" s="115" t="s">
        <v>53</v>
      </c>
      <c r="B88" s="113" t="s">
        <v>495</v>
      </c>
      <c r="C88" s="101" t="s">
        <v>496</v>
      </c>
      <c r="D88" s="103">
        <f t="shared" si="27"/>
        <v>1799</v>
      </c>
      <c r="E88" s="103">
        <f t="shared" si="28"/>
        <v>0</v>
      </c>
      <c r="F88" s="103">
        <v>0</v>
      </c>
      <c r="G88" s="103">
        <v>0</v>
      </c>
      <c r="H88" s="103">
        <f t="shared" si="29"/>
        <v>560</v>
      </c>
      <c r="I88" s="103">
        <v>560</v>
      </c>
      <c r="J88" s="103">
        <v>0</v>
      </c>
      <c r="K88" s="103">
        <f t="shared" si="30"/>
        <v>1239</v>
      </c>
      <c r="L88" s="103">
        <v>0</v>
      </c>
      <c r="M88" s="103">
        <v>1239</v>
      </c>
      <c r="N88" s="103">
        <f t="shared" si="31"/>
        <v>1799</v>
      </c>
      <c r="O88" s="103">
        <f t="shared" si="32"/>
        <v>560</v>
      </c>
      <c r="P88" s="103">
        <v>560</v>
      </c>
      <c r="Q88" s="103">
        <v>0</v>
      </c>
      <c r="R88" s="103">
        <v>0</v>
      </c>
      <c r="S88" s="103">
        <v>0</v>
      </c>
      <c r="T88" s="103">
        <v>0</v>
      </c>
      <c r="U88" s="103">
        <v>0</v>
      </c>
      <c r="V88" s="103">
        <f t="shared" si="33"/>
        <v>1239</v>
      </c>
      <c r="W88" s="103">
        <v>1239</v>
      </c>
      <c r="X88" s="103">
        <v>0</v>
      </c>
      <c r="Y88" s="103">
        <v>0</v>
      </c>
      <c r="Z88" s="103">
        <v>0</v>
      </c>
      <c r="AA88" s="103">
        <v>0</v>
      </c>
      <c r="AB88" s="103">
        <v>0</v>
      </c>
      <c r="AC88" s="103">
        <f t="shared" si="34"/>
        <v>0</v>
      </c>
      <c r="AD88" s="103">
        <v>0</v>
      </c>
      <c r="AE88" s="103">
        <v>0</v>
      </c>
      <c r="AF88" s="103">
        <f t="shared" si="35"/>
        <v>1</v>
      </c>
      <c r="AG88" s="103">
        <v>1</v>
      </c>
      <c r="AH88" s="103">
        <v>0</v>
      </c>
      <c r="AI88" s="103">
        <v>0</v>
      </c>
      <c r="AJ88" s="103">
        <f t="shared" si="36"/>
        <v>1</v>
      </c>
      <c r="AK88" s="103">
        <v>0</v>
      </c>
      <c r="AL88" s="103">
        <v>0</v>
      </c>
      <c r="AM88" s="103">
        <v>1</v>
      </c>
      <c r="AN88" s="103">
        <v>0</v>
      </c>
      <c r="AO88" s="103">
        <v>0</v>
      </c>
      <c r="AP88" s="103">
        <v>0</v>
      </c>
      <c r="AQ88" s="103">
        <v>0</v>
      </c>
      <c r="AR88" s="103">
        <v>0</v>
      </c>
      <c r="AS88" s="103">
        <v>0</v>
      </c>
      <c r="AT88" s="103">
        <f t="shared" si="37"/>
        <v>0</v>
      </c>
      <c r="AU88" s="103">
        <v>0</v>
      </c>
      <c r="AV88" s="103">
        <v>0</v>
      </c>
      <c r="AW88" s="103">
        <v>0</v>
      </c>
      <c r="AX88" s="103">
        <v>0</v>
      </c>
      <c r="AY88" s="103">
        <v>0</v>
      </c>
      <c r="AZ88" s="103">
        <f t="shared" si="38"/>
        <v>0</v>
      </c>
      <c r="BA88" s="103">
        <v>0</v>
      </c>
      <c r="BB88" s="103">
        <v>0</v>
      </c>
      <c r="BC88" s="103">
        <v>0</v>
      </c>
    </row>
    <row r="89" spans="1:55" s="105" customFormat="1" ht="13.5" customHeight="1">
      <c r="A89" s="115" t="s">
        <v>53</v>
      </c>
      <c r="B89" s="113" t="s">
        <v>498</v>
      </c>
      <c r="C89" s="101" t="s">
        <v>499</v>
      </c>
      <c r="D89" s="103">
        <f t="shared" si="27"/>
        <v>609</v>
      </c>
      <c r="E89" s="103">
        <f t="shared" si="28"/>
        <v>0</v>
      </c>
      <c r="F89" s="103">
        <v>0</v>
      </c>
      <c r="G89" s="103">
        <v>0</v>
      </c>
      <c r="H89" s="103">
        <f t="shared" si="29"/>
        <v>609</v>
      </c>
      <c r="I89" s="103">
        <v>230</v>
      </c>
      <c r="J89" s="103">
        <v>379</v>
      </c>
      <c r="K89" s="103">
        <f t="shared" si="30"/>
        <v>0</v>
      </c>
      <c r="L89" s="103">
        <v>0</v>
      </c>
      <c r="M89" s="103">
        <v>0</v>
      </c>
      <c r="N89" s="103">
        <f t="shared" si="31"/>
        <v>609</v>
      </c>
      <c r="O89" s="103">
        <f t="shared" si="32"/>
        <v>230</v>
      </c>
      <c r="P89" s="103">
        <v>230</v>
      </c>
      <c r="Q89" s="103">
        <v>0</v>
      </c>
      <c r="R89" s="103">
        <v>0</v>
      </c>
      <c r="S89" s="103">
        <v>0</v>
      </c>
      <c r="T89" s="103">
        <v>0</v>
      </c>
      <c r="U89" s="103">
        <v>0</v>
      </c>
      <c r="V89" s="103">
        <f t="shared" si="33"/>
        <v>379</v>
      </c>
      <c r="W89" s="103">
        <v>379</v>
      </c>
      <c r="X89" s="103">
        <v>0</v>
      </c>
      <c r="Y89" s="103">
        <v>0</v>
      </c>
      <c r="Z89" s="103">
        <v>0</v>
      </c>
      <c r="AA89" s="103">
        <v>0</v>
      </c>
      <c r="AB89" s="103">
        <v>0</v>
      </c>
      <c r="AC89" s="103">
        <f t="shared" si="34"/>
        <v>0</v>
      </c>
      <c r="AD89" s="103">
        <v>0</v>
      </c>
      <c r="AE89" s="103">
        <v>0</v>
      </c>
      <c r="AF89" s="103">
        <f t="shared" si="35"/>
        <v>89</v>
      </c>
      <c r="AG89" s="103">
        <v>89</v>
      </c>
      <c r="AH89" s="103">
        <v>0</v>
      </c>
      <c r="AI89" s="103">
        <v>0</v>
      </c>
      <c r="AJ89" s="103">
        <f t="shared" si="36"/>
        <v>89</v>
      </c>
      <c r="AK89" s="103">
        <v>0</v>
      </c>
      <c r="AL89" s="103">
        <v>0</v>
      </c>
      <c r="AM89" s="103">
        <v>0</v>
      </c>
      <c r="AN89" s="103">
        <v>0</v>
      </c>
      <c r="AO89" s="103">
        <v>0</v>
      </c>
      <c r="AP89" s="103">
        <v>0</v>
      </c>
      <c r="AQ89" s="103">
        <v>89</v>
      </c>
      <c r="AR89" s="103">
        <v>0</v>
      </c>
      <c r="AS89" s="103">
        <v>0</v>
      </c>
      <c r="AT89" s="103">
        <f t="shared" si="37"/>
        <v>0</v>
      </c>
      <c r="AU89" s="103">
        <v>0</v>
      </c>
      <c r="AV89" s="103">
        <v>0</v>
      </c>
      <c r="AW89" s="103">
        <v>0</v>
      </c>
      <c r="AX89" s="103">
        <v>0</v>
      </c>
      <c r="AY89" s="103">
        <v>0</v>
      </c>
      <c r="AZ89" s="103">
        <f t="shared" si="38"/>
        <v>7</v>
      </c>
      <c r="BA89" s="103">
        <v>7</v>
      </c>
      <c r="BB89" s="103">
        <v>0</v>
      </c>
      <c r="BC89" s="103">
        <v>0</v>
      </c>
    </row>
    <row r="90" spans="1:55" s="105" customFormat="1" ht="13.5" customHeight="1">
      <c r="A90" s="115" t="s">
        <v>53</v>
      </c>
      <c r="B90" s="113" t="s">
        <v>501</v>
      </c>
      <c r="C90" s="101" t="s">
        <v>502</v>
      </c>
      <c r="D90" s="103">
        <f t="shared" si="27"/>
        <v>497</v>
      </c>
      <c r="E90" s="103">
        <f t="shared" si="28"/>
        <v>0</v>
      </c>
      <c r="F90" s="103">
        <v>0</v>
      </c>
      <c r="G90" s="103">
        <v>0</v>
      </c>
      <c r="H90" s="103">
        <f t="shared" si="29"/>
        <v>0</v>
      </c>
      <c r="I90" s="103">
        <v>0</v>
      </c>
      <c r="J90" s="103">
        <v>0</v>
      </c>
      <c r="K90" s="103">
        <f t="shared" si="30"/>
        <v>497</v>
      </c>
      <c r="L90" s="103">
        <v>179</v>
      </c>
      <c r="M90" s="103">
        <v>318</v>
      </c>
      <c r="N90" s="103">
        <f t="shared" si="31"/>
        <v>497</v>
      </c>
      <c r="O90" s="103">
        <f t="shared" si="32"/>
        <v>179</v>
      </c>
      <c r="P90" s="103">
        <v>179</v>
      </c>
      <c r="Q90" s="103">
        <v>0</v>
      </c>
      <c r="R90" s="103">
        <v>0</v>
      </c>
      <c r="S90" s="103">
        <v>0</v>
      </c>
      <c r="T90" s="103">
        <v>0</v>
      </c>
      <c r="U90" s="103">
        <v>0</v>
      </c>
      <c r="V90" s="103">
        <f t="shared" si="33"/>
        <v>318</v>
      </c>
      <c r="W90" s="103">
        <v>318</v>
      </c>
      <c r="X90" s="103">
        <v>0</v>
      </c>
      <c r="Y90" s="103">
        <v>0</v>
      </c>
      <c r="Z90" s="103">
        <v>0</v>
      </c>
      <c r="AA90" s="103">
        <v>0</v>
      </c>
      <c r="AB90" s="103">
        <v>0</v>
      </c>
      <c r="AC90" s="103">
        <f t="shared" si="34"/>
        <v>0</v>
      </c>
      <c r="AD90" s="103">
        <v>0</v>
      </c>
      <c r="AE90" s="103">
        <v>0</v>
      </c>
      <c r="AF90" s="103">
        <f t="shared" si="35"/>
        <v>8</v>
      </c>
      <c r="AG90" s="103">
        <v>8</v>
      </c>
      <c r="AH90" s="103">
        <v>0</v>
      </c>
      <c r="AI90" s="103">
        <v>0</v>
      </c>
      <c r="AJ90" s="103">
        <f t="shared" si="36"/>
        <v>8</v>
      </c>
      <c r="AK90" s="103">
        <v>0</v>
      </c>
      <c r="AL90" s="103">
        <v>0</v>
      </c>
      <c r="AM90" s="103">
        <v>0</v>
      </c>
      <c r="AN90" s="103">
        <v>0</v>
      </c>
      <c r="AO90" s="103">
        <v>0</v>
      </c>
      <c r="AP90" s="103">
        <v>0</v>
      </c>
      <c r="AQ90" s="103">
        <v>8</v>
      </c>
      <c r="AR90" s="103">
        <v>0</v>
      </c>
      <c r="AS90" s="103">
        <v>0</v>
      </c>
      <c r="AT90" s="103">
        <f t="shared" si="37"/>
        <v>0</v>
      </c>
      <c r="AU90" s="103">
        <v>0</v>
      </c>
      <c r="AV90" s="103">
        <v>0</v>
      </c>
      <c r="AW90" s="103">
        <v>0</v>
      </c>
      <c r="AX90" s="103">
        <v>0</v>
      </c>
      <c r="AY90" s="103">
        <v>0</v>
      </c>
      <c r="AZ90" s="103">
        <f t="shared" si="38"/>
        <v>8</v>
      </c>
      <c r="BA90" s="103">
        <v>8</v>
      </c>
      <c r="BB90" s="103">
        <v>0</v>
      </c>
      <c r="BC90" s="103">
        <v>0</v>
      </c>
    </row>
    <row r="91" spans="1:55" s="105" customFormat="1" ht="13.5" customHeight="1">
      <c r="A91" s="115" t="s">
        <v>53</v>
      </c>
      <c r="B91" s="113" t="s">
        <v>504</v>
      </c>
      <c r="C91" s="101" t="s">
        <v>505</v>
      </c>
      <c r="D91" s="103">
        <f t="shared" si="27"/>
        <v>849</v>
      </c>
      <c r="E91" s="103">
        <f t="shared" si="28"/>
        <v>0</v>
      </c>
      <c r="F91" s="103">
        <v>0</v>
      </c>
      <c r="G91" s="103">
        <v>0</v>
      </c>
      <c r="H91" s="103">
        <f t="shared" si="29"/>
        <v>849</v>
      </c>
      <c r="I91" s="103">
        <v>256</v>
      </c>
      <c r="J91" s="103">
        <v>593</v>
      </c>
      <c r="K91" s="103">
        <f t="shared" si="30"/>
        <v>0</v>
      </c>
      <c r="L91" s="103">
        <v>0</v>
      </c>
      <c r="M91" s="103">
        <v>0</v>
      </c>
      <c r="N91" s="103">
        <f t="shared" si="31"/>
        <v>849</v>
      </c>
      <c r="O91" s="103">
        <f t="shared" si="32"/>
        <v>256</v>
      </c>
      <c r="P91" s="103">
        <v>256</v>
      </c>
      <c r="Q91" s="103">
        <v>0</v>
      </c>
      <c r="R91" s="103">
        <v>0</v>
      </c>
      <c r="S91" s="103">
        <v>0</v>
      </c>
      <c r="T91" s="103">
        <v>0</v>
      </c>
      <c r="U91" s="103">
        <v>0</v>
      </c>
      <c r="V91" s="103">
        <f t="shared" si="33"/>
        <v>593</v>
      </c>
      <c r="W91" s="103">
        <v>593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f t="shared" si="34"/>
        <v>0</v>
      </c>
      <c r="AD91" s="103">
        <v>0</v>
      </c>
      <c r="AE91" s="103">
        <v>0</v>
      </c>
      <c r="AF91" s="103">
        <f t="shared" si="35"/>
        <v>0</v>
      </c>
      <c r="AG91" s="103">
        <v>0</v>
      </c>
      <c r="AH91" s="103">
        <v>0</v>
      </c>
      <c r="AI91" s="103">
        <v>0</v>
      </c>
      <c r="AJ91" s="103">
        <f t="shared" si="36"/>
        <v>0</v>
      </c>
      <c r="AK91" s="103">
        <v>0</v>
      </c>
      <c r="AL91" s="103">
        <v>0</v>
      </c>
      <c r="AM91" s="103">
        <v>0</v>
      </c>
      <c r="AN91" s="103">
        <v>0</v>
      </c>
      <c r="AO91" s="103">
        <v>0</v>
      </c>
      <c r="AP91" s="103">
        <v>0</v>
      </c>
      <c r="AQ91" s="103">
        <v>0</v>
      </c>
      <c r="AR91" s="103">
        <v>0</v>
      </c>
      <c r="AS91" s="103">
        <v>0</v>
      </c>
      <c r="AT91" s="103">
        <f t="shared" si="37"/>
        <v>0</v>
      </c>
      <c r="AU91" s="103">
        <v>0</v>
      </c>
      <c r="AV91" s="103">
        <v>0</v>
      </c>
      <c r="AW91" s="103">
        <v>0</v>
      </c>
      <c r="AX91" s="103">
        <v>0</v>
      </c>
      <c r="AY91" s="103">
        <v>0</v>
      </c>
      <c r="AZ91" s="103">
        <f t="shared" si="38"/>
        <v>0</v>
      </c>
      <c r="BA91" s="103">
        <v>0</v>
      </c>
      <c r="BB91" s="103">
        <v>0</v>
      </c>
      <c r="BC91" s="103">
        <v>0</v>
      </c>
    </row>
    <row r="92" spans="1:55" s="105" customFormat="1" ht="13.5" customHeight="1">
      <c r="A92" s="115" t="s">
        <v>53</v>
      </c>
      <c r="B92" s="113" t="s">
        <v>507</v>
      </c>
      <c r="C92" s="101" t="s">
        <v>508</v>
      </c>
      <c r="D92" s="103">
        <f t="shared" si="27"/>
        <v>786</v>
      </c>
      <c r="E92" s="103">
        <f t="shared" si="28"/>
        <v>0</v>
      </c>
      <c r="F92" s="103">
        <v>0</v>
      </c>
      <c r="G92" s="103">
        <v>0</v>
      </c>
      <c r="H92" s="103">
        <f t="shared" si="29"/>
        <v>0</v>
      </c>
      <c r="I92" s="103">
        <v>0</v>
      </c>
      <c r="J92" s="103">
        <v>0</v>
      </c>
      <c r="K92" s="103">
        <f t="shared" si="30"/>
        <v>786</v>
      </c>
      <c r="L92" s="103">
        <v>153</v>
      </c>
      <c r="M92" s="103">
        <v>633</v>
      </c>
      <c r="N92" s="103">
        <f t="shared" si="31"/>
        <v>786</v>
      </c>
      <c r="O92" s="103">
        <f t="shared" si="32"/>
        <v>153</v>
      </c>
      <c r="P92" s="103">
        <v>153</v>
      </c>
      <c r="Q92" s="103">
        <v>0</v>
      </c>
      <c r="R92" s="103">
        <v>0</v>
      </c>
      <c r="S92" s="103">
        <v>0</v>
      </c>
      <c r="T92" s="103">
        <v>0</v>
      </c>
      <c r="U92" s="103">
        <v>0</v>
      </c>
      <c r="V92" s="103">
        <f t="shared" si="33"/>
        <v>633</v>
      </c>
      <c r="W92" s="103">
        <v>633</v>
      </c>
      <c r="X92" s="103">
        <v>0</v>
      </c>
      <c r="Y92" s="103">
        <v>0</v>
      </c>
      <c r="Z92" s="103">
        <v>0</v>
      </c>
      <c r="AA92" s="103">
        <v>0</v>
      </c>
      <c r="AB92" s="103">
        <v>0</v>
      </c>
      <c r="AC92" s="103">
        <f t="shared" si="34"/>
        <v>0</v>
      </c>
      <c r="AD92" s="103">
        <v>0</v>
      </c>
      <c r="AE92" s="103">
        <v>0</v>
      </c>
      <c r="AF92" s="103">
        <f t="shared" si="35"/>
        <v>13</v>
      </c>
      <c r="AG92" s="103">
        <v>13</v>
      </c>
      <c r="AH92" s="103">
        <v>0</v>
      </c>
      <c r="AI92" s="103">
        <v>0</v>
      </c>
      <c r="AJ92" s="103">
        <f t="shared" si="36"/>
        <v>13</v>
      </c>
      <c r="AK92" s="103">
        <v>0</v>
      </c>
      <c r="AL92" s="103">
        <v>0</v>
      </c>
      <c r="AM92" s="103">
        <v>0</v>
      </c>
      <c r="AN92" s="103">
        <v>0</v>
      </c>
      <c r="AO92" s="103">
        <v>0</v>
      </c>
      <c r="AP92" s="103">
        <v>0</v>
      </c>
      <c r="AQ92" s="103">
        <v>13</v>
      </c>
      <c r="AR92" s="103">
        <v>0</v>
      </c>
      <c r="AS92" s="103">
        <v>0</v>
      </c>
      <c r="AT92" s="103">
        <f t="shared" si="37"/>
        <v>0</v>
      </c>
      <c r="AU92" s="103">
        <v>0</v>
      </c>
      <c r="AV92" s="103">
        <v>0</v>
      </c>
      <c r="AW92" s="103">
        <v>0</v>
      </c>
      <c r="AX92" s="103">
        <v>0</v>
      </c>
      <c r="AY92" s="103">
        <v>0</v>
      </c>
      <c r="AZ92" s="103">
        <f t="shared" si="38"/>
        <v>0</v>
      </c>
      <c r="BA92" s="103">
        <v>0</v>
      </c>
      <c r="BB92" s="103">
        <v>0</v>
      </c>
      <c r="BC92" s="103">
        <v>0</v>
      </c>
    </row>
    <row r="93" spans="1:55" s="105" customFormat="1" ht="13.5" customHeight="1">
      <c r="A93" s="115" t="s">
        <v>53</v>
      </c>
      <c r="B93" s="113" t="s">
        <v>510</v>
      </c>
      <c r="C93" s="101" t="s">
        <v>511</v>
      </c>
      <c r="D93" s="103">
        <f t="shared" si="27"/>
        <v>570</v>
      </c>
      <c r="E93" s="103">
        <f t="shared" si="28"/>
        <v>0</v>
      </c>
      <c r="F93" s="103">
        <v>0</v>
      </c>
      <c r="G93" s="103">
        <v>0</v>
      </c>
      <c r="H93" s="103">
        <f t="shared" si="29"/>
        <v>570</v>
      </c>
      <c r="I93" s="103">
        <v>237</v>
      </c>
      <c r="J93" s="103">
        <v>333</v>
      </c>
      <c r="K93" s="103">
        <f t="shared" si="30"/>
        <v>0</v>
      </c>
      <c r="L93" s="103">
        <v>0</v>
      </c>
      <c r="M93" s="103">
        <v>0</v>
      </c>
      <c r="N93" s="103">
        <f t="shared" si="31"/>
        <v>570</v>
      </c>
      <c r="O93" s="103">
        <f t="shared" si="32"/>
        <v>237</v>
      </c>
      <c r="P93" s="103">
        <v>237</v>
      </c>
      <c r="Q93" s="103">
        <v>0</v>
      </c>
      <c r="R93" s="103">
        <v>0</v>
      </c>
      <c r="S93" s="103">
        <v>0</v>
      </c>
      <c r="T93" s="103">
        <v>0</v>
      </c>
      <c r="U93" s="103">
        <v>0</v>
      </c>
      <c r="V93" s="103">
        <f t="shared" si="33"/>
        <v>333</v>
      </c>
      <c r="W93" s="103">
        <v>333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f t="shared" si="34"/>
        <v>0</v>
      </c>
      <c r="AD93" s="103">
        <v>0</v>
      </c>
      <c r="AE93" s="103">
        <v>0</v>
      </c>
      <c r="AF93" s="103">
        <f t="shared" si="35"/>
        <v>11</v>
      </c>
      <c r="AG93" s="103">
        <v>11</v>
      </c>
      <c r="AH93" s="103">
        <v>0</v>
      </c>
      <c r="AI93" s="103">
        <v>0</v>
      </c>
      <c r="AJ93" s="103">
        <f t="shared" si="36"/>
        <v>11</v>
      </c>
      <c r="AK93" s="103">
        <v>0</v>
      </c>
      <c r="AL93" s="103">
        <v>0</v>
      </c>
      <c r="AM93" s="103">
        <v>0</v>
      </c>
      <c r="AN93" s="103">
        <v>0</v>
      </c>
      <c r="AO93" s="103">
        <v>0</v>
      </c>
      <c r="AP93" s="103">
        <v>0</v>
      </c>
      <c r="AQ93" s="103">
        <v>11</v>
      </c>
      <c r="AR93" s="103">
        <v>0</v>
      </c>
      <c r="AS93" s="103">
        <v>0</v>
      </c>
      <c r="AT93" s="103">
        <f t="shared" si="37"/>
        <v>0</v>
      </c>
      <c r="AU93" s="103">
        <v>0</v>
      </c>
      <c r="AV93" s="103">
        <v>0</v>
      </c>
      <c r="AW93" s="103">
        <v>0</v>
      </c>
      <c r="AX93" s="103">
        <v>0</v>
      </c>
      <c r="AY93" s="103">
        <v>0</v>
      </c>
      <c r="AZ93" s="103">
        <f t="shared" si="38"/>
        <v>5</v>
      </c>
      <c r="BA93" s="103">
        <v>5</v>
      </c>
      <c r="BB93" s="103">
        <v>0</v>
      </c>
      <c r="BC93" s="103">
        <v>0</v>
      </c>
    </row>
    <row r="94" spans="1:55" s="105" customFormat="1" ht="13.5" customHeight="1">
      <c r="A94" s="115" t="s">
        <v>53</v>
      </c>
      <c r="B94" s="113" t="s">
        <v>513</v>
      </c>
      <c r="C94" s="101" t="s">
        <v>514</v>
      </c>
      <c r="D94" s="103">
        <f t="shared" si="27"/>
        <v>2070</v>
      </c>
      <c r="E94" s="103">
        <f t="shared" si="28"/>
        <v>0</v>
      </c>
      <c r="F94" s="103">
        <v>0</v>
      </c>
      <c r="G94" s="103">
        <v>0</v>
      </c>
      <c r="H94" s="103">
        <f t="shared" si="29"/>
        <v>523</v>
      </c>
      <c r="I94" s="103">
        <v>523</v>
      </c>
      <c r="J94" s="103">
        <v>0</v>
      </c>
      <c r="K94" s="103">
        <f t="shared" si="30"/>
        <v>1547</v>
      </c>
      <c r="L94" s="103">
        <v>0</v>
      </c>
      <c r="M94" s="103">
        <v>1547</v>
      </c>
      <c r="N94" s="103">
        <f t="shared" si="31"/>
        <v>2070</v>
      </c>
      <c r="O94" s="103">
        <f t="shared" si="32"/>
        <v>523</v>
      </c>
      <c r="P94" s="103">
        <v>523</v>
      </c>
      <c r="Q94" s="103">
        <v>0</v>
      </c>
      <c r="R94" s="103">
        <v>0</v>
      </c>
      <c r="S94" s="103">
        <v>0</v>
      </c>
      <c r="T94" s="103">
        <v>0</v>
      </c>
      <c r="U94" s="103">
        <v>0</v>
      </c>
      <c r="V94" s="103">
        <f t="shared" si="33"/>
        <v>1547</v>
      </c>
      <c r="W94" s="103">
        <v>1547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f t="shared" si="34"/>
        <v>0</v>
      </c>
      <c r="AD94" s="103">
        <v>0</v>
      </c>
      <c r="AE94" s="103">
        <v>0</v>
      </c>
      <c r="AF94" s="103">
        <f t="shared" si="35"/>
        <v>0</v>
      </c>
      <c r="AG94" s="103">
        <v>0</v>
      </c>
      <c r="AH94" s="103">
        <v>0</v>
      </c>
      <c r="AI94" s="103">
        <v>0</v>
      </c>
      <c r="AJ94" s="103">
        <f t="shared" si="36"/>
        <v>0</v>
      </c>
      <c r="AK94" s="103">
        <v>0</v>
      </c>
      <c r="AL94" s="103">
        <v>0</v>
      </c>
      <c r="AM94" s="103">
        <v>0</v>
      </c>
      <c r="AN94" s="103">
        <v>0</v>
      </c>
      <c r="AO94" s="103">
        <v>0</v>
      </c>
      <c r="AP94" s="103">
        <v>0</v>
      </c>
      <c r="AQ94" s="103">
        <v>0</v>
      </c>
      <c r="AR94" s="103">
        <v>0</v>
      </c>
      <c r="AS94" s="103">
        <v>0</v>
      </c>
      <c r="AT94" s="103">
        <f t="shared" si="37"/>
        <v>0</v>
      </c>
      <c r="AU94" s="103">
        <v>0</v>
      </c>
      <c r="AV94" s="103">
        <v>0</v>
      </c>
      <c r="AW94" s="103">
        <v>0</v>
      </c>
      <c r="AX94" s="103">
        <v>0</v>
      </c>
      <c r="AY94" s="103">
        <v>0</v>
      </c>
      <c r="AZ94" s="103">
        <f t="shared" si="38"/>
        <v>0</v>
      </c>
      <c r="BA94" s="103">
        <v>0</v>
      </c>
      <c r="BB94" s="103">
        <v>0</v>
      </c>
      <c r="BC94" s="103">
        <v>0</v>
      </c>
    </row>
    <row r="95" spans="1:55" s="105" customFormat="1" ht="13.5" customHeight="1">
      <c r="A95" s="115" t="s">
        <v>53</v>
      </c>
      <c r="B95" s="113" t="s">
        <v>516</v>
      </c>
      <c r="C95" s="101" t="s">
        <v>517</v>
      </c>
      <c r="D95" s="103">
        <f t="shared" si="27"/>
        <v>1646</v>
      </c>
      <c r="E95" s="103">
        <f t="shared" si="28"/>
        <v>0</v>
      </c>
      <c r="F95" s="103">
        <v>0</v>
      </c>
      <c r="G95" s="103">
        <v>0</v>
      </c>
      <c r="H95" s="103">
        <f t="shared" si="29"/>
        <v>261</v>
      </c>
      <c r="I95" s="103">
        <v>261</v>
      </c>
      <c r="J95" s="103">
        <v>0</v>
      </c>
      <c r="K95" s="103">
        <f t="shared" si="30"/>
        <v>1385</v>
      </c>
      <c r="L95" s="103">
        <v>0</v>
      </c>
      <c r="M95" s="103">
        <v>1385</v>
      </c>
      <c r="N95" s="103">
        <f t="shared" si="31"/>
        <v>1646</v>
      </c>
      <c r="O95" s="103">
        <f t="shared" si="32"/>
        <v>261</v>
      </c>
      <c r="P95" s="103">
        <v>261</v>
      </c>
      <c r="Q95" s="103">
        <v>0</v>
      </c>
      <c r="R95" s="103">
        <v>0</v>
      </c>
      <c r="S95" s="103">
        <v>0</v>
      </c>
      <c r="T95" s="103">
        <v>0</v>
      </c>
      <c r="U95" s="103">
        <v>0</v>
      </c>
      <c r="V95" s="103">
        <f t="shared" si="33"/>
        <v>1385</v>
      </c>
      <c r="W95" s="103">
        <v>1385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f t="shared" si="34"/>
        <v>0</v>
      </c>
      <c r="AD95" s="103">
        <v>0</v>
      </c>
      <c r="AE95" s="103">
        <v>0</v>
      </c>
      <c r="AF95" s="103">
        <f t="shared" si="35"/>
        <v>1646</v>
      </c>
      <c r="AG95" s="103">
        <v>1646</v>
      </c>
      <c r="AH95" s="103">
        <v>0</v>
      </c>
      <c r="AI95" s="103">
        <v>0</v>
      </c>
      <c r="AJ95" s="103">
        <f t="shared" si="36"/>
        <v>1646</v>
      </c>
      <c r="AK95" s="103">
        <v>0</v>
      </c>
      <c r="AL95" s="103">
        <v>0</v>
      </c>
      <c r="AM95" s="103">
        <v>0</v>
      </c>
      <c r="AN95" s="103">
        <v>0</v>
      </c>
      <c r="AO95" s="103">
        <v>0</v>
      </c>
      <c r="AP95" s="103">
        <v>1646</v>
      </c>
      <c r="AQ95" s="103">
        <v>0</v>
      </c>
      <c r="AR95" s="103">
        <v>0</v>
      </c>
      <c r="AS95" s="103">
        <v>0</v>
      </c>
      <c r="AT95" s="103">
        <f t="shared" si="37"/>
        <v>0</v>
      </c>
      <c r="AU95" s="103">
        <v>0</v>
      </c>
      <c r="AV95" s="103">
        <v>0</v>
      </c>
      <c r="AW95" s="103">
        <v>0</v>
      </c>
      <c r="AX95" s="103">
        <v>0</v>
      </c>
      <c r="AY95" s="103">
        <v>0</v>
      </c>
      <c r="AZ95" s="103">
        <f t="shared" si="38"/>
        <v>0</v>
      </c>
      <c r="BA95" s="103">
        <v>0</v>
      </c>
      <c r="BB95" s="103">
        <v>0</v>
      </c>
      <c r="BC95" s="103">
        <v>0</v>
      </c>
    </row>
    <row r="96" spans="1:55" s="105" customFormat="1" ht="13.5" customHeight="1">
      <c r="A96" s="115" t="s">
        <v>53</v>
      </c>
      <c r="B96" s="113" t="s">
        <v>519</v>
      </c>
      <c r="C96" s="101" t="s">
        <v>520</v>
      </c>
      <c r="D96" s="103">
        <f t="shared" si="27"/>
        <v>2886</v>
      </c>
      <c r="E96" s="103">
        <f t="shared" si="28"/>
        <v>0</v>
      </c>
      <c r="F96" s="103">
        <v>0</v>
      </c>
      <c r="G96" s="103">
        <v>0</v>
      </c>
      <c r="H96" s="103">
        <f t="shared" si="29"/>
        <v>0</v>
      </c>
      <c r="I96" s="103">
        <v>0</v>
      </c>
      <c r="J96" s="103">
        <v>0</v>
      </c>
      <c r="K96" s="103">
        <f t="shared" si="30"/>
        <v>2886</v>
      </c>
      <c r="L96" s="103">
        <v>1061</v>
      </c>
      <c r="M96" s="103">
        <v>1825</v>
      </c>
      <c r="N96" s="103">
        <f t="shared" si="31"/>
        <v>2886</v>
      </c>
      <c r="O96" s="103">
        <f t="shared" si="32"/>
        <v>1061</v>
      </c>
      <c r="P96" s="103">
        <v>1061</v>
      </c>
      <c r="Q96" s="103">
        <v>0</v>
      </c>
      <c r="R96" s="103">
        <v>0</v>
      </c>
      <c r="S96" s="103">
        <v>0</v>
      </c>
      <c r="T96" s="103">
        <v>0</v>
      </c>
      <c r="U96" s="103">
        <v>0</v>
      </c>
      <c r="V96" s="103">
        <f t="shared" si="33"/>
        <v>1825</v>
      </c>
      <c r="W96" s="103">
        <v>1825</v>
      </c>
      <c r="X96" s="103">
        <v>0</v>
      </c>
      <c r="Y96" s="103">
        <v>0</v>
      </c>
      <c r="Z96" s="103">
        <v>0</v>
      </c>
      <c r="AA96" s="103">
        <v>0</v>
      </c>
      <c r="AB96" s="103">
        <v>0</v>
      </c>
      <c r="AC96" s="103">
        <f t="shared" si="34"/>
        <v>0</v>
      </c>
      <c r="AD96" s="103">
        <v>0</v>
      </c>
      <c r="AE96" s="103">
        <v>0</v>
      </c>
      <c r="AF96" s="103">
        <f t="shared" si="35"/>
        <v>19</v>
      </c>
      <c r="AG96" s="103">
        <v>19</v>
      </c>
      <c r="AH96" s="103">
        <v>0</v>
      </c>
      <c r="AI96" s="103">
        <v>0</v>
      </c>
      <c r="AJ96" s="103">
        <f t="shared" si="36"/>
        <v>0</v>
      </c>
      <c r="AK96" s="103">
        <v>0</v>
      </c>
      <c r="AL96" s="103">
        <v>0</v>
      </c>
      <c r="AM96" s="103">
        <v>0</v>
      </c>
      <c r="AN96" s="103">
        <v>0</v>
      </c>
      <c r="AO96" s="103">
        <v>0</v>
      </c>
      <c r="AP96" s="103">
        <v>0</v>
      </c>
      <c r="AQ96" s="103">
        <v>0</v>
      </c>
      <c r="AR96" s="103">
        <v>0</v>
      </c>
      <c r="AS96" s="103">
        <v>0</v>
      </c>
      <c r="AT96" s="103">
        <f t="shared" si="37"/>
        <v>19</v>
      </c>
      <c r="AU96" s="103">
        <v>19</v>
      </c>
      <c r="AV96" s="103">
        <v>0</v>
      </c>
      <c r="AW96" s="103">
        <v>0</v>
      </c>
      <c r="AX96" s="103">
        <v>0</v>
      </c>
      <c r="AY96" s="103">
        <v>0</v>
      </c>
      <c r="AZ96" s="103">
        <f t="shared" si="38"/>
        <v>0</v>
      </c>
      <c r="BA96" s="103">
        <v>0</v>
      </c>
      <c r="BB96" s="103">
        <v>0</v>
      </c>
      <c r="BC96" s="103">
        <v>0</v>
      </c>
    </row>
    <row r="97" spans="1:55" s="75" customFormat="1" ht="13.5" customHeight="1">
      <c r="A97" s="192" t="s">
        <v>53</v>
      </c>
      <c r="B97" s="193" t="s">
        <v>522</v>
      </c>
      <c r="C97" s="194" t="s">
        <v>523</v>
      </c>
      <c r="D97" s="195">
        <f t="shared" si="27"/>
        <v>1642</v>
      </c>
      <c r="E97" s="195">
        <f t="shared" si="28"/>
        <v>1642</v>
      </c>
      <c r="F97" s="195">
        <v>340</v>
      </c>
      <c r="G97" s="195">
        <v>1302</v>
      </c>
      <c r="H97" s="195">
        <f t="shared" si="29"/>
        <v>0</v>
      </c>
      <c r="I97" s="195">
        <v>0</v>
      </c>
      <c r="J97" s="195">
        <v>0</v>
      </c>
      <c r="K97" s="195">
        <f t="shared" si="30"/>
        <v>0</v>
      </c>
      <c r="L97" s="195">
        <v>0</v>
      </c>
      <c r="M97" s="195">
        <v>0</v>
      </c>
      <c r="N97" s="195">
        <f t="shared" si="31"/>
        <v>1642</v>
      </c>
      <c r="O97" s="195">
        <f t="shared" si="32"/>
        <v>340</v>
      </c>
      <c r="P97" s="195">
        <v>340</v>
      </c>
      <c r="Q97" s="195">
        <v>0</v>
      </c>
      <c r="R97" s="195">
        <v>0</v>
      </c>
      <c r="S97" s="195">
        <v>0</v>
      </c>
      <c r="T97" s="195">
        <v>0</v>
      </c>
      <c r="U97" s="195">
        <v>0</v>
      </c>
      <c r="V97" s="195">
        <f t="shared" si="33"/>
        <v>1302</v>
      </c>
      <c r="W97" s="195">
        <v>1302</v>
      </c>
      <c r="X97" s="195">
        <v>0</v>
      </c>
      <c r="Y97" s="195">
        <v>0</v>
      </c>
      <c r="Z97" s="195">
        <v>0</v>
      </c>
      <c r="AA97" s="195">
        <v>0</v>
      </c>
      <c r="AB97" s="195">
        <v>0</v>
      </c>
      <c r="AC97" s="195">
        <f t="shared" si="34"/>
        <v>0</v>
      </c>
      <c r="AD97" s="195"/>
      <c r="AE97" s="195"/>
      <c r="AF97" s="195">
        <f t="shared" si="35"/>
        <v>10</v>
      </c>
      <c r="AG97" s="195">
        <v>10</v>
      </c>
      <c r="AH97" s="195">
        <v>0</v>
      </c>
      <c r="AI97" s="195">
        <v>0</v>
      </c>
      <c r="AJ97" s="195">
        <f t="shared" si="36"/>
        <v>58</v>
      </c>
      <c r="AK97" s="195">
        <v>58</v>
      </c>
      <c r="AL97" s="195">
        <v>0</v>
      </c>
      <c r="AM97" s="195">
        <v>0</v>
      </c>
      <c r="AN97" s="195">
        <v>0</v>
      </c>
      <c r="AO97" s="195">
        <v>0</v>
      </c>
      <c r="AP97" s="195">
        <v>0</v>
      </c>
      <c r="AQ97" s="195">
        <v>0</v>
      </c>
      <c r="AR97" s="195">
        <v>0</v>
      </c>
      <c r="AS97" s="195">
        <v>0</v>
      </c>
      <c r="AT97" s="195">
        <f t="shared" si="37"/>
        <v>10</v>
      </c>
      <c r="AU97" s="195">
        <v>10</v>
      </c>
      <c r="AV97" s="195">
        <v>0</v>
      </c>
      <c r="AW97" s="195">
        <v>0</v>
      </c>
      <c r="AX97" s="195">
        <v>0</v>
      </c>
      <c r="AY97" s="195">
        <v>0</v>
      </c>
      <c r="AZ97" s="195">
        <f t="shared" si="38"/>
        <v>0</v>
      </c>
      <c r="BA97" s="195">
        <v>0</v>
      </c>
      <c r="BB97" s="195">
        <v>0</v>
      </c>
      <c r="BC97" s="195">
        <v>0</v>
      </c>
    </row>
    <row r="98" spans="1:55" s="105" customFormat="1" ht="13.5" customHeight="1">
      <c r="A98" s="115" t="s">
        <v>53</v>
      </c>
      <c r="B98" s="113" t="s">
        <v>525</v>
      </c>
      <c r="C98" s="101" t="s">
        <v>526</v>
      </c>
      <c r="D98" s="103">
        <f t="shared" si="27"/>
        <v>1097</v>
      </c>
      <c r="E98" s="103">
        <f t="shared" si="28"/>
        <v>0</v>
      </c>
      <c r="F98" s="103">
        <v>0</v>
      </c>
      <c r="G98" s="103">
        <v>0</v>
      </c>
      <c r="H98" s="103">
        <f t="shared" si="29"/>
        <v>0</v>
      </c>
      <c r="I98" s="103">
        <v>0</v>
      </c>
      <c r="J98" s="103">
        <v>0</v>
      </c>
      <c r="K98" s="103">
        <f t="shared" si="30"/>
        <v>1097</v>
      </c>
      <c r="L98" s="103">
        <v>360</v>
      </c>
      <c r="M98" s="103">
        <v>737</v>
      </c>
      <c r="N98" s="103">
        <f t="shared" si="31"/>
        <v>1097</v>
      </c>
      <c r="O98" s="103">
        <f t="shared" si="32"/>
        <v>360</v>
      </c>
      <c r="P98" s="103">
        <v>360</v>
      </c>
      <c r="Q98" s="103">
        <v>0</v>
      </c>
      <c r="R98" s="103">
        <v>0</v>
      </c>
      <c r="S98" s="103">
        <v>0</v>
      </c>
      <c r="T98" s="103">
        <v>0</v>
      </c>
      <c r="U98" s="103">
        <v>0</v>
      </c>
      <c r="V98" s="103">
        <f t="shared" si="33"/>
        <v>737</v>
      </c>
      <c r="W98" s="103">
        <v>737</v>
      </c>
      <c r="X98" s="103">
        <v>0</v>
      </c>
      <c r="Y98" s="103">
        <v>0</v>
      </c>
      <c r="Z98" s="103">
        <v>0</v>
      </c>
      <c r="AA98" s="103">
        <v>0</v>
      </c>
      <c r="AB98" s="103">
        <v>0</v>
      </c>
      <c r="AC98" s="103">
        <f t="shared" si="34"/>
        <v>0</v>
      </c>
      <c r="AD98" s="103">
        <v>0</v>
      </c>
      <c r="AE98" s="103">
        <v>0</v>
      </c>
      <c r="AF98" s="103">
        <f t="shared" si="35"/>
        <v>7</v>
      </c>
      <c r="AG98" s="103">
        <v>7</v>
      </c>
      <c r="AH98" s="103">
        <v>0</v>
      </c>
      <c r="AI98" s="103">
        <v>0</v>
      </c>
      <c r="AJ98" s="103">
        <f t="shared" si="36"/>
        <v>39</v>
      </c>
      <c r="AK98" s="103">
        <v>39</v>
      </c>
      <c r="AL98" s="103">
        <v>0</v>
      </c>
      <c r="AM98" s="103">
        <v>0</v>
      </c>
      <c r="AN98" s="103">
        <v>0</v>
      </c>
      <c r="AO98" s="103">
        <v>0</v>
      </c>
      <c r="AP98" s="103">
        <v>0</v>
      </c>
      <c r="AQ98" s="103">
        <v>0</v>
      </c>
      <c r="AR98" s="103">
        <v>0</v>
      </c>
      <c r="AS98" s="103">
        <v>0</v>
      </c>
      <c r="AT98" s="103">
        <f t="shared" si="37"/>
        <v>7</v>
      </c>
      <c r="AU98" s="103">
        <v>7</v>
      </c>
      <c r="AV98" s="103">
        <v>0</v>
      </c>
      <c r="AW98" s="103">
        <v>0</v>
      </c>
      <c r="AX98" s="103">
        <v>0</v>
      </c>
      <c r="AY98" s="103">
        <v>0</v>
      </c>
      <c r="AZ98" s="103">
        <f t="shared" si="38"/>
        <v>0</v>
      </c>
      <c r="BA98" s="103">
        <v>0</v>
      </c>
      <c r="BB98" s="103">
        <v>0</v>
      </c>
      <c r="BC98" s="103">
        <v>0</v>
      </c>
    </row>
    <row r="99" spans="1:55" s="105" customFormat="1" ht="13.5" customHeight="1">
      <c r="A99" s="115" t="s">
        <v>53</v>
      </c>
      <c r="B99" s="113" t="s">
        <v>528</v>
      </c>
      <c r="C99" s="101" t="s">
        <v>529</v>
      </c>
      <c r="D99" s="103">
        <f t="shared" si="27"/>
        <v>855</v>
      </c>
      <c r="E99" s="103">
        <f t="shared" si="28"/>
        <v>0</v>
      </c>
      <c r="F99" s="103">
        <v>0</v>
      </c>
      <c r="G99" s="103">
        <v>0</v>
      </c>
      <c r="H99" s="103">
        <f t="shared" si="29"/>
        <v>855</v>
      </c>
      <c r="I99" s="103">
        <v>747</v>
      </c>
      <c r="J99" s="103">
        <v>108</v>
      </c>
      <c r="K99" s="103">
        <f t="shared" si="30"/>
        <v>0</v>
      </c>
      <c r="L99" s="103">
        <v>0</v>
      </c>
      <c r="M99" s="103">
        <v>0</v>
      </c>
      <c r="N99" s="103">
        <f t="shared" si="31"/>
        <v>855</v>
      </c>
      <c r="O99" s="103">
        <f t="shared" si="32"/>
        <v>747</v>
      </c>
      <c r="P99" s="103">
        <v>747</v>
      </c>
      <c r="Q99" s="103">
        <v>0</v>
      </c>
      <c r="R99" s="103">
        <v>0</v>
      </c>
      <c r="S99" s="103">
        <v>0</v>
      </c>
      <c r="T99" s="103">
        <v>0</v>
      </c>
      <c r="U99" s="103">
        <v>0</v>
      </c>
      <c r="V99" s="103">
        <f t="shared" si="33"/>
        <v>108</v>
      </c>
      <c r="W99" s="103">
        <v>108</v>
      </c>
      <c r="X99" s="103">
        <v>0</v>
      </c>
      <c r="Y99" s="103">
        <v>0</v>
      </c>
      <c r="Z99" s="103">
        <v>0</v>
      </c>
      <c r="AA99" s="103">
        <v>0</v>
      </c>
      <c r="AB99" s="103">
        <v>0</v>
      </c>
      <c r="AC99" s="103">
        <f t="shared" si="34"/>
        <v>0</v>
      </c>
      <c r="AD99" s="103">
        <v>0</v>
      </c>
      <c r="AE99" s="103">
        <v>0</v>
      </c>
      <c r="AF99" s="103">
        <f t="shared" si="35"/>
        <v>0</v>
      </c>
      <c r="AG99" s="103">
        <v>0</v>
      </c>
      <c r="AH99" s="103">
        <v>0</v>
      </c>
      <c r="AI99" s="103">
        <v>0</v>
      </c>
      <c r="AJ99" s="103">
        <f t="shared" si="36"/>
        <v>0</v>
      </c>
      <c r="AK99" s="103">
        <v>0</v>
      </c>
      <c r="AL99" s="103">
        <v>0</v>
      </c>
      <c r="AM99" s="103">
        <v>0</v>
      </c>
      <c r="AN99" s="103">
        <v>0</v>
      </c>
      <c r="AO99" s="103">
        <v>0</v>
      </c>
      <c r="AP99" s="103">
        <v>0</v>
      </c>
      <c r="AQ99" s="103">
        <v>0</v>
      </c>
      <c r="AR99" s="103">
        <v>0</v>
      </c>
      <c r="AS99" s="103">
        <v>0</v>
      </c>
      <c r="AT99" s="103">
        <f t="shared" si="37"/>
        <v>0</v>
      </c>
      <c r="AU99" s="103">
        <v>0</v>
      </c>
      <c r="AV99" s="103">
        <v>0</v>
      </c>
      <c r="AW99" s="103">
        <v>0</v>
      </c>
      <c r="AX99" s="103">
        <v>0</v>
      </c>
      <c r="AY99" s="103">
        <v>0</v>
      </c>
      <c r="AZ99" s="103">
        <f t="shared" si="38"/>
        <v>0</v>
      </c>
      <c r="BA99" s="103">
        <v>0</v>
      </c>
      <c r="BB99" s="103">
        <v>0</v>
      </c>
      <c r="BC99" s="103">
        <v>0</v>
      </c>
    </row>
    <row r="100" spans="1:55" s="105" customFormat="1" ht="13.5" customHeight="1">
      <c r="A100" s="115" t="s">
        <v>53</v>
      </c>
      <c r="B100" s="113" t="s">
        <v>531</v>
      </c>
      <c r="C100" s="101" t="s">
        <v>532</v>
      </c>
      <c r="D100" s="103">
        <f t="shared" si="27"/>
        <v>2606</v>
      </c>
      <c r="E100" s="103">
        <f t="shared" si="28"/>
        <v>0</v>
      </c>
      <c r="F100" s="103">
        <v>0</v>
      </c>
      <c r="G100" s="103">
        <v>0</v>
      </c>
      <c r="H100" s="103">
        <f t="shared" si="29"/>
        <v>0</v>
      </c>
      <c r="I100" s="103">
        <v>0</v>
      </c>
      <c r="J100" s="103">
        <v>0</v>
      </c>
      <c r="K100" s="103">
        <f t="shared" si="30"/>
        <v>2606</v>
      </c>
      <c r="L100" s="103">
        <v>484</v>
      </c>
      <c r="M100" s="103">
        <v>2122</v>
      </c>
      <c r="N100" s="103">
        <f t="shared" si="31"/>
        <v>2606</v>
      </c>
      <c r="O100" s="103">
        <f t="shared" si="32"/>
        <v>484</v>
      </c>
      <c r="P100" s="103">
        <v>484</v>
      </c>
      <c r="Q100" s="103">
        <v>0</v>
      </c>
      <c r="R100" s="103">
        <v>0</v>
      </c>
      <c r="S100" s="103">
        <v>0</v>
      </c>
      <c r="T100" s="103">
        <v>0</v>
      </c>
      <c r="U100" s="103">
        <v>0</v>
      </c>
      <c r="V100" s="103">
        <f t="shared" si="33"/>
        <v>2122</v>
      </c>
      <c r="W100" s="103">
        <v>2122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f t="shared" si="34"/>
        <v>0</v>
      </c>
      <c r="AD100" s="103">
        <v>0</v>
      </c>
      <c r="AE100" s="103">
        <v>0</v>
      </c>
      <c r="AF100" s="103">
        <f t="shared" si="35"/>
        <v>0</v>
      </c>
      <c r="AG100" s="103">
        <v>0</v>
      </c>
      <c r="AH100" s="103">
        <v>0</v>
      </c>
      <c r="AI100" s="103">
        <v>0</v>
      </c>
      <c r="AJ100" s="103">
        <f t="shared" si="36"/>
        <v>0</v>
      </c>
      <c r="AK100" s="103">
        <v>0</v>
      </c>
      <c r="AL100" s="103">
        <v>0</v>
      </c>
      <c r="AM100" s="103">
        <v>0</v>
      </c>
      <c r="AN100" s="103">
        <v>0</v>
      </c>
      <c r="AO100" s="103">
        <v>0</v>
      </c>
      <c r="AP100" s="103">
        <v>0</v>
      </c>
      <c r="AQ100" s="103">
        <v>0</v>
      </c>
      <c r="AR100" s="103">
        <v>0</v>
      </c>
      <c r="AS100" s="103">
        <v>0</v>
      </c>
      <c r="AT100" s="103">
        <f t="shared" si="37"/>
        <v>0</v>
      </c>
      <c r="AU100" s="103">
        <v>0</v>
      </c>
      <c r="AV100" s="103">
        <v>0</v>
      </c>
      <c r="AW100" s="103">
        <v>0</v>
      </c>
      <c r="AX100" s="103">
        <v>0</v>
      </c>
      <c r="AY100" s="103">
        <v>0</v>
      </c>
      <c r="AZ100" s="103">
        <f t="shared" si="38"/>
        <v>0</v>
      </c>
      <c r="BA100" s="103">
        <v>0</v>
      </c>
      <c r="BB100" s="103">
        <v>0</v>
      </c>
      <c r="BC100" s="103">
        <v>0</v>
      </c>
    </row>
    <row r="101" spans="1:55" s="105" customFormat="1" ht="13.5" customHeight="1">
      <c r="A101" s="115" t="s">
        <v>53</v>
      </c>
      <c r="B101" s="113" t="s">
        <v>534</v>
      </c>
      <c r="C101" s="101" t="s">
        <v>535</v>
      </c>
      <c r="D101" s="103">
        <f t="shared" si="27"/>
        <v>4400</v>
      </c>
      <c r="E101" s="103">
        <f t="shared" si="28"/>
        <v>0</v>
      </c>
      <c r="F101" s="103">
        <v>0</v>
      </c>
      <c r="G101" s="103">
        <v>0</v>
      </c>
      <c r="H101" s="103">
        <f t="shared" si="29"/>
        <v>4400</v>
      </c>
      <c r="I101" s="103">
        <v>1412</v>
      </c>
      <c r="J101" s="103">
        <v>2988</v>
      </c>
      <c r="K101" s="103">
        <f t="shared" si="30"/>
        <v>0</v>
      </c>
      <c r="L101" s="103">
        <v>0</v>
      </c>
      <c r="M101" s="103">
        <v>0</v>
      </c>
      <c r="N101" s="103">
        <f t="shared" si="31"/>
        <v>4400</v>
      </c>
      <c r="O101" s="103">
        <f t="shared" si="32"/>
        <v>1412</v>
      </c>
      <c r="P101" s="103">
        <v>1412</v>
      </c>
      <c r="Q101" s="103">
        <v>0</v>
      </c>
      <c r="R101" s="103">
        <v>0</v>
      </c>
      <c r="S101" s="103">
        <v>0</v>
      </c>
      <c r="T101" s="103">
        <v>0</v>
      </c>
      <c r="U101" s="103">
        <v>0</v>
      </c>
      <c r="V101" s="103">
        <f t="shared" si="33"/>
        <v>2988</v>
      </c>
      <c r="W101" s="103">
        <v>2988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f t="shared" si="34"/>
        <v>0</v>
      </c>
      <c r="AD101" s="103">
        <v>0</v>
      </c>
      <c r="AE101" s="103">
        <v>0</v>
      </c>
      <c r="AF101" s="103">
        <f t="shared" si="35"/>
        <v>0</v>
      </c>
      <c r="AG101" s="103">
        <v>0</v>
      </c>
      <c r="AH101" s="103">
        <v>0</v>
      </c>
      <c r="AI101" s="103">
        <v>0</v>
      </c>
      <c r="AJ101" s="103">
        <f t="shared" si="36"/>
        <v>0</v>
      </c>
      <c r="AK101" s="103">
        <v>0</v>
      </c>
      <c r="AL101" s="103">
        <v>0</v>
      </c>
      <c r="AM101" s="103">
        <v>0</v>
      </c>
      <c r="AN101" s="103">
        <v>0</v>
      </c>
      <c r="AO101" s="103">
        <v>0</v>
      </c>
      <c r="AP101" s="103">
        <v>0</v>
      </c>
      <c r="AQ101" s="103">
        <v>0</v>
      </c>
      <c r="AR101" s="103">
        <v>0</v>
      </c>
      <c r="AS101" s="103">
        <v>0</v>
      </c>
      <c r="AT101" s="103">
        <f t="shared" si="37"/>
        <v>0</v>
      </c>
      <c r="AU101" s="103">
        <v>0</v>
      </c>
      <c r="AV101" s="103">
        <v>0</v>
      </c>
      <c r="AW101" s="103">
        <v>0</v>
      </c>
      <c r="AX101" s="103">
        <v>0</v>
      </c>
      <c r="AY101" s="103">
        <v>0</v>
      </c>
      <c r="AZ101" s="103">
        <f t="shared" si="38"/>
        <v>0</v>
      </c>
      <c r="BA101" s="103">
        <v>0</v>
      </c>
      <c r="BB101" s="103">
        <v>0</v>
      </c>
      <c r="BC101" s="103">
        <v>0</v>
      </c>
    </row>
    <row r="102" spans="1:55" s="105" customFormat="1" ht="13.5" customHeight="1">
      <c r="A102" s="115" t="s">
        <v>53</v>
      </c>
      <c r="B102" s="113" t="s">
        <v>537</v>
      </c>
      <c r="C102" s="101" t="s">
        <v>538</v>
      </c>
      <c r="D102" s="103">
        <f t="shared" si="27"/>
        <v>2209</v>
      </c>
      <c r="E102" s="103">
        <f t="shared" si="28"/>
        <v>0</v>
      </c>
      <c r="F102" s="103">
        <v>0</v>
      </c>
      <c r="G102" s="103">
        <v>0</v>
      </c>
      <c r="H102" s="103">
        <f t="shared" si="29"/>
        <v>0</v>
      </c>
      <c r="I102" s="103">
        <v>0</v>
      </c>
      <c r="J102" s="103">
        <v>0</v>
      </c>
      <c r="K102" s="103">
        <f t="shared" si="30"/>
        <v>2209</v>
      </c>
      <c r="L102" s="103">
        <v>1244</v>
      </c>
      <c r="M102" s="103">
        <v>965</v>
      </c>
      <c r="N102" s="103">
        <f t="shared" si="31"/>
        <v>2209</v>
      </c>
      <c r="O102" s="103">
        <f t="shared" si="32"/>
        <v>1244</v>
      </c>
      <c r="P102" s="103">
        <v>0</v>
      </c>
      <c r="Q102" s="103">
        <v>1244</v>
      </c>
      <c r="R102" s="103">
        <v>0</v>
      </c>
      <c r="S102" s="103">
        <v>0</v>
      </c>
      <c r="T102" s="103">
        <v>0</v>
      </c>
      <c r="U102" s="103">
        <v>0</v>
      </c>
      <c r="V102" s="103">
        <f t="shared" si="33"/>
        <v>965</v>
      </c>
      <c r="W102" s="103">
        <v>0</v>
      </c>
      <c r="X102" s="103">
        <v>965</v>
      </c>
      <c r="Y102" s="103">
        <v>0</v>
      </c>
      <c r="Z102" s="103">
        <v>0</v>
      </c>
      <c r="AA102" s="103">
        <v>0</v>
      </c>
      <c r="AB102" s="103">
        <v>0</v>
      </c>
      <c r="AC102" s="103">
        <f t="shared" si="34"/>
        <v>0</v>
      </c>
      <c r="AD102" s="103">
        <v>0</v>
      </c>
      <c r="AE102" s="103">
        <v>0</v>
      </c>
      <c r="AF102" s="103">
        <f t="shared" si="35"/>
        <v>6</v>
      </c>
      <c r="AG102" s="103">
        <v>0</v>
      </c>
      <c r="AH102" s="103">
        <v>6</v>
      </c>
      <c r="AI102" s="103">
        <v>0</v>
      </c>
      <c r="AJ102" s="103">
        <f t="shared" si="36"/>
        <v>0</v>
      </c>
      <c r="AK102" s="103">
        <v>0</v>
      </c>
      <c r="AL102" s="103">
        <v>0</v>
      </c>
      <c r="AM102" s="103">
        <v>0</v>
      </c>
      <c r="AN102" s="103">
        <v>0</v>
      </c>
      <c r="AO102" s="103">
        <v>0</v>
      </c>
      <c r="AP102" s="103">
        <v>0</v>
      </c>
      <c r="AQ102" s="103">
        <v>0</v>
      </c>
      <c r="AR102" s="103">
        <v>0</v>
      </c>
      <c r="AS102" s="103">
        <v>0</v>
      </c>
      <c r="AT102" s="103">
        <f t="shared" si="37"/>
        <v>0</v>
      </c>
      <c r="AU102" s="103">
        <v>0</v>
      </c>
      <c r="AV102" s="103">
        <v>0</v>
      </c>
      <c r="AW102" s="103">
        <v>0</v>
      </c>
      <c r="AX102" s="103">
        <v>0</v>
      </c>
      <c r="AY102" s="103">
        <v>0</v>
      </c>
      <c r="AZ102" s="103">
        <f t="shared" si="38"/>
        <v>18</v>
      </c>
      <c r="BA102" s="103">
        <v>0</v>
      </c>
      <c r="BB102" s="103">
        <v>18</v>
      </c>
      <c r="BC102" s="103">
        <v>0</v>
      </c>
    </row>
    <row r="103" spans="1:55" s="105" customFormat="1" ht="13.5" customHeight="1">
      <c r="A103" s="115" t="s">
        <v>53</v>
      </c>
      <c r="B103" s="113" t="s">
        <v>540</v>
      </c>
      <c r="C103" s="101" t="s">
        <v>541</v>
      </c>
      <c r="D103" s="103">
        <f t="shared" ref="D103:D134" si="39">SUM(E103,+H103,+K103)</f>
        <v>1567</v>
      </c>
      <c r="E103" s="103">
        <f t="shared" ref="E103:E134" si="40">SUM(F103:G103)</f>
        <v>0</v>
      </c>
      <c r="F103" s="103">
        <v>0</v>
      </c>
      <c r="G103" s="103">
        <v>0</v>
      </c>
      <c r="H103" s="103">
        <f t="shared" ref="H103:H134" si="41">SUM(I103:J103)</f>
        <v>0</v>
      </c>
      <c r="I103" s="103">
        <v>0</v>
      </c>
      <c r="J103" s="103">
        <v>0</v>
      </c>
      <c r="K103" s="103">
        <f t="shared" ref="K103:K134" si="42">SUM(L103:M103)</f>
        <v>1567</v>
      </c>
      <c r="L103" s="103">
        <v>661</v>
      </c>
      <c r="M103" s="103">
        <v>906</v>
      </c>
      <c r="N103" s="103">
        <f t="shared" ref="N103:N134" si="43">SUM(O103,+V103,+AC103)</f>
        <v>1567</v>
      </c>
      <c r="O103" s="103">
        <f t="shared" ref="O103:O134" si="44">SUM(P103:U103)</f>
        <v>661</v>
      </c>
      <c r="P103" s="103">
        <v>661</v>
      </c>
      <c r="Q103" s="103">
        <v>0</v>
      </c>
      <c r="R103" s="103">
        <v>0</v>
      </c>
      <c r="S103" s="103">
        <v>0</v>
      </c>
      <c r="T103" s="103">
        <v>0</v>
      </c>
      <c r="U103" s="103">
        <v>0</v>
      </c>
      <c r="V103" s="103">
        <f t="shared" ref="V103:V134" si="45">SUM(W103:AB103)</f>
        <v>906</v>
      </c>
      <c r="W103" s="103">
        <v>906</v>
      </c>
      <c r="X103" s="103">
        <v>0</v>
      </c>
      <c r="Y103" s="103">
        <v>0</v>
      </c>
      <c r="Z103" s="103">
        <v>0</v>
      </c>
      <c r="AA103" s="103">
        <v>0</v>
      </c>
      <c r="AB103" s="103">
        <v>0</v>
      </c>
      <c r="AC103" s="103">
        <f t="shared" ref="AC103:AC134" si="46">SUM(AD103:AE103)</f>
        <v>0</v>
      </c>
      <c r="AD103" s="103">
        <v>0</v>
      </c>
      <c r="AE103" s="103">
        <v>0</v>
      </c>
      <c r="AF103" s="103">
        <f t="shared" ref="AF103:AF134" si="47">SUM(AG103:AI103)</f>
        <v>66</v>
      </c>
      <c r="AG103" s="103">
        <v>66</v>
      </c>
      <c r="AH103" s="103">
        <v>0</v>
      </c>
      <c r="AI103" s="103">
        <v>0</v>
      </c>
      <c r="AJ103" s="103">
        <f t="shared" ref="AJ103:AJ134" si="48">SUM(AK103:AS103)</f>
        <v>66</v>
      </c>
      <c r="AK103" s="103">
        <v>0</v>
      </c>
      <c r="AL103" s="103">
        <v>0</v>
      </c>
      <c r="AM103" s="103">
        <v>0</v>
      </c>
      <c r="AN103" s="103">
        <v>60</v>
      </c>
      <c r="AO103" s="103">
        <v>0</v>
      </c>
      <c r="AP103" s="103">
        <v>0</v>
      </c>
      <c r="AQ103" s="103">
        <v>0</v>
      </c>
      <c r="AR103" s="103">
        <v>6</v>
      </c>
      <c r="AS103" s="103">
        <v>0</v>
      </c>
      <c r="AT103" s="103">
        <f t="shared" ref="AT103:AT134" si="49">SUM(AU103:AY103)</f>
        <v>0</v>
      </c>
      <c r="AU103" s="103">
        <v>0</v>
      </c>
      <c r="AV103" s="103">
        <v>0</v>
      </c>
      <c r="AW103" s="103">
        <v>0</v>
      </c>
      <c r="AX103" s="103">
        <v>0</v>
      </c>
      <c r="AY103" s="103">
        <v>0</v>
      </c>
      <c r="AZ103" s="103">
        <f t="shared" ref="AZ103:AZ134" si="50">SUM(BA103:BC103)</f>
        <v>37</v>
      </c>
      <c r="BA103" s="103">
        <v>37</v>
      </c>
      <c r="BB103" s="103">
        <v>0</v>
      </c>
      <c r="BC103" s="103">
        <v>0</v>
      </c>
    </row>
    <row r="104" spans="1:55" s="105" customFormat="1" ht="13.5" customHeight="1">
      <c r="A104" s="115" t="s">
        <v>53</v>
      </c>
      <c r="B104" s="113" t="s">
        <v>543</v>
      </c>
      <c r="C104" s="101" t="s">
        <v>544</v>
      </c>
      <c r="D104" s="103">
        <f t="shared" si="39"/>
        <v>804</v>
      </c>
      <c r="E104" s="103">
        <f t="shared" si="40"/>
        <v>0</v>
      </c>
      <c r="F104" s="103">
        <v>0</v>
      </c>
      <c r="G104" s="103">
        <v>0</v>
      </c>
      <c r="H104" s="103">
        <f t="shared" si="41"/>
        <v>0</v>
      </c>
      <c r="I104" s="103">
        <v>0</v>
      </c>
      <c r="J104" s="103">
        <v>0</v>
      </c>
      <c r="K104" s="103">
        <f t="shared" si="42"/>
        <v>804</v>
      </c>
      <c r="L104" s="103">
        <v>425</v>
      </c>
      <c r="M104" s="103">
        <v>379</v>
      </c>
      <c r="N104" s="103">
        <f t="shared" si="43"/>
        <v>804</v>
      </c>
      <c r="O104" s="103">
        <f t="shared" si="44"/>
        <v>425</v>
      </c>
      <c r="P104" s="103">
        <v>425</v>
      </c>
      <c r="Q104" s="103">
        <v>0</v>
      </c>
      <c r="R104" s="103">
        <v>0</v>
      </c>
      <c r="S104" s="103">
        <v>0</v>
      </c>
      <c r="T104" s="103">
        <v>0</v>
      </c>
      <c r="U104" s="103">
        <v>0</v>
      </c>
      <c r="V104" s="103">
        <f t="shared" si="45"/>
        <v>379</v>
      </c>
      <c r="W104" s="103">
        <v>379</v>
      </c>
      <c r="X104" s="103">
        <v>0</v>
      </c>
      <c r="Y104" s="103">
        <v>0</v>
      </c>
      <c r="Z104" s="103">
        <v>0</v>
      </c>
      <c r="AA104" s="103">
        <v>0</v>
      </c>
      <c r="AB104" s="103">
        <v>0</v>
      </c>
      <c r="AC104" s="103">
        <f t="shared" si="46"/>
        <v>0</v>
      </c>
      <c r="AD104" s="103">
        <v>0</v>
      </c>
      <c r="AE104" s="103">
        <v>0</v>
      </c>
      <c r="AF104" s="103">
        <f t="shared" si="47"/>
        <v>34</v>
      </c>
      <c r="AG104" s="103">
        <v>34</v>
      </c>
      <c r="AH104" s="103">
        <v>0</v>
      </c>
      <c r="AI104" s="103">
        <v>0</v>
      </c>
      <c r="AJ104" s="103">
        <f t="shared" si="48"/>
        <v>34</v>
      </c>
      <c r="AK104" s="103">
        <v>0</v>
      </c>
      <c r="AL104" s="103">
        <v>0</v>
      </c>
      <c r="AM104" s="103">
        <v>0</v>
      </c>
      <c r="AN104" s="103">
        <v>34</v>
      </c>
      <c r="AO104" s="103">
        <v>0</v>
      </c>
      <c r="AP104" s="103">
        <v>0</v>
      </c>
      <c r="AQ104" s="103">
        <v>0</v>
      </c>
      <c r="AR104" s="103">
        <v>0</v>
      </c>
      <c r="AS104" s="103">
        <v>0</v>
      </c>
      <c r="AT104" s="103">
        <f t="shared" si="49"/>
        <v>4</v>
      </c>
      <c r="AU104" s="103">
        <v>0</v>
      </c>
      <c r="AV104" s="103">
        <v>0</v>
      </c>
      <c r="AW104" s="103">
        <v>0</v>
      </c>
      <c r="AX104" s="103">
        <v>4</v>
      </c>
      <c r="AY104" s="103">
        <v>0</v>
      </c>
      <c r="AZ104" s="103">
        <f t="shared" si="50"/>
        <v>25</v>
      </c>
      <c r="BA104" s="103">
        <v>25</v>
      </c>
      <c r="BB104" s="103">
        <v>0</v>
      </c>
      <c r="BC104" s="103">
        <v>0</v>
      </c>
    </row>
    <row r="105" spans="1:55" s="105" customFormat="1" ht="13.5" customHeight="1">
      <c r="A105" s="115" t="s">
        <v>53</v>
      </c>
      <c r="B105" s="113" t="s">
        <v>546</v>
      </c>
      <c r="C105" s="101" t="s">
        <v>547</v>
      </c>
      <c r="D105" s="103">
        <f t="shared" si="39"/>
        <v>629</v>
      </c>
      <c r="E105" s="103">
        <f t="shared" si="40"/>
        <v>0</v>
      </c>
      <c r="F105" s="103">
        <v>0</v>
      </c>
      <c r="G105" s="103">
        <v>0</v>
      </c>
      <c r="H105" s="103">
        <f t="shared" si="41"/>
        <v>0</v>
      </c>
      <c r="I105" s="103">
        <v>0</v>
      </c>
      <c r="J105" s="103">
        <v>0</v>
      </c>
      <c r="K105" s="103">
        <f t="shared" si="42"/>
        <v>629</v>
      </c>
      <c r="L105" s="103">
        <v>173</v>
      </c>
      <c r="M105" s="103">
        <v>456</v>
      </c>
      <c r="N105" s="103">
        <f t="shared" si="43"/>
        <v>629</v>
      </c>
      <c r="O105" s="103">
        <f t="shared" si="44"/>
        <v>173</v>
      </c>
      <c r="P105" s="103">
        <v>173</v>
      </c>
      <c r="Q105" s="103">
        <v>0</v>
      </c>
      <c r="R105" s="103">
        <v>0</v>
      </c>
      <c r="S105" s="103">
        <v>0</v>
      </c>
      <c r="T105" s="103">
        <v>0</v>
      </c>
      <c r="U105" s="103">
        <v>0</v>
      </c>
      <c r="V105" s="103">
        <f t="shared" si="45"/>
        <v>456</v>
      </c>
      <c r="W105" s="103">
        <v>456</v>
      </c>
      <c r="X105" s="103">
        <v>0</v>
      </c>
      <c r="Y105" s="103">
        <v>0</v>
      </c>
      <c r="Z105" s="103">
        <v>0</v>
      </c>
      <c r="AA105" s="103">
        <v>0</v>
      </c>
      <c r="AB105" s="103">
        <v>0</v>
      </c>
      <c r="AC105" s="103">
        <f t="shared" si="46"/>
        <v>0</v>
      </c>
      <c r="AD105" s="103">
        <v>0</v>
      </c>
      <c r="AE105" s="103">
        <v>0</v>
      </c>
      <c r="AF105" s="103">
        <f t="shared" si="47"/>
        <v>31</v>
      </c>
      <c r="AG105" s="103">
        <v>31</v>
      </c>
      <c r="AH105" s="103">
        <v>0</v>
      </c>
      <c r="AI105" s="103">
        <v>0</v>
      </c>
      <c r="AJ105" s="103">
        <f t="shared" si="48"/>
        <v>31</v>
      </c>
      <c r="AK105" s="103">
        <v>0</v>
      </c>
      <c r="AL105" s="103">
        <v>0</v>
      </c>
      <c r="AM105" s="103">
        <v>0</v>
      </c>
      <c r="AN105" s="103">
        <v>31</v>
      </c>
      <c r="AO105" s="103">
        <v>0</v>
      </c>
      <c r="AP105" s="103">
        <v>0</v>
      </c>
      <c r="AQ105" s="103">
        <v>0</v>
      </c>
      <c r="AR105" s="103">
        <v>0</v>
      </c>
      <c r="AS105" s="103">
        <v>0</v>
      </c>
      <c r="AT105" s="103">
        <f t="shared" si="49"/>
        <v>5</v>
      </c>
      <c r="AU105" s="103">
        <v>0</v>
      </c>
      <c r="AV105" s="103">
        <v>0</v>
      </c>
      <c r="AW105" s="103">
        <v>0</v>
      </c>
      <c r="AX105" s="103">
        <v>5</v>
      </c>
      <c r="AY105" s="103">
        <v>0</v>
      </c>
      <c r="AZ105" s="103">
        <f t="shared" si="50"/>
        <v>31</v>
      </c>
      <c r="BA105" s="103">
        <v>31</v>
      </c>
      <c r="BB105" s="103">
        <v>0</v>
      </c>
      <c r="BC105" s="103">
        <v>0</v>
      </c>
    </row>
    <row r="106" spans="1:55" s="105" customFormat="1" ht="13.5" customHeight="1">
      <c r="A106" s="115" t="s">
        <v>53</v>
      </c>
      <c r="B106" s="113" t="s">
        <v>549</v>
      </c>
      <c r="C106" s="101" t="s">
        <v>550</v>
      </c>
      <c r="D106" s="103">
        <f t="shared" si="39"/>
        <v>946</v>
      </c>
      <c r="E106" s="103">
        <f t="shared" si="40"/>
        <v>0</v>
      </c>
      <c r="F106" s="103">
        <v>0</v>
      </c>
      <c r="G106" s="103">
        <v>0</v>
      </c>
      <c r="H106" s="103">
        <f t="shared" si="41"/>
        <v>946</v>
      </c>
      <c r="I106" s="103">
        <v>221</v>
      </c>
      <c r="J106" s="103">
        <v>725</v>
      </c>
      <c r="K106" s="103">
        <f t="shared" si="42"/>
        <v>0</v>
      </c>
      <c r="L106" s="103">
        <v>0</v>
      </c>
      <c r="M106" s="103">
        <v>0</v>
      </c>
      <c r="N106" s="103">
        <f t="shared" si="43"/>
        <v>946</v>
      </c>
      <c r="O106" s="103">
        <f t="shared" si="44"/>
        <v>221</v>
      </c>
      <c r="P106" s="103">
        <v>221</v>
      </c>
      <c r="Q106" s="103">
        <v>0</v>
      </c>
      <c r="R106" s="103">
        <v>0</v>
      </c>
      <c r="S106" s="103">
        <v>0</v>
      </c>
      <c r="T106" s="103">
        <v>0</v>
      </c>
      <c r="U106" s="103">
        <v>0</v>
      </c>
      <c r="V106" s="103">
        <f t="shared" si="45"/>
        <v>725</v>
      </c>
      <c r="W106" s="103">
        <v>725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f t="shared" si="46"/>
        <v>0</v>
      </c>
      <c r="AD106" s="103">
        <v>0</v>
      </c>
      <c r="AE106" s="103">
        <v>0</v>
      </c>
      <c r="AF106" s="103">
        <f t="shared" si="47"/>
        <v>0</v>
      </c>
      <c r="AG106" s="103">
        <v>0</v>
      </c>
      <c r="AH106" s="103">
        <v>0</v>
      </c>
      <c r="AI106" s="103">
        <v>0</v>
      </c>
      <c r="AJ106" s="103">
        <f t="shared" si="48"/>
        <v>0</v>
      </c>
      <c r="AK106" s="103">
        <v>0</v>
      </c>
      <c r="AL106" s="103">
        <v>0</v>
      </c>
      <c r="AM106" s="103">
        <v>0</v>
      </c>
      <c r="AN106" s="103">
        <v>0</v>
      </c>
      <c r="AO106" s="103">
        <v>0</v>
      </c>
      <c r="AP106" s="103">
        <v>0</v>
      </c>
      <c r="AQ106" s="103">
        <v>0</v>
      </c>
      <c r="AR106" s="103">
        <v>0</v>
      </c>
      <c r="AS106" s="103">
        <v>0</v>
      </c>
      <c r="AT106" s="103">
        <f t="shared" si="49"/>
        <v>0</v>
      </c>
      <c r="AU106" s="103">
        <v>0</v>
      </c>
      <c r="AV106" s="103">
        <v>0</v>
      </c>
      <c r="AW106" s="103">
        <v>0</v>
      </c>
      <c r="AX106" s="103">
        <v>0</v>
      </c>
      <c r="AY106" s="103">
        <v>0</v>
      </c>
      <c r="AZ106" s="103">
        <f t="shared" si="50"/>
        <v>0</v>
      </c>
      <c r="BA106" s="103">
        <v>0</v>
      </c>
      <c r="BB106" s="103">
        <v>0</v>
      </c>
      <c r="BC106" s="103">
        <v>0</v>
      </c>
    </row>
    <row r="107" spans="1:55" s="105" customFormat="1" ht="13.5" customHeight="1">
      <c r="A107" s="115" t="s">
        <v>53</v>
      </c>
      <c r="B107" s="113" t="s">
        <v>552</v>
      </c>
      <c r="C107" s="101" t="s">
        <v>553</v>
      </c>
      <c r="D107" s="103">
        <f t="shared" si="39"/>
        <v>981</v>
      </c>
      <c r="E107" s="103">
        <f t="shared" si="40"/>
        <v>0</v>
      </c>
      <c r="F107" s="103">
        <v>0</v>
      </c>
      <c r="G107" s="103">
        <v>0</v>
      </c>
      <c r="H107" s="103">
        <f t="shared" si="41"/>
        <v>981</v>
      </c>
      <c r="I107" s="103">
        <v>393</v>
      </c>
      <c r="J107" s="103">
        <v>588</v>
      </c>
      <c r="K107" s="103">
        <f t="shared" si="42"/>
        <v>0</v>
      </c>
      <c r="L107" s="103">
        <v>0</v>
      </c>
      <c r="M107" s="103">
        <v>0</v>
      </c>
      <c r="N107" s="103">
        <f t="shared" si="43"/>
        <v>981</v>
      </c>
      <c r="O107" s="103">
        <f t="shared" si="44"/>
        <v>393</v>
      </c>
      <c r="P107" s="103">
        <v>393</v>
      </c>
      <c r="Q107" s="103">
        <v>0</v>
      </c>
      <c r="R107" s="103">
        <v>0</v>
      </c>
      <c r="S107" s="103">
        <v>0</v>
      </c>
      <c r="T107" s="103">
        <v>0</v>
      </c>
      <c r="U107" s="103">
        <v>0</v>
      </c>
      <c r="V107" s="103">
        <f t="shared" si="45"/>
        <v>588</v>
      </c>
      <c r="W107" s="103">
        <v>588</v>
      </c>
      <c r="X107" s="103">
        <v>0</v>
      </c>
      <c r="Y107" s="103">
        <v>0</v>
      </c>
      <c r="Z107" s="103">
        <v>0</v>
      </c>
      <c r="AA107" s="103">
        <v>0</v>
      </c>
      <c r="AB107" s="103">
        <v>0</v>
      </c>
      <c r="AC107" s="103">
        <f t="shared" si="46"/>
        <v>0</v>
      </c>
      <c r="AD107" s="103">
        <v>0</v>
      </c>
      <c r="AE107" s="103">
        <v>0</v>
      </c>
      <c r="AF107" s="103">
        <f t="shared" si="47"/>
        <v>0</v>
      </c>
      <c r="AG107" s="103">
        <v>0</v>
      </c>
      <c r="AH107" s="103">
        <v>0</v>
      </c>
      <c r="AI107" s="103">
        <v>0</v>
      </c>
      <c r="AJ107" s="103">
        <f t="shared" si="48"/>
        <v>0</v>
      </c>
      <c r="AK107" s="103">
        <v>0</v>
      </c>
      <c r="AL107" s="103">
        <v>0</v>
      </c>
      <c r="AM107" s="103">
        <v>0</v>
      </c>
      <c r="AN107" s="103">
        <v>0</v>
      </c>
      <c r="AO107" s="103">
        <v>0</v>
      </c>
      <c r="AP107" s="103">
        <v>0</v>
      </c>
      <c r="AQ107" s="103">
        <v>0</v>
      </c>
      <c r="AR107" s="103">
        <v>0</v>
      </c>
      <c r="AS107" s="103">
        <v>0</v>
      </c>
      <c r="AT107" s="103">
        <f t="shared" si="49"/>
        <v>0</v>
      </c>
      <c r="AU107" s="103">
        <v>0</v>
      </c>
      <c r="AV107" s="103">
        <v>0</v>
      </c>
      <c r="AW107" s="103">
        <v>0</v>
      </c>
      <c r="AX107" s="103">
        <v>0</v>
      </c>
      <c r="AY107" s="103">
        <v>0</v>
      </c>
      <c r="AZ107" s="103">
        <f t="shared" si="50"/>
        <v>0</v>
      </c>
      <c r="BA107" s="103">
        <v>0</v>
      </c>
      <c r="BB107" s="103">
        <v>0</v>
      </c>
      <c r="BC107" s="103">
        <v>0</v>
      </c>
    </row>
    <row r="108" spans="1:55" s="105" customFormat="1" ht="13.5" customHeight="1">
      <c r="A108" s="115" t="s">
        <v>53</v>
      </c>
      <c r="B108" s="113" t="s">
        <v>555</v>
      </c>
      <c r="C108" s="101" t="s">
        <v>556</v>
      </c>
      <c r="D108" s="103">
        <f t="shared" si="39"/>
        <v>643</v>
      </c>
      <c r="E108" s="103">
        <f t="shared" si="40"/>
        <v>0</v>
      </c>
      <c r="F108" s="103">
        <v>0</v>
      </c>
      <c r="G108" s="103">
        <v>0</v>
      </c>
      <c r="H108" s="103">
        <f t="shared" si="41"/>
        <v>643</v>
      </c>
      <c r="I108" s="103">
        <v>385</v>
      </c>
      <c r="J108" s="103">
        <v>258</v>
      </c>
      <c r="K108" s="103">
        <f t="shared" si="42"/>
        <v>0</v>
      </c>
      <c r="L108" s="103">
        <v>0</v>
      </c>
      <c r="M108" s="103">
        <v>0</v>
      </c>
      <c r="N108" s="103">
        <f t="shared" si="43"/>
        <v>643</v>
      </c>
      <c r="O108" s="103">
        <f t="shared" si="44"/>
        <v>385</v>
      </c>
      <c r="P108" s="103">
        <v>385</v>
      </c>
      <c r="Q108" s="103">
        <v>0</v>
      </c>
      <c r="R108" s="103">
        <v>0</v>
      </c>
      <c r="S108" s="103">
        <v>0</v>
      </c>
      <c r="T108" s="103">
        <v>0</v>
      </c>
      <c r="U108" s="103">
        <v>0</v>
      </c>
      <c r="V108" s="103">
        <f t="shared" si="45"/>
        <v>258</v>
      </c>
      <c r="W108" s="103">
        <v>258</v>
      </c>
      <c r="X108" s="103">
        <v>0</v>
      </c>
      <c r="Y108" s="103">
        <v>0</v>
      </c>
      <c r="Z108" s="103">
        <v>0</v>
      </c>
      <c r="AA108" s="103">
        <v>0</v>
      </c>
      <c r="AB108" s="103">
        <v>0</v>
      </c>
      <c r="AC108" s="103">
        <f t="shared" si="46"/>
        <v>0</v>
      </c>
      <c r="AD108" s="103">
        <v>0</v>
      </c>
      <c r="AE108" s="103">
        <v>0</v>
      </c>
      <c r="AF108" s="103">
        <f t="shared" si="47"/>
        <v>11</v>
      </c>
      <c r="AG108" s="103">
        <v>11</v>
      </c>
      <c r="AH108" s="103">
        <v>0</v>
      </c>
      <c r="AI108" s="103">
        <v>0</v>
      </c>
      <c r="AJ108" s="103">
        <f t="shared" si="48"/>
        <v>310</v>
      </c>
      <c r="AK108" s="103">
        <v>310</v>
      </c>
      <c r="AL108" s="103">
        <v>0</v>
      </c>
      <c r="AM108" s="103">
        <v>0</v>
      </c>
      <c r="AN108" s="103">
        <v>0</v>
      </c>
      <c r="AO108" s="103">
        <v>0</v>
      </c>
      <c r="AP108" s="103">
        <v>0</v>
      </c>
      <c r="AQ108" s="103">
        <v>0</v>
      </c>
      <c r="AR108" s="103">
        <v>0</v>
      </c>
      <c r="AS108" s="103">
        <v>0</v>
      </c>
      <c r="AT108" s="103">
        <f t="shared" si="49"/>
        <v>11</v>
      </c>
      <c r="AU108" s="103">
        <v>11</v>
      </c>
      <c r="AV108" s="103">
        <v>0</v>
      </c>
      <c r="AW108" s="103">
        <v>0</v>
      </c>
      <c r="AX108" s="103">
        <v>0</v>
      </c>
      <c r="AY108" s="103">
        <v>0</v>
      </c>
      <c r="AZ108" s="103">
        <f t="shared" si="50"/>
        <v>0</v>
      </c>
      <c r="BA108" s="103">
        <v>0</v>
      </c>
      <c r="BB108" s="103">
        <v>0</v>
      </c>
      <c r="BC108" s="103">
        <v>0</v>
      </c>
    </row>
    <row r="109" spans="1:55" s="105" customFormat="1" ht="13.5" customHeight="1">
      <c r="A109" s="115" t="s">
        <v>53</v>
      </c>
      <c r="B109" s="113" t="s">
        <v>558</v>
      </c>
      <c r="C109" s="101" t="s">
        <v>559</v>
      </c>
      <c r="D109" s="103">
        <f t="shared" si="39"/>
        <v>790</v>
      </c>
      <c r="E109" s="103">
        <f t="shared" si="40"/>
        <v>790</v>
      </c>
      <c r="F109" s="103">
        <v>298</v>
      </c>
      <c r="G109" s="103">
        <v>492</v>
      </c>
      <c r="H109" s="103">
        <f t="shared" si="41"/>
        <v>0</v>
      </c>
      <c r="I109" s="103">
        <v>0</v>
      </c>
      <c r="J109" s="103">
        <v>0</v>
      </c>
      <c r="K109" s="103">
        <f t="shared" si="42"/>
        <v>0</v>
      </c>
      <c r="L109" s="103">
        <v>0</v>
      </c>
      <c r="M109" s="103">
        <v>0</v>
      </c>
      <c r="N109" s="103">
        <f t="shared" si="43"/>
        <v>790</v>
      </c>
      <c r="O109" s="103">
        <f t="shared" si="44"/>
        <v>298</v>
      </c>
      <c r="P109" s="103">
        <v>298</v>
      </c>
      <c r="Q109" s="103">
        <v>0</v>
      </c>
      <c r="R109" s="103">
        <v>0</v>
      </c>
      <c r="S109" s="103">
        <v>0</v>
      </c>
      <c r="T109" s="103">
        <v>0</v>
      </c>
      <c r="U109" s="103">
        <v>0</v>
      </c>
      <c r="V109" s="103">
        <f t="shared" si="45"/>
        <v>492</v>
      </c>
      <c r="W109" s="103">
        <v>492</v>
      </c>
      <c r="X109" s="103">
        <v>0</v>
      </c>
      <c r="Y109" s="103">
        <v>0</v>
      </c>
      <c r="Z109" s="103">
        <v>0</v>
      </c>
      <c r="AA109" s="103">
        <v>0</v>
      </c>
      <c r="AB109" s="103">
        <v>0</v>
      </c>
      <c r="AC109" s="103">
        <f t="shared" si="46"/>
        <v>0</v>
      </c>
      <c r="AD109" s="103">
        <v>0</v>
      </c>
      <c r="AE109" s="103">
        <v>0</v>
      </c>
      <c r="AF109" s="103">
        <f t="shared" si="47"/>
        <v>11</v>
      </c>
      <c r="AG109" s="103">
        <v>11</v>
      </c>
      <c r="AH109" s="103">
        <v>0</v>
      </c>
      <c r="AI109" s="103">
        <v>0</v>
      </c>
      <c r="AJ109" s="103">
        <f t="shared" si="48"/>
        <v>310</v>
      </c>
      <c r="AK109" s="103">
        <v>310</v>
      </c>
      <c r="AL109" s="103">
        <v>0</v>
      </c>
      <c r="AM109" s="103">
        <v>0</v>
      </c>
      <c r="AN109" s="103">
        <v>0</v>
      </c>
      <c r="AO109" s="103">
        <v>0</v>
      </c>
      <c r="AP109" s="103">
        <v>0</v>
      </c>
      <c r="AQ109" s="103">
        <v>0</v>
      </c>
      <c r="AR109" s="103">
        <v>0</v>
      </c>
      <c r="AS109" s="103">
        <v>0</v>
      </c>
      <c r="AT109" s="103">
        <f t="shared" si="49"/>
        <v>11</v>
      </c>
      <c r="AU109" s="103">
        <v>11</v>
      </c>
      <c r="AV109" s="103">
        <v>0</v>
      </c>
      <c r="AW109" s="103">
        <v>0</v>
      </c>
      <c r="AX109" s="103">
        <v>0</v>
      </c>
      <c r="AY109" s="103">
        <v>0</v>
      </c>
      <c r="AZ109" s="103">
        <f t="shared" si="50"/>
        <v>0</v>
      </c>
      <c r="BA109" s="103">
        <v>0</v>
      </c>
      <c r="BB109" s="103">
        <v>0</v>
      </c>
      <c r="BC109" s="103">
        <v>0</v>
      </c>
    </row>
    <row r="110" spans="1:55" s="105" customFormat="1" ht="13.5" customHeight="1">
      <c r="A110" s="115" t="s">
        <v>53</v>
      </c>
      <c r="B110" s="113" t="s">
        <v>561</v>
      </c>
      <c r="C110" s="101" t="s">
        <v>562</v>
      </c>
      <c r="D110" s="103">
        <f t="shared" si="39"/>
        <v>156</v>
      </c>
      <c r="E110" s="103">
        <f t="shared" si="40"/>
        <v>0</v>
      </c>
      <c r="F110" s="103">
        <v>0</v>
      </c>
      <c r="G110" s="103">
        <v>0</v>
      </c>
      <c r="H110" s="103">
        <f t="shared" si="41"/>
        <v>156</v>
      </c>
      <c r="I110" s="103">
        <v>83</v>
      </c>
      <c r="J110" s="103">
        <v>73</v>
      </c>
      <c r="K110" s="103">
        <f t="shared" si="42"/>
        <v>0</v>
      </c>
      <c r="L110" s="103">
        <v>0</v>
      </c>
      <c r="M110" s="103">
        <v>0</v>
      </c>
      <c r="N110" s="103">
        <f t="shared" si="43"/>
        <v>156</v>
      </c>
      <c r="O110" s="103">
        <f t="shared" si="44"/>
        <v>83</v>
      </c>
      <c r="P110" s="103">
        <v>83</v>
      </c>
      <c r="Q110" s="103">
        <v>0</v>
      </c>
      <c r="R110" s="103">
        <v>0</v>
      </c>
      <c r="S110" s="103">
        <v>0</v>
      </c>
      <c r="T110" s="103">
        <v>0</v>
      </c>
      <c r="U110" s="103">
        <v>0</v>
      </c>
      <c r="V110" s="103">
        <f t="shared" si="45"/>
        <v>73</v>
      </c>
      <c r="W110" s="103">
        <v>73</v>
      </c>
      <c r="X110" s="103">
        <v>0</v>
      </c>
      <c r="Y110" s="103">
        <v>0</v>
      </c>
      <c r="Z110" s="103">
        <v>0</v>
      </c>
      <c r="AA110" s="103">
        <v>0</v>
      </c>
      <c r="AB110" s="103">
        <v>0</v>
      </c>
      <c r="AC110" s="103">
        <f t="shared" si="46"/>
        <v>0</v>
      </c>
      <c r="AD110" s="103">
        <v>0</v>
      </c>
      <c r="AE110" s="103">
        <v>0</v>
      </c>
      <c r="AF110" s="103">
        <f t="shared" si="47"/>
        <v>11</v>
      </c>
      <c r="AG110" s="103">
        <v>11</v>
      </c>
      <c r="AH110" s="103">
        <v>0</v>
      </c>
      <c r="AI110" s="103">
        <v>0</v>
      </c>
      <c r="AJ110" s="103">
        <f t="shared" si="48"/>
        <v>310</v>
      </c>
      <c r="AK110" s="103">
        <v>310</v>
      </c>
      <c r="AL110" s="103">
        <v>0</v>
      </c>
      <c r="AM110" s="103">
        <v>0</v>
      </c>
      <c r="AN110" s="103">
        <v>0</v>
      </c>
      <c r="AO110" s="103">
        <v>0</v>
      </c>
      <c r="AP110" s="103">
        <v>0</v>
      </c>
      <c r="AQ110" s="103">
        <v>0</v>
      </c>
      <c r="AR110" s="103">
        <v>0</v>
      </c>
      <c r="AS110" s="103">
        <v>0</v>
      </c>
      <c r="AT110" s="103">
        <f t="shared" si="49"/>
        <v>11</v>
      </c>
      <c r="AU110" s="103">
        <v>11</v>
      </c>
      <c r="AV110" s="103">
        <v>0</v>
      </c>
      <c r="AW110" s="103">
        <v>0</v>
      </c>
      <c r="AX110" s="103">
        <v>0</v>
      </c>
      <c r="AY110" s="103">
        <v>0</v>
      </c>
      <c r="AZ110" s="103">
        <f t="shared" si="50"/>
        <v>0</v>
      </c>
      <c r="BA110" s="103">
        <v>0</v>
      </c>
      <c r="BB110" s="103">
        <v>0</v>
      </c>
      <c r="BC110" s="103">
        <v>0</v>
      </c>
    </row>
    <row r="111" spans="1:55" s="105" customFormat="1" ht="13.5" customHeight="1">
      <c r="A111" s="115" t="s">
        <v>53</v>
      </c>
      <c r="B111" s="113" t="s">
        <v>564</v>
      </c>
      <c r="C111" s="101" t="s">
        <v>565</v>
      </c>
      <c r="D111" s="103">
        <f t="shared" si="39"/>
        <v>400</v>
      </c>
      <c r="E111" s="103">
        <f t="shared" si="40"/>
        <v>0</v>
      </c>
      <c r="F111" s="103">
        <v>0</v>
      </c>
      <c r="G111" s="103">
        <v>0</v>
      </c>
      <c r="H111" s="103">
        <f t="shared" si="41"/>
        <v>210</v>
      </c>
      <c r="I111" s="103">
        <v>210</v>
      </c>
      <c r="J111" s="103">
        <v>0</v>
      </c>
      <c r="K111" s="103">
        <f t="shared" si="42"/>
        <v>190</v>
      </c>
      <c r="L111" s="103">
        <v>0</v>
      </c>
      <c r="M111" s="103">
        <v>190</v>
      </c>
      <c r="N111" s="103">
        <f t="shared" si="43"/>
        <v>400</v>
      </c>
      <c r="O111" s="103">
        <f t="shared" si="44"/>
        <v>210</v>
      </c>
      <c r="P111" s="103">
        <v>210</v>
      </c>
      <c r="Q111" s="103">
        <v>0</v>
      </c>
      <c r="R111" s="103">
        <v>0</v>
      </c>
      <c r="S111" s="103">
        <v>0</v>
      </c>
      <c r="T111" s="103">
        <v>0</v>
      </c>
      <c r="U111" s="103">
        <v>0</v>
      </c>
      <c r="V111" s="103">
        <f t="shared" si="45"/>
        <v>190</v>
      </c>
      <c r="W111" s="103">
        <v>190</v>
      </c>
      <c r="X111" s="103">
        <v>0</v>
      </c>
      <c r="Y111" s="103">
        <v>0</v>
      </c>
      <c r="Z111" s="103">
        <v>0</v>
      </c>
      <c r="AA111" s="103">
        <v>0</v>
      </c>
      <c r="AB111" s="103">
        <v>0</v>
      </c>
      <c r="AC111" s="103">
        <f t="shared" si="46"/>
        <v>0</v>
      </c>
      <c r="AD111" s="103">
        <v>0</v>
      </c>
      <c r="AE111" s="103">
        <v>0</v>
      </c>
      <c r="AF111" s="103">
        <f t="shared" si="47"/>
        <v>2</v>
      </c>
      <c r="AG111" s="103">
        <v>2</v>
      </c>
      <c r="AH111" s="103">
        <v>0</v>
      </c>
      <c r="AI111" s="103">
        <v>0</v>
      </c>
      <c r="AJ111" s="103">
        <f t="shared" si="48"/>
        <v>2</v>
      </c>
      <c r="AK111" s="103">
        <v>2</v>
      </c>
      <c r="AL111" s="103">
        <v>0</v>
      </c>
      <c r="AM111" s="103">
        <v>0</v>
      </c>
      <c r="AN111" s="103">
        <v>0</v>
      </c>
      <c r="AO111" s="103">
        <v>0</v>
      </c>
      <c r="AP111" s="103">
        <v>0</v>
      </c>
      <c r="AQ111" s="103">
        <v>0</v>
      </c>
      <c r="AR111" s="103">
        <v>0</v>
      </c>
      <c r="AS111" s="103">
        <v>0</v>
      </c>
      <c r="AT111" s="103">
        <f t="shared" si="49"/>
        <v>2</v>
      </c>
      <c r="AU111" s="103">
        <v>2</v>
      </c>
      <c r="AV111" s="103">
        <v>0</v>
      </c>
      <c r="AW111" s="103">
        <v>0</v>
      </c>
      <c r="AX111" s="103">
        <v>0</v>
      </c>
      <c r="AY111" s="103">
        <v>0</v>
      </c>
      <c r="AZ111" s="103">
        <f t="shared" si="50"/>
        <v>0</v>
      </c>
      <c r="BA111" s="103">
        <v>0</v>
      </c>
      <c r="BB111" s="103">
        <v>0</v>
      </c>
      <c r="BC111" s="103">
        <v>0</v>
      </c>
    </row>
    <row r="112" spans="1:55" s="105" customFormat="1" ht="13.5" customHeight="1">
      <c r="A112" s="115" t="s">
        <v>53</v>
      </c>
      <c r="B112" s="113" t="s">
        <v>567</v>
      </c>
      <c r="C112" s="101" t="s">
        <v>568</v>
      </c>
      <c r="D112" s="103">
        <f t="shared" si="39"/>
        <v>1023</v>
      </c>
      <c r="E112" s="103">
        <f t="shared" si="40"/>
        <v>952</v>
      </c>
      <c r="F112" s="103">
        <v>113</v>
      </c>
      <c r="G112" s="103">
        <v>839</v>
      </c>
      <c r="H112" s="103">
        <f t="shared" si="41"/>
        <v>71</v>
      </c>
      <c r="I112" s="103">
        <v>57</v>
      </c>
      <c r="J112" s="103">
        <v>14</v>
      </c>
      <c r="K112" s="103">
        <f t="shared" si="42"/>
        <v>0</v>
      </c>
      <c r="L112" s="103">
        <v>0</v>
      </c>
      <c r="M112" s="103">
        <v>0</v>
      </c>
      <c r="N112" s="103">
        <f t="shared" si="43"/>
        <v>1023</v>
      </c>
      <c r="O112" s="103">
        <f t="shared" si="44"/>
        <v>170</v>
      </c>
      <c r="P112" s="103">
        <v>170</v>
      </c>
      <c r="Q112" s="103">
        <v>0</v>
      </c>
      <c r="R112" s="103">
        <v>0</v>
      </c>
      <c r="S112" s="103">
        <v>0</v>
      </c>
      <c r="T112" s="103">
        <v>0</v>
      </c>
      <c r="U112" s="103">
        <v>0</v>
      </c>
      <c r="V112" s="103">
        <f t="shared" si="45"/>
        <v>853</v>
      </c>
      <c r="W112" s="103">
        <v>853</v>
      </c>
      <c r="X112" s="103">
        <v>0</v>
      </c>
      <c r="Y112" s="103">
        <v>0</v>
      </c>
      <c r="Z112" s="103">
        <v>0</v>
      </c>
      <c r="AA112" s="103">
        <v>0</v>
      </c>
      <c r="AB112" s="103">
        <v>0</v>
      </c>
      <c r="AC112" s="103">
        <f t="shared" si="46"/>
        <v>0</v>
      </c>
      <c r="AD112" s="103">
        <v>0</v>
      </c>
      <c r="AE112" s="103">
        <v>0</v>
      </c>
      <c r="AF112" s="103">
        <f t="shared" si="47"/>
        <v>126</v>
      </c>
      <c r="AG112" s="103">
        <v>126</v>
      </c>
      <c r="AH112" s="103">
        <v>0</v>
      </c>
      <c r="AI112" s="103">
        <v>0</v>
      </c>
      <c r="AJ112" s="103">
        <f t="shared" si="48"/>
        <v>126</v>
      </c>
      <c r="AK112" s="103">
        <v>0</v>
      </c>
      <c r="AL112" s="103">
        <v>0</v>
      </c>
      <c r="AM112" s="103">
        <v>0</v>
      </c>
      <c r="AN112" s="103">
        <v>0</v>
      </c>
      <c r="AO112" s="103">
        <v>0</v>
      </c>
      <c r="AP112" s="103">
        <v>0</v>
      </c>
      <c r="AQ112" s="103">
        <v>35</v>
      </c>
      <c r="AR112" s="103">
        <v>0</v>
      </c>
      <c r="AS112" s="103">
        <v>91</v>
      </c>
      <c r="AT112" s="103">
        <f t="shared" si="49"/>
        <v>0</v>
      </c>
      <c r="AU112" s="103">
        <v>0</v>
      </c>
      <c r="AV112" s="103">
        <v>0</v>
      </c>
      <c r="AW112" s="103">
        <v>0</v>
      </c>
      <c r="AX112" s="103">
        <v>0</v>
      </c>
      <c r="AY112" s="103">
        <v>0</v>
      </c>
      <c r="AZ112" s="103">
        <f t="shared" si="50"/>
        <v>0</v>
      </c>
      <c r="BA112" s="103">
        <v>0</v>
      </c>
      <c r="BB112" s="103">
        <v>0</v>
      </c>
      <c r="BC112" s="103">
        <v>0</v>
      </c>
    </row>
    <row r="113" spans="1:55" s="105" customFormat="1" ht="13.5" customHeight="1">
      <c r="A113" s="115" t="s">
        <v>53</v>
      </c>
      <c r="B113" s="113" t="s">
        <v>570</v>
      </c>
      <c r="C113" s="101" t="s">
        <v>571</v>
      </c>
      <c r="D113" s="103">
        <f t="shared" si="39"/>
        <v>2190</v>
      </c>
      <c r="E113" s="103">
        <f t="shared" si="40"/>
        <v>0</v>
      </c>
      <c r="F113" s="103">
        <v>0</v>
      </c>
      <c r="G113" s="103">
        <v>0</v>
      </c>
      <c r="H113" s="103">
        <f t="shared" si="41"/>
        <v>0</v>
      </c>
      <c r="I113" s="103">
        <v>0</v>
      </c>
      <c r="J113" s="103">
        <v>0</v>
      </c>
      <c r="K113" s="103">
        <f t="shared" si="42"/>
        <v>2190</v>
      </c>
      <c r="L113" s="103">
        <v>1314</v>
      </c>
      <c r="M113" s="103">
        <v>876</v>
      </c>
      <c r="N113" s="103">
        <f t="shared" si="43"/>
        <v>2190</v>
      </c>
      <c r="O113" s="103">
        <f t="shared" si="44"/>
        <v>1314</v>
      </c>
      <c r="P113" s="103">
        <v>1314</v>
      </c>
      <c r="Q113" s="103">
        <v>0</v>
      </c>
      <c r="R113" s="103">
        <v>0</v>
      </c>
      <c r="S113" s="103">
        <v>0</v>
      </c>
      <c r="T113" s="103">
        <v>0</v>
      </c>
      <c r="U113" s="103">
        <v>0</v>
      </c>
      <c r="V113" s="103">
        <f t="shared" si="45"/>
        <v>876</v>
      </c>
      <c r="W113" s="103">
        <v>876</v>
      </c>
      <c r="X113" s="103">
        <v>0</v>
      </c>
      <c r="Y113" s="103">
        <v>0</v>
      </c>
      <c r="Z113" s="103">
        <v>0</v>
      </c>
      <c r="AA113" s="103">
        <v>0</v>
      </c>
      <c r="AB113" s="103">
        <v>0</v>
      </c>
      <c r="AC113" s="103">
        <f t="shared" si="46"/>
        <v>0</v>
      </c>
      <c r="AD113" s="103">
        <v>0</v>
      </c>
      <c r="AE113" s="103">
        <v>0</v>
      </c>
      <c r="AF113" s="103">
        <f t="shared" si="47"/>
        <v>21</v>
      </c>
      <c r="AG113" s="103">
        <v>21</v>
      </c>
      <c r="AH113" s="103">
        <v>0</v>
      </c>
      <c r="AI113" s="103">
        <v>0</v>
      </c>
      <c r="AJ113" s="103">
        <f t="shared" si="48"/>
        <v>21</v>
      </c>
      <c r="AK113" s="103">
        <v>0</v>
      </c>
      <c r="AL113" s="103">
        <v>0</v>
      </c>
      <c r="AM113" s="103">
        <v>0</v>
      </c>
      <c r="AN113" s="103">
        <v>0</v>
      </c>
      <c r="AO113" s="103">
        <v>0</v>
      </c>
      <c r="AP113" s="103">
        <v>0</v>
      </c>
      <c r="AQ113" s="103">
        <v>19</v>
      </c>
      <c r="AR113" s="103">
        <v>2</v>
      </c>
      <c r="AS113" s="103">
        <v>0</v>
      </c>
      <c r="AT113" s="103">
        <f t="shared" si="49"/>
        <v>0</v>
      </c>
      <c r="AU113" s="103">
        <v>0</v>
      </c>
      <c r="AV113" s="103">
        <v>0</v>
      </c>
      <c r="AW113" s="103">
        <v>0</v>
      </c>
      <c r="AX113" s="103">
        <v>0</v>
      </c>
      <c r="AY113" s="103">
        <v>0</v>
      </c>
      <c r="AZ113" s="103">
        <f t="shared" si="50"/>
        <v>0</v>
      </c>
      <c r="BA113" s="103">
        <v>0</v>
      </c>
      <c r="BB113" s="103">
        <v>0</v>
      </c>
      <c r="BC113" s="103">
        <v>0</v>
      </c>
    </row>
    <row r="114" spans="1:55" s="105" customFormat="1" ht="13.5" customHeight="1">
      <c r="A114" s="115" t="s">
        <v>53</v>
      </c>
      <c r="B114" s="113" t="s">
        <v>573</v>
      </c>
      <c r="C114" s="101" t="s">
        <v>574</v>
      </c>
      <c r="D114" s="103">
        <f t="shared" si="39"/>
        <v>1510</v>
      </c>
      <c r="E114" s="103">
        <f t="shared" si="40"/>
        <v>0</v>
      </c>
      <c r="F114" s="103">
        <v>0</v>
      </c>
      <c r="G114" s="103">
        <v>0</v>
      </c>
      <c r="H114" s="103">
        <f t="shared" si="41"/>
        <v>663</v>
      </c>
      <c r="I114" s="103">
        <v>663</v>
      </c>
      <c r="J114" s="103">
        <v>0</v>
      </c>
      <c r="K114" s="103">
        <f t="shared" si="42"/>
        <v>847</v>
      </c>
      <c r="L114" s="103">
        <v>0</v>
      </c>
      <c r="M114" s="103">
        <v>847</v>
      </c>
      <c r="N114" s="103">
        <f t="shared" si="43"/>
        <v>1510</v>
      </c>
      <c r="O114" s="103">
        <f t="shared" si="44"/>
        <v>663</v>
      </c>
      <c r="P114" s="103">
        <v>663</v>
      </c>
      <c r="Q114" s="103">
        <v>0</v>
      </c>
      <c r="R114" s="103">
        <v>0</v>
      </c>
      <c r="S114" s="103">
        <v>0</v>
      </c>
      <c r="T114" s="103">
        <v>0</v>
      </c>
      <c r="U114" s="103">
        <v>0</v>
      </c>
      <c r="V114" s="103">
        <f t="shared" si="45"/>
        <v>847</v>
      </c>
      <c r="W114" s="103">
        <v>847</v>
      </c>
      <c r="X114" s="103">
        <v>0</v>
      </c>
      <c r="Y114" s="103">
        <v>0</v>
      </c>
      <c r="Z114" s="103">
        <v>0</v>
      </c>
      <c r="AA114" s="103">
        <v>0</v>
      </c>
      <c r="AB114" s="103">
        <v>0</v>
      </c>
      <c r="AC114" s="103">
        <f t="shared" si="46"/>
        <v>0</v>
      </c>
      <c r="AD114" s="103">
        <v>0</v>
      </c>
      <c r="AE114" s="103">
        <v>0</v>
      </c>
      <c r="AF114" s="103">
        <f t="shared" si="47"/>
        <v>14</v>
      </c>
      <c r="AG114" s="103">
        <v>14</v>
      </c>
      <c r="AH114" s="103">
        <v>0</v>
      </c>
      <c r="AI114" s="103">
        <v>0</v>
      </c>
      <c r="AJ114" s="103">
        <f t="shared" si="48"/>
        <v>14</v>
      </c>
      <c r="AK114" s="103">
        <v>0</v>
      </c>
      <c r="AL114" s="103">
        <v>0</v>
      </c>
      <c r="AM114" s="103">
        <v>0</v>
      </c>
      <c r="AN114" s="103">
        <v>0</v>
      </c>
      <c r="AO114" s="103">
        <v>0</v>
      </c>
      <c r="AP114" s="103">
        <v>0</v>
      </c>
      <c r="AQ114" s="103">
        <v>13</v>
      </c>
      <c r="AR114" s="103">
        <v>1</v>
      </c>
      <c r="AS114" s="103">
        <v>0</v>
      </c>
      <c r="AT114" s="103">
        <f t="shared" si="49"/>
        <v>0</v>
      </c>
      <c r="AU114" s="103">
        <v>0</v>
      </c>
      <c r="AV114" s="103">
        <v>0</v>
      </c>
      <c r="AW114" s="103">
        <v>0</v>
      </c>
      <c r="AX114" s="103">
        <v>0</v>
      </c>
      <c r="AY114" s="103">
        <v>0</v>
      </c>
      <c r="AZ114" s="103">
        <f t="shared" si="50"/>
        <v>0</v>
      </c>
      <c r="BA114" s="103">
        <v>0</v>
      </c>
      <c r="BB114" s="103">
        <v>0</v>
      </c>
      <c r="BC114" s="103">
        <v>0</v>
      </c>
    </row>
    <row r="115" spans="1:55" s="105" customFormat="1" ht="13.5" customHeight="1">
      <c r="A115" s="115" t="s">
        <v>53</v>
      </c>
      <c r="B115" s="113" t="s">
        <v>576</v>
      </c>
      <c r="C115" s="101" t="s">
        <v>577</v>
      </c>
      <c r="D115" s="103">
        <f t="shared" si="39"/>
        <v>1895</v>
      </c>
      <c r="E115" s="103">
        <f t="shared" si="40"/>
        <v>0</v>
      </c>
      <c r="F115" s="103">
        <v>0</v>
      </c>
      <c r="G115" s="103">
        <v>0</v>
      </c>
      <c r="H115" s="103">
        <f t="shared" si="41"/>
        <v>1489</v>
      </c>
      <c r="I115" s="103">
        <v>1489</v>
      </c>
      <c r="J115" s="103">
        <v>0</v>
      </c>
      <c r="K115" s="103">
        <f t="shared" si="42"/>
        <v>406</v>
      </c>
      <c r="L115" s="103">
        <v>0</v>
      </c>
      <c r="M115" s="103">
        <v>406</v>
      </c>
      <c r="N115" s="103">
        <f t="shared" si="43"/>
        <v>1895</v>
      </c>
      <c r="O115" s="103">
        <f t="shared" si="44"/>
        <v>1489</v>
      </c>
      <c r="P115" s="103">
        <v>1489</v>
      </c>
      <c r="Q115" s="103">
        <v>0</v>
      </c>
      <c r="R115" s="103">
        <v>0</v>
      </c>
      <c r="S115" s="103">
        <v>0</v>
      </c>
      <c r="T115" s="103">
        <v>0</v>
      </c>
      <c r="U115" s="103">
        <v>0</v>
      </c>
      <c r="V115" s="103">
        <f t="shared" si="45"/>
        <v>406</v>
      </c>
      <c r="W115" s="103">
        <v>406</v>
      </c>
      <c r="X115" s="103">
        <v>0</v>
      </c>
      <c r="Y115" s="103">
        <v>0</v>
      </c>
      <c r="Z115" s="103">
        <v>0</v>
      </c>
      <c r="AA115" s="103">
        <v>0</v>
      </c>
      <c r="AB115" s="103">
        <v>0</v>
      </c>
      <c r="AC115" s="103">
        <f t="shared" si="46"/>
        <v>0</v>
      </c>
      <c r="AD115" s="103">
        <v>0</v>
      </c>
      <c r="AE115" s="103">
        <v>0</v>
      </c>
      <c r="AF115" s="103">
        <f t="shared" si="47"/>
        <v>2</v>
      </c>
      <c r="AG115" s="103">
        <v>2</v>
      </c>
      <c r="AH115" s="103">
        <v>0</v>
      </c>
      <c r="AI115" s="103">
        <v>0</v>
      </c>
      <c r="AJ115" s="103">
        <f t="shared" si="48"/>
        <v>2</v>
      </c>
      <c r="AK115" s="103">
        <v>0</v>
      </c>
      <c r="AL115" s="103">
        <v>0</v>
      </c>
      <c r="AM115" s="103">
        <v>0</v>
      </c>
      <c r="AN115" s="103">
        <v>0</v>
      </c>
      <c r="AO115" s="103">
        <v>0</v>
      </c>
      <c r="AP115" s="103">
        <v>2</v>
      </c>
      <c r="AQ115" s="103">
        <v>0</v>
      </c>
      <c r="AR115" s="103">
        <v>0</v>
      </c>
      <c r="AS115" s="103">
        <v>0</v>
      </c>
      <c r="AT115" s="103">
        <f t="shared" si="49"/>
        <v>0</v>
      </c>
      <c r="AU115" s="103">
        <v>0</v>
      </c>
      <c r="AV115" s="103">
        <v>0</v>
      </c>
      <c r="AW115" s="103">
        <v>0</v>
      </c>
      <c r="AX115" s="103">
        <v>0</v>
      </c>
      <c r="AY115" s="103">
        <v>0</v>
      </c>
      <c r="AZ115" s="103">
        <f t="shared" si="50"/>
        <v>0</v>
      </c>
      <c r="BA115" s="103">
        <v>0</v>
      </c>
      <c r="BB115" s="103">
        <v>0</v>
      </c>
      <c r="BC115" s="103">
        <v>0</v>
      </c>
    </row>
    <row r="116" spans="1:55" s="105" customFormat="1" ht="13.5" customHeight="1">
      <c r="A116" s="115" t="s">
        <v>53</v>
      </c>
      <c r="B116" s="113" t="s">
        <v>579</v>
      </c>
      <c r="C116" s="101" t="s">
        <v>580</v>
      </c>
      <c r="D116" s="103">
        <f t="shared" si="39"/>
        <v>2256</v>
      </c>
      <c r="E116" s="103">
        <f t="shared" si="40"/>
        <v>0</v>
      </c>
      <c r="F116" s="103">
        <v>0</v>
      </c>
      <c r="G116" s="103">
        <v>0</v>
      </c>
      <c r="H116" s="103">
        <f t="shared" si="41"/>
        <v>0</v>
      </c>
      <c r="I116" s="103">
        <v>0</v>
      </c>
      <c r="J116" s="103">
        <v>0</v>
      </c>
      <c r="K116" s="103">
        <f t="shared" si="42"/>
        <v>2256</v>
      </c>
      <c r="L116" s="103">
        <v>1900</v>
      </c>
      <c r="M116" s="103">
        <v>356</v>
      </c>
      <c r="N116" s="103">
        <f t="shared" si="43"/>
        <v>2256</v>
      </c>
      <c r="O116" s="103">
        <f t="shared" si="44"/>
        <v>1900</v>
      </c>
      <c r="P116" s="103">
        <v>1900</v>
      </c>
      <c r="Q116" s="103">
        <v>0</v>
      </c>
      <c r="R116" s="103">
        <v>0</v>
      </c>
      <c r="S116" s="103">
        <v>0</v>
      </c>
      <c r="T116" s="103">
        <v>0</v>
      </c>
      <c r="U116" s="103">
        <v>0</v>
      </c>
      <c r="V116" s="103">
        <f t="shared" si="45"/>
        <v>356</v>
      </c>
      <c r="W116" s="103">
        <v>356</v>
      </c>
      <c r="X116" s="103">
        <v>0</v>
      </c>
      <c r="Y116" s="103">
        <v>0</v>
      </c>
      <c r="Z116" s="103">
        <v>0</v>
      </c>
      <c r="AA116" s="103">
        <v>0</v>
      </c>
      <c r="AB116" s="103">
        <v>0</v>
      </c>
      <c r="AC116" s="103">
        <f t="shared" si="46"/>
        <v>0</v>
      </c>
      <c r="AD116" s="103">
        <v>0</v>
      </c>
      <c r="AE116" s="103">
        <v>0</v>
      </c>
      <c r="AF116" s="103">
        <f t="shared" si="47"/>
        <v>3</v>
      </c>
      <c r="AG116" s="103">
        <v>3</v>
      </c>
      <c r="AH116" s="103">
        <v>0</v>
      </c>
      <c r="AI116" s="103">
        <v>0</v>
      </c>
      <c r="AJ116" s="103">
        <f t="shared" si="48"/>
        <v>3</v>
      </c>
      <c r="AK116" s="103">
        <v>0</v>
      </c>
      <c r="AL116" s="103">
        <v>0</v>
      </c>
      <c r="AM116" s="103">
        <v>0</v>
      </c>
      <c r="AN116" s="103">
        <v>0</v>
      </c>
      <c r="AO116" s="103">
        <v>0</v>
      </c>
      <c r="AP116" s="103">
        <v>3</v>
      </c>
      <c r="AQ116" s="103">
        <v>0</v>
      </c>
      <c r="AR116" s="103">
        <v>0</v>
      </c>
      <c r="AS116" s="103">
        <v>0</v>
      </c>
      <c r="AT116" s="103">
        <f t="shared" si="49"/>
        <v>0</v>
      </c>
      <c r="AU116" s="103">
        <v>0</v>
      </c>
      <c r="AV116" s="103">
        <v>0</v>
      </c>
      <c r="AW116" s="103">
        <v>0</v>
      </c>
      <c r="AX116" s="103">
        <v>0</v>
      </c>
      <c r="AY116" s="103">
        <v>0</v>
      </c>
      <c r="AZ116" s="103">
        <f t="shared" si="50"/>
        <v>0</v>
      </c>
      <c r="BA116" s="103">
        <v>0</v>
      </c>
      <c r="BB116" s="103">
        <v>0</v>
      </c>
      <c r="BC116" s="103">
        <v>0</v>
      </c>
    </row>
    <row r="117" spans="1:55" s="105" customFormat="1" ht="13.5" customHeight="1">
      <c r="A117" s="115" t="s">
        <v>53</v>
      </c>
      <c r="B117" s="113" t="s">
        <v>582</v>
      </c>
      <c r="C117" s="101" t="s">
        <v>583</v>
      </c>
      <c r="D117" s="103">
        <f t="shared" si="39"/>
        <v>331</v>
      </c>
      <c r="E117" s="103">
        <f t="shared" si="40"/>
        <v>0</v>
      </c>
      <c r="F117" s="103">
        <v>0</v>
      </c>
      <c r="G117" s="103">
        <v>0</v>
      </c>
      <c r="H117" s="103">
        <f t="shared" si="41"/>
        <v>190</v>
      </c>
      <c r="I117" s="103">
        <v>190</v>
      </c>
      <c r="J117" s="103">
        <v>0</v>
      </c>
      <c r="K117" s="103">
        <f t="shared" si="42"/>
        <v>141</v>
      </c>
      <c r="L117" s="103">
        <v>0</v>
      </c>
      <c r="M117" s="103">
        <v>141</v>
      </c>
      <c r="N117" s="103">
        <f t="shared" si="43"/>
        <v>331</v>
      </c>
      <c r="O117" s="103">
        <f t="shared" si="44"/>
        <v>190</v>
      </c>
      <c r="P117" s="103">
        <v>190</v>
      </c>
      <c r="Q117" s="103">
        <v>0</v>
      </c>
      <c r="R117" s="103">
        <v>0</v>
      </c>
      <c r="S117" s="103">
        <v>0</v>
      </c>
      <c r="T117" s="103">
        <v>0</v>
      </c>
      <c r="U117" s="103">
        <v>0</v>
      </c>
      <c r="V117" s="103">
        <f t="shared" si="45"/>
        <v>141</v>
      </c>
      <c r="W117" s="103">
        <v>141</v>
      </c>
      <c r="X117" s="103">
        <v>0</v>
      </c>
      <c r="Y117" s="103">
        <v>0</v>
      </c>
      <c r="Z117" s="103">
        <v>0</v>
      </c>
      <c r="AA117" s="103">
        <v>0</v>
      </c>
      <c r="AB117" s="103">
        <v>0</v>
      </c>
      <c r="AC117" s="103">
        <f t="shared" si="46"/>
        <v>0</v>
      </c>
      <c r="AD117" s="103">
        <v>0</v>
      </c>
      <c r="AE117" s="103">
        <v>0</v>
      </c>
      <c r="AF117" s="103">
        <f t="shared" si="47"/>
        <v>0</v>
      </c>
      <c r="AG117" s="103">
        <v>0</v>
      </c>
      <c r="AH117" s="103">
        <v>0</v>
      </c>
      <c r="AI117" s="103">
        <v>0</v>
      </c>
      <c r="AJ117" s="103">
        <f t="shared" si="48"/>
        <v>0</v>
      </c>
      <c r="AK117" s="103">
        <v>0</v>
      </c>
      <c r="AL117" s="103">
        <v>0</v>
      </c>
      <c r="AM117" s="103">
        <v>0</v>
      </c>
      <c r="AN117" s="103">
        <v>0</v>
      </c>
      <c r="AO117" s="103">
        <v>0</v>
      </c>
      <c r="AP117" s="103">
        <v>0</v>
      </c>
      <c r="AQ117" s="103">
        <v>0</v>
      </c>
      <c r="AR117" s="103">
        <v>0</v>
      </c>
      <c r="AS117" s="103">
        <v>0</v>
      </c>
      <c r="AT117" s="103">
        <f t="shared" si="49"/>
        <v>0</v>
      </c>
      <c r="AU117" s="103">
        <v>0</v>
      </c>
      <c r="AV117" s="103">
        <v>0</v>
      </c>
      <c r="AW117" s="103">
        <v>0</v>
      </c>
      <c r="AX117" s="103">
        <v>0</v>
      </c>
      <c r="AY117" s="103">
        <v>0</v>
      </c>
      <c r="AZ117" s="103">
        <f t="shared" si="50"/>
        <v>0</v>
      </c>
      <c r="BA117" s="103">
        <v>0</v>
      </c>
      <c r="BB117" s="103">
        <v>0</v>
      </c>
      <c r="BC117" s="103">
        <v>0</v>
      </c>
    </row>
    <row r="118" spans="1:55" s="105" customFormat="1" ht="13.5" customHeight="1">
      <c r="A118" s="115" t="s">
        <v>53</v>
      </c>
      <c r="B118" s="113" t="s">
        <v>585</v>
      </c>
      <c r="C118" s="101" t="s">
        <v>586</v>
      </c>
      <c r="D118" s="103">
        <f t="shared" si="39"/>
        <v>658</v>
      </c>
      <c r="E118" s="103">
        <f t="shared" si="40"/>
        <v>0</v>
      </c>
      <c r="F118" s="103">
        <v>0</v>
      </c>
      <c r="G118" s="103">
        <v>0</v>
      </c>
      <c r="H118" s="103">
        <f t="shared" si="41"/>
        <v>389</v>
      </c>
      <c r="I118" s="103">
        <v>389</v>
      </c>
      <c r="J118" s="103">
        <v>0</v>
      </c>
      <c r="K118" s="103">
        <f t="shared" si="42"/>
        <v>269</v>
      </c>
      <c r="L118" s="103">
        <v>0</v>
      </c>
      <c r="M118" s="103">
        <v>269</v>
      </c>
      <c r="N118" s="103">
        <f t="shared" si="43"/>
        <v>658</v>
      </c>
      <c r="O118" s="103">
        <f t="shared" si="44"/>
        <v>389</v>
      </c>
      <c r="P118" s="103">
        <v>389</v>
      </c>
      <c r="Q118" s="103">
        <v>0</v>
      </c>
      <c r="R118" s="103">
        <v>0</v>
      </c>
      <c r="S118" s="103">
        <v>0</v>
      </c>
      <c r="T118" s="103">
        <v>0</v>
      </c>
      <c r="U118" s="103">
        <v>0</v>
      </c>
      <c r="V118" s="103">
        <f t="shared" si="45"/>
        <v>269</v>
      </c>
      <c r="W118" s="103">
        <v>269</v>
      </c>
      <c r="X118" s="103">
        <v>0</v>
      </c>
      <c r="Y118" s="103">
        <v>0</v>
      </c>
      <c r="Z118" s="103">
        <v>0</v>
      </c>
      <c r="AA118" s="103">
        <v>0</v>
      </c>
      <c r="AB118" s="103">
        <v>0</v>
      </c>
      <c r="AC118" s="103">
        <f t="shared" si="46"/>
        <v>0</v>
      </c>
      <c r="AD118" s="103">
        <v>0</v>
      </c>
      <c r="AE118" s="103">
        <v>0</v>
      </c>
      <c r="AF118" s="103">
        <f t="shared" si="47"/>
        <v>4</v>
      </c>
      <c r="AG118" s="103">
        <v>4</v>
      </c>
      <c r="AH118" s="103">
        <v>0</v>
      </c>
      <c r="AI118" s="103">
        <v>0</v>
      </c>
      <c r="AJ118" s="103">
        <f t="shared" si="48"/>
        <v>4</v>
      </c>
      <c r="AK118" s="103">
        <v>4</v>
      </c>
      <c r="AL118" s="103">
        <v>0</v>
      </c>
      <c r="AM118" s="103">
        <v>0</v>
      </c>
      <c r="AN118" s="103">
        <v>0</v>
      </c>
      <c r="AO118" s="103">
        <v>0</v>
      </c>
      <c r="AP118" s="103">
        <v>0</v>
      </c>
      <c r="AQ118" s="103">
        <v>0</v>
      </c>
      <c r="AR118" s="103">
        <v>0</v>
      </c>
      <c r="AS118" s="103">
        <v>0</v>
      </c>
      <c r="AT118" s="103">
        <f t="shared" si="49"/>
        <v>4</v>
      </c>
      <c r="AU118" s="103">
        <v>4</v>
      </c>
      <c r="AV118" s="103">
        <v>0</v>
      </c>
      <c r="AW118" s="103">
        <v>0</v>
      </c>
      <c r="AX118" s="103">
        <v>0</v>
      </c>
      <c r="AY118" s="103">
        <v>0</v>
      </c>
      <c r="AZ118" s="103">
        <f t="shared" si="50"/>
        <v>0</v>
      </c>
      <c r="BA118" s="103">
        <v>0</v>
      </c>
      <c r="BB118" s="103">
        <v>0</v>
      </c>
      <c r="BC118" s="103">
        <v>0</v>
      </c>
    </row>
    <row r="119" spans="1:55" s="105" customFormat="1" ht="13.5" customHeight="1">
      <c r="A119" s="115" t="s">
        <v>53</v>
      </c>
      <c r="B119" s="113" t="s">
        <v>588</v>
      </c>
      <c r="C119" s="101" t="s">
        <v>589</v>
      </c>
      <c r="D119" s="103">
        <f t="shared" si="39"/>
        <v>895</v>
      </c>
      <c r="E119" s="103">
        <f t="shared" si="40"/>
        <v>0</v>
      </c>
      <c r="F119" s="103">
        <v>0</v>
      </c>
      <c r="G119" s="103">
        <v>0</v>
      </c>
      <c r="H119" s="103">
        <f t="shared" si="41"/>
        <v>674</v>
      </c>
      <c r="I119" s="103">
        <v>674</v>
      </c>
      <c r="J119" s="103">
        <v>0</v>
      </c>
      <c r="K119" s="103">
        <f t="shared" si="42"/>
        <v>221</v>
      </c>
      <c r="L119" s="103">
        <v>0</v>
      </c>
      <c r="M119" s="103">
        <v>221</v>
      </c>
      <c r="N119" s="103">
        <f t="shared" si="43"/>
        <v>895</v>
      </c>
      <c r="O119" s="103">
        <f t="shared" si="44"/>
        <v>674</v>
      </c>
      <c r="P119" s="103">
        <v>674</v>
      </c>
      <c r="Q119" s="103">
        <v>0</v>
      </c>
      <c r="R119" s="103">
        <v>0</v>
      </c>
      <c r="S119" s="103">
        <v>0</v>
      </c>
      <c r="T119" s="103">
        <v>0</v>
      </c>
      <c r="U119" s="103">
        <v>0</v>
      </c>
      <c r="V119" s="103">
        <f t="shared" si="45"/>
        <v>221</v>
      </c>
      <c r="W119" s="103">
        <v>221</v>
      </c>
      <c r="X119" s="103">
        <v>0</v>
      </c>
      <c r="Y119" s="103">
        <v>0</v>
      </c>
      <c r="Z119" s="103">
        <v>0</v>
      </c>
      <c r="AA119" s="103">
        <v>0</v>
      </c>
      <c r="AB119" s="103">
        <v>0</v>
      </c>
      <c r="AC119" s="103">
        <f t="shared" si="46"/>
        <v>0</v>
      </c>
      <c r="AD119" s="103">
        <v>0</v>
      </c>
      <c r="AE119" s="103">
        <v>0</v>
      </c>
      <c r="AF119" s="103">
        <f t="shared" si="47"/>
        <v>4</v>
      </c>
      <c r="AG119" s="103">
        <v>4</v>
      </c>
      <c r="AH119" s="103">
        <v>0</v>
      </c>
      <c r="AI119" s="103">
        <v>0</v>
      </c>
      <c r="AJ119" s="103">
        <f t="shared" si="48"/>
        <v>4</v>
      </c>
      <c r="AK119" s="103">
        <v>4</v>
      </c>
      <c r="AL119" s="103">
        <v>0</v>
      </c>
      <c r="AM119" s="103">
        <v>0</v>
      </c>
      <c r="AN119" s="103">
        <v>0</v>
      </c>
      <c r="AO119" s="103">
        <v>0</v>
      </c>
      <c r="AP119" s="103">
        <v>0</v>
      </c>
      <c r="AQ119" s="103">
        <v>0</v>
      </c>
      <c r="AR119" s="103">
        <v>0</v>
      </c>
      <c r="AS119" s="103">
        <v>0</v>
      </c>
      <c r="AT119" s="103">
        <f t="shared" si="49"/>
        <v>4</v>
      </c>
      <c r="AU119" s="103">
        <v>4</v>
      </c>
      <c r="AV119" s="103">
        <v>0</v>
      </c>
      <c r="AW119" s="103">
        <v>0</v>
      </c>
      <c r="AX119" s="103">
        <v>0</v>
      </c>
      <c r="AY119" s="103">
        <v>0</v>
      </c>
      <c r="AZ119" s="103">
        <f t="shared" si="50"/>
        <v>0</v>
      </c>
      <c r="BA119" s="103">
        <v>0</v>
      </c>
      <c r="BB119" s="103">
        <v>0</v>
      </c>
      <c r="BC119" s="103">
        <v>0</v>
      </c>
    </row>
    <row r="120" spans="1:55" s="105" customFormat="1" ht="13.5" customHeight="1">
      <c r="A120" s="115" t="s">
        <v>53</v>
      </c>
      <c r="B120" s="113" t="s">
        <v>591</v>
      </c>
      <c r="C120" s="101" t="s">
        <v>592</v>
      </c>
      <c r="D120" s="103">
        <f t="shared" si="39"/>
        <v>823</v>
      </c>
      <c r="E120" s="103">
        <f t="shared" si="40"/>
        <v>0</v>
      </c>
      <c r="F120" s="103">
        <v>0</v>
      </c>
      <c r="G120" s="103">
        <v>0</v>
      </c>
      <c r="H120" s="103">
        <f t="shared" si="41"/>
        <v>823</v>
      </c>
      <c r="I120" s="103">
        <v>223</v>
      </c>
      <c r="J120" s="103">
        <v>600</v>
      </c>
      <c r="K120" s="103">
        <f t="shared" si="42"/>
        <v>0</v>
      </c>
      <c r="L120" s="103">
        <v>0</v>
      </c>
      <c r="M120" s="103">
        <v>0</v>
      </c>
      <c r="N120" s="103">
        <f t="shared" si="43"/>
        <v>823</v>
      </c>
      <c r="O120" s="103">
        <f t="shared" si="44"/>
        <v>223</v>
      </c>
      <c r="P120" s="103">
        <v>223</v>
      </c>
      <c r="Q120" s="103">
        <v>0</v>
      </c>
      <c r="R120" s="103">
        <v>0</v>
      </c>
      <c r="S120" s="103">
        <v>0</v>
      </c>
      <c r="T120" s="103">
        <v>0</v>
      </c>
      <c r="U120" s="103">
        <v>0</v>
      </c>
      <c r="V120" s="103">
        <f t="shared" si="45"/>
        <v>600</v>
      </c>
      <c r="W120" s="103">
        <v>600</v>
      </c>
      <c r="X120" s="103">
        <v>0</v>
      </c>
      <c r="Y120" s="103">
        <v>0</v>
      </c>
      <c r="Z120" s="103">
        <v>0</v>
      </c>
      <c r="AA120" s="103">
        <v>0</v>
      </c>
      <c r="AB120" s="103">
        <v>0</v>
      </c>
      <c r="AC120" s="103">
        <f t="shared" si="46"/>
        <v>0</v>
      </c>
      <c r="AD120" s="103">
        <v>0</v>
      </c>
      <c r="AE120" s="103">
        <v>0</v>
      </c>
      <c r="AF120" s="103">
        <f t="shared" si="47"/>
        <v>32</v>
      </c>
      <c r="AG120" s="103">
        <v>32</v>
      </c>
      <c r="AH120" s="103">
        <v>0</v>
      </c>
      <c r="AI120" s="103">
        <v>0</v>
      </c>
      <c r="AJ120" s="103">
        <f t="shared" si="48"/>
        <v>32</v>
      </c>
      <c r="AK120" s="103">
        <v>0</v>
      </c>
      <c r="AL120" s="103">
        <v>32</v>
      </c>
      <c r="AM120" s="103">
        <v>0</v>
      </c>
      <c r="AN120" s="103">
        <v>0</v>
      </c>
      <c r="AO120" s="103">
        <v>0</v>
      </c>
      <c r="AP120" s="103">
        <v>0</v>
      </c>
      <c r="AQ120" s="103">
        <v>0</v>
      </c>
      <c r="AR120" s="103">
        <v>0</v>
      </c>
      <c r="AS120" s="103">
        <v>0</v>
      </c>
      <c r="AT120" s="103">
        <f t="shared" si="49"/>
        <v>32</v>
      </c>
      <c r="AU120" s="103">
        <v>0</v>
      </c>
      <c r="AV120" s="103">
        <v>32</v>
      </c>
      <c r="AW120" s="103">
        <v>0</v>
      </c>
      <c r="AX120" s="103">
        <v>0</v>
      </c>
      <c r="AY120" s="103">
        <v>0</v>
      </c>
      <c r="AZ120" s="103">
        <f t="shared" si="50"/>
        <v>25</v>
      </c>
      <c r="BA120" s="103">
        <v>25</v>
      </c>
      <c r="BB120" s="103">
        <v>0</v>
      </c>
      <c r="BC120" s="103">
        <v>0</v>
      </c>
    </row>
    <row r="121" spans="1:55" s="105" customFormat="1" ht="13.5" customHeight="1">
      <c r="A121" s="115" t="s">
        <v>53</v>
      </c>
      <c r="B121" s="113" t="s">
        <v>594</v>
      </c>
      <c r="C121" s="101" t="s">
        <v>595</v>
      </c>
      <c r="D121" s="103">
        <f t="shared" si="39"/>
        <v>705</v>
      </c>
      <c r="E121" s="103">
        <f t="shared" si="40"/>
        <v>0</v>
      </c>
      <c r="F121" s="103">
        <v>0</v>
      </c>
      <c r="G121" s="103">
        <v>0</v>
      </c>
      <c r="H121" s="103">
        <f t="shared" si="41"/>
        <v>705</v>
      </c>
      <c r="I121" s="103">
        <v>371</v>
      </c>
      <c r="J121" s="103">
        <v>334</v>
      </c>
      <c r="K121" s="103">
        <f t="shared" si="42"/>
        <v>0</v>
      </c>
      <c r="L121" s="103">
        <v>0</v>
      </c>
      <c r="M121" s="103">
        <v>0</v>
      </c>
      <c r="N121" s="103">
        <f t="shared" si="43"/>
        <v>705</v>
      </c>
      <c r="O121" s="103">
        <f t="shared" si="44"/>
        <v>371</v>
      </c>
      <c r="P121" s="103">
        <v>371</v>
      </c>
      <c r="Q121" s="103">
        <v>0</v>
      </c>
      <c r="R121" s="103">
        <v>0</v>
      </c>
      <c r="S121" s="103">
        <v>0</v>
      </c>
      <c r="T121" s="103">
        <v>0</v>
      </c>
      <c r="U121" s="103">
        <v>0</v>
      </c>
      <c r="V121" s="103">
        <f t="shared" si="45"/>
        <v>334</v>
      </c>
      <c r="W121" s="103">
        <v>334</v>
      </c>
      <c r="X121" s="103">
        <v>0</v>
      </c>
      <c r="Y121" s="103">
        <v>0</v>
      </c>
      <c r="Z121" s="103">
        <v>0</v>
      </c>
      <c r="AA121" s="103">
        <v>0</v>
      </c>
      <c r="AB121" s="103">
        <v>0</v>
      </c>
      <c r="AC121" s="103">
        <f t="shared" si="46"/>
        <v>0</v>
      </c>
      <c r="AD121" s="103">
        <v>0</v>
      </c>
      <c r="AE121" s="103">
        <v>0</v>
      </c>
      <c r="AF121" s="103">
        <f t="shared" si="47"/>
        <v>26</v>
      </c>
      <c r="AG121" s="103">
        <v>26</v>
      </c>
      <c r="AH121" s="103">
        <v>0</v>
      </c>
      <c r="AI121" s="103">
        <v>0</v>
      </c>
      <c r="AJ121" s="103">
        <f t="shared" si="48"/>
        <v>26</v>
      </c>
      <c r="AK121" s="103">
        <v>0</v>
      </c>
      <c r="AL121" s="103">
        <v>26</v>
      </c>
      <c r="AM121" s="103">
        <v>0</v>
      </c>
      <c r="AN121" s="103">
        <v>0</v>
      </c>
      <c r="AO121" s="103">
        <v>0</v>
      </c>
      <c r="AP121" s="103">
        <v>0</v>
      </c>
      <c r="AQ121" s="103">
        <v>0</v>
      </c>
      <c r="AR121" s="103">
        <v>0</v>
      </c>
      <c r="AS121" s="103">
        <v>0</v>
      </c>
      <c r="AT121" s="103">
        <f t="shared" si="49"/>
        <v>26</v>
      </c>
      <c r="AU121" s="103">
        <v>0</v>
      </c>
      <c r="AV121" s="103">
        <v>26</v>
      </c>
      <c r="AW121" s="103">
        <v>0</v>
      </c>
      <c r="AX121" s="103">
        <v>0</v>
      </c>
      <c r="AY121" s="103">
        <v>0</v>
      </c>
      <c r="AZ121" s="103">
        <f t="shared" si="50"/>
        <v>21</v>
      </c>
      <c r="BA121" s="103">
        <v>21</v>
      </c>
      <c r="BB121" s="103">
        <v>0</v>
      </c>
      <c r="BC121" s="103">
        <v>0</v>
      </c>
    </row>
    <row r="122" spans="1:55" s="105" customFormat="1" ht="13.5" customHeight="1">
      <c r="A122" s="115" t="s">
        <v>53</v>
      </c>
      <c r="B122" s="113" t="s">
        <v>597</v>
      </c>
      <c r="C122" s="101" t="s">
        <v>598</v>
      </c>
      <c r="D122" s="103">
        <f t="shared" si="39"/>
        <v>563</v>
      </c>
      <c r="E122" s="103">
        <f t="shared" si="40"/>
        <v>0</v>
      </c>
      <c r="F122" s="103">
        <v>0</v>
      </c>
      <c r="G122" s="103">
        <v>0</v>
      </c>
      <c r="H122" s="103">
        <f t="shared" si="41"/>
        <v>563</v>
      </c>
      <c r="I122" s="103">
        <v>305</v>
      </c>
      <c r="J122" s="103">
        <v>258</v>
      </c>
      <c r="K122" s="103">
        <f t="shared" si="42"/>
        <v>0</v>
      </c>
      <c r="L122" s="103">
        <v>0</v>
      </c>
      <c r="M122" s="103">
        <v>0</v>
      </c>
      <c r="N122" s="103">
        <f t="shared" si="43"/>
        <v>563</v>
      </c>
      <c r="O122" s="103">
        <f t="shared" si="44"/>
        <v>305</v>
      </c>
      <c r="P122" s="103">
        <v>305</v>
      </c>
      <c r="Q122" s="103">
        <v>0</v>
      </c>
      <c r="R122" s="103">
        <v>0</v>
      </c>
      <c r="S122" s="103">
        <v>0</v>
      </c>
      <c r="T122" s="103">
        <v>0</v>
      </c>
      <c r="U122" s="103">
        <v>0</v>
      </c>
      <c r="V122" s="103">
        <f t="shared" si="45"/>
        <v>258</v>
      </c>
      <c r="W122" s="103">
        <v>258</v>
      </c>
      <c r="X122" s="103">
        <v>0</v>
      </c>
      <c r="Y122" s="103">
        <v>0</v>
      </c>
      <c r="Z122" s="103">
        <v>0</v>
      </c>
      <c r="AA122" s="103">
        <v>0</v>
      </c>
      <c r="AB122" s="103">
        <v>0</v>
      </c>
      <c r="AC122" s="103">
        <f t="shared" si="46"/>
        <v>0</v>
      </c>
      <c r="AD122" s="103">
        <v>0</v>
      </c>
      <c r="AE122" s="103">
        <v>0</v>
      </c>
      <c r="AF122" s="103">
        <f t="shared" si="47"/>
        <v>22</v>
      </c>
      <c r="AG122" s="103">
        <v>22</v>
      </c>
      <c r="AH122" s="103">
        <v>0</v>
      </c>
      <c r="AI122" s="103">
        <v>0</v>
      </c>
      <c r="AJ122" s="103">
        <f t="shared" si="48"/>
        <v>0</v>
      </c>
      <c r="AK122" s="103">
        <v>0</v>
      </c>
      <c r="AL122" s="103">
        <v>0</v>
      </c>
      <c r="AM122" s="103">
        <v>0</v>
      </c>
      <c r="AN122" s="103">
        <v>0</v>
      </c>
      <c r="AO122" s="103">
        <v>0</v>
      </c>
      <c r="AP122" s="103">
        <v>0</v>
      </c>
      <c r="AQ122" s="103">
        <v>0</v>
      </c>
      <c r="AR122" s="103">
        <v>0</v>
      </c>
      <c r="AS122" s="103">
        <v>0</v>
      </c>
      <c r="AT122" s="103">
        <f t="shared" si="49"/>
        <v>22</v>
      </c>
      <c r="AU122" s="103">
        <v>0</v>
      </c>
      <c r="AV122" s="103">
        <v>22</v>
      </c>
      <c r="AW122" s="103">
        <v>0</v>
      </c>
      <c r="AX122" s="103">
        <v>0</v>
      </c>
      <c r="AY122" s="103">
        <v>0</v>
      </c>
      <c r="AZ122" s="103">
        <f t="shared" si="50"/>
        <v>0</v>
      </c>
      <c r="BA122" s="103">
        <v>0</v>
      </c>
      <c r="BB122" s="103">
        <v>0</v>
      </c>
      <c r="BC122" s="103">
        <v>0</v>
      </c>
    </row>
    <row r="123" spans="1:55" s="105" customFormat="1" ht="13.5" customHeight="1">
      <c r="A123" s="115" t="s">
        <v>53</v>
      </c>
      <c r="B123" s="113" t="s">
        <v>600</v>
      </c>
      <c r="C123" s="101" t="s">
        <v>601</v>
      </c>
      <c r="D123" s="103">
        <f t="shared" si="39"/>
        <v>1388</v>
      </c>
      <c r="E123" s="103">
        <f t="shared" si="40"/>
        <v>0</v>
      </c>
      <c r="F123" s="103">
        <v>0</v>
      </c>
      <c r="G123" s="103">
        <v>0</v>
      </c>
      <c r="H123" s="103">
        <f t="shared" si="41"/>
        <v>0</v>
      </c>
      <c r="I123" s="103">
        <v>0</v>
      </c>
      <c r="J123" s="103">
        <v>0</v>
      </c>
      <c r="K123" s="103">
        <f t="shared" si="42"/>
        <v>1388</v>
      </c>
      <c r="L123" s="103">
        <v>689</v>
      </c>
      <c r="M123" s="103">
        <v>699</v>
      </c>
      <c r="N123" s="103">
        <f t="shared" si="43"/>
        <v>1388</v>
      </c>
      <c r="O123" s="103">
        <f t="shared" si="44"/>
        <v>689</v>
      </c>
      <c r="P123" s="103">
        <v>689</v>
      </c>
      <c r="Q123" s="103">
        <v>0</v>
      </c>
      <c r="R123" s="103">
        <v>0</v>
      </c>
      <c r="S123" s="103">
        <v>0</v>
      </c>
      <c r="T123" s="103">
        <v>0</v>
      </c>
      <c r="U123" s="103">
        <v>0</v>
      </c>
      <c r="V123" s="103">
        <f t="shared" si="45"/>
        <v>699</v>
      </c>
      <c r="W123" s="103">
        <v>699</v>
      </c>
      <c r="X123" s="103">
        <v>0</v>
      </c>
      <c r="Y123" s="103">
        <v>0</v>
      </c>
      <c r="Z123" s="103">
        <v>0</v>
      </c>
      <c r="AA123" s="103">
        <v>0</v>
      </c>
      <c r="AB123" s="103">
        <v>0</v>
      </c>
      <c r="AC123" s="103">
        <f t="shared" si="46"/>
        <v>0</v>
      </c>
      <c r="AD123" s="103">
        <v>0</v>
      </c>
      <c r="AE123" s="103">
        <v>0</v>
      </c>
      <c r="AF123" s="103">
        <f t="shared" si="47"/>
        <v>95</v>
      </c>
      <c r="AG123" s="103">
        <v>95</v>
      </c>
      <c r="AH123" s="103">
        <v>0</v>
      </c>
      <c r="AI123" s="103">
        <v>0</v>
      </c>
      <c r="AJ123" s="103">
        <f t="shared" si="48"/>
        <v>0</v>
      </c>
      <c r="AK123" s="103">
        <v>0</v>
      </c>
      <c r="AL123" s="103">
        <v>0</v>
      </c>
      <c r="AM123" s="103">
        <v>0</v>
      </c>
      <c r="AN123" s="103">
        <v>0</v>
      </c>
      <c r="AO123" s="103">
        <v>0</v>
      </c>
      <c r="AP123" s="103">
        <v>0</v>
      </c>
      <c r="AQ123" s="103">
        <v>0</v>
      </c>
      <c r="AR123" s="103">
        <v>0</v>
      </c>
      <c r="AS123" s="103">
        <v>0</v>
      </c>
      <c r="AT123" s="103">
        <f t="shared" si="49"/>
        <v>95</v>
      </c>
      <c r="AU123" s="103">
        <v>0</v>
      </c>
      <c r="AV123" s="103">
        <v>95</v>
      </c>
      <c r="AW123" s="103">
        <v>0</v>
      </c>
      <c r="AX123" s="103">
        <v>0</v>
      </c>
      <c r="AY123" s="103">
        <v>0</v>
      </c>
      <c r="AZ123" s="103">
        <f t="shared" si="50"/>
        <v>74</v>
      </c>
      <c r="BA123" s="103">
        <v>74</v>
      </c>
      <c r="BB123" s="103">
        <v>0</v>
      </c>
      <c r="BC123" s="103">
        <v>0</v>
      </c>
    </row>
    <row r="124" spans="1:55" s="105" customFormat="1" ht="13.5" customHeight="1">
      <c r="A124" s="115" t="s">
        <v>53</v>
      </c>
      <c r="B124" s="113" t="s">
        <v>603</v>
      </c>
      <c r="C124" s="101" t="s">
        <v>604</v>
      </c>
      <c r="D124" s="103">
        <f t="shared" si="39"/>
        <v>1124</v>
      </c>
      <c r="E124" s="103">
        <f t="shared" si="40"/>
        <v>0</v>
      </c>
      <c r="F124" s="103">
        <v>0</v>
      </c>
      <c r="G124" s="103">
        <v>0</v>
      </c>
      <c r="H124" s="103">
        <f t="shared" si="41"/>
        <v>393</v>
      </c>
      <c r="I124" s="103">
        <v>393</v>
      </c>
      <c r="J124" s="103">
        <v>0</v>
      </c>
      <c r="K124" s="103">
        <f t="shared" si="42"/>
        <v>731</v>
      </c>
      <c r="L124" s="103">
        <v>0</v>
      </c>
      <c r="M124" s="103">
        <v>731</v>
      </c>
      <c r="N124" s="103">
        <f t="shared" si="43"/>
        <v>1124</v>
      </c>
      <c r="O124" s="103">
        <f t="shared" si="44"/>
        <v>393</v>
      </c>
      <c r="P124" s="103">
        <v>393</v>
      </c>
      <c r="Q124" s="103">
        <v>0</v>
      </c>
      <c r="R124" s="103">
        <v>0</v>
      </c>
      <c r="S124" s="103">
        <v>0</v>
      </c>
      <c r="T124" s="103">
        <v>0</v>
      </c>
      <c r="U124" s="103">
        <v>0</v>
      </c>
      <c r="V124" s="103">
        <f t="shared" si="45"/>
        <v>731</v>
      </c>
      <c r="W124" s="103">
        <v>731</v>
      </c>
      <c r="X124" s="103">
        <v>0</v>
      </c>
      <c r="Y124" s="103">
        <v>0</v>
      </c>
      <c r="Z124" s="103">
        <v>0</v>
      </c>
      <c r="AA124" s="103">
        <v>0</v>
      </c>
      <c r="AB124" s="103">
        <v>0</v>
      </c>
      <c r="AC124" s="103">
        <f t="shared" si="46"/>
        <v>0</v>
      </c>
      <c r="AD124" s="103">
        <v>0</v>
      </c>
      <c r="AE124" s="103">
        <v>0</v>
      </c>
      <c r="AF124" s="103">
        <f t="shared" si="47"/>
        <v>4</v>
      </c>
      <c r="AG124" s="103">
        <v>4</v>
      </c>
      <c r="AH124" s="103">
        <v>0</v>
      </c>
      <c r="AI124" s="103">
        <v>0</v>
      </c>
      <c r="AJ124" s="103">
        <f t="shared" si="48"/>
        <v>4</v>
      </c>
      <c r="AK124" s="103">
        <v>4</v>
      </c>
      <c r="AL124" s="103">
        <v>0</v>
      </c>
      <c r="AM124" s="103">
        <v>0</v>
      </c>
      <c r="AN124" s="103">
        <v>0</v>
      </c>
      <c r="AO124" s="103">
        <v>0</v>
      </c>
      <c r="AP124" s="103">
        <v>0</v>
      </c>
      <c r="AQ124" s="103">
        <v>0</v>
      </c>
      <c r="AR124" s="103">
        <v>0</v>
      </c>
      <c r="AS124" s="103">
        <v>0</v>
      </c>
      <c r="AT124" s="103">
        <f t="shared" si="49"/>
        <v>4</v>
      </c>
      <c r="AU124" s="103">
        <v>4</v>
      </c>
      <c r="AV124" s="103">
        <v>0</v>
      </c>
      <c r="AW124" s="103">
        <v>0</v>
      </c>
      <c r="AX124" s="103">
        <v>0</v>
      </c>
      <c r="AY124" s="103">
        <v>0</v>
      </c>
      <c r="AZ124" s="103">
        <f t="shared" si="50"/>
        <v>0</v>
      </c>
      <c r="BA124" s="103">
        <v>0</v>
      </c>
      <c r="BB124" s="103">
        <v>0</v>
      </c>
      <c r="BC124" s="103">
        <v>0</v>
      </c>
    </row>
    <row r="125" spans="1:55" s="105" customFormat="1" ht="13.5" customHeight="1">
      <c r="A125" s="115" t="s">
        <v>53</v>
      </c>
      <c r="B125" s="113" t="s">
        <v>606</v>
      </c>
      <c r="C125" s="101" t="s">
        <v>607</v>
      </c>
      <c r="D125" s="103">
        <f t="shared" si="39"/>
        <v>919</v>
      </c>
      <c r="E125" s="103">
        <f t="shared" si="40"/>
        <v>0</v>
      </c>
      <c r="F125" s="103">
        <v>0</v>
      </c>
      <c r="G125" s="103">
        <v>0</v>
      </c>
      <c r="H125" s="103">
        <f t="shared" si="41"/>
        <v>919</v>
      </c>
      <c r="I125" s="103">
        <v>528</v>
      </c>
      <c r="J125" s="103">
        <v>391</v>
      </c>
      <c r="K125" s="103">
        <f t="shared" si="42"/>
        <v>0</v>
      </c>
      <c r="L125" s="103">
        <v>0</v>
      </c>
      <c r="M125" s="103">
        <v>0</v>
      </c>
      <c r="N125" s="103">
        <f t="shared" si="43"/>
        <v>919</v>
      </c>
      <c r="O125" s="103">
        <f t="shared" si="44"/>
        <v>528</v>
      </c>
      <c r="P125" s="103">
        <v>528</v>
      </c>
      <c r="Q125" s="103">
        <v>0</v>
      </c>
      <c r="R125" s="103">
        <v>0</v>
      </c>
      <c r="S125" s="103">
        <v>0</v>
      </c>
      <c r="T125" s="103">
        <v>0</v>
      </c>
      <c r="U125" s="103">
        <v>0</v>
      </c>
      <c r="V125" s="103">
        <f t="shared" si="45"/>
        <v>391</v>
      </c>
      <c r="W125" s="103">
        <v>391</v>
      </c>
      <c r="X125" s="103">
        <v>0</v>
      </c>
      <c r="Y125" s="103">
        <v>0</v>
      </c>
      <c r="Z125" s="103">
        <v>0</v>
      </c>
      <c r="AA125" s="103">
        <v>0</v>
      </c>
      <c r="AB125" s="103">
        <v>0</v>
      </c>
      <c r="AC125" s="103">
        <f t="shared" si="46"/>
        <v>0</v>
      </c>
      <c r="AD125" s="103">
        <v>0</v>
      </c>
      <c r="AE125" s="103">
        <v>0</v>
      </c>
      <c r="AF125" s="103">
        <f t="shared" si="47"/>
        <v>999</v>
      </c>
      <c r="AG125" s="103">
        <v>999</v>
      </c>
      <c r="AH125" s="103">
        <v>0</v>
      </c>
      <c r="AI125" s="103">
        <v>0</v>
      </c>
      <c r="AJ125" s="103">
        <f t="shared" si="48"/>
        <v>999</v>
      </c>
      <c r="AK125" s="103">
        <v>0</v>
      </c>
      <c r="AL125" s="103">
        <v>0</v>
      </c>
      <c r="AM125" s="103">
        <v>4</v>
      </c>
      <c r="AN125" s="103">
        <v>0</v>
      </c>
      <c r="AO125" s="103">
        <v>0</v>
      </c>
      <c r="AP125" s="103">
        <v>995</v>
      </c>
      <c r="AQ125" s="103">
        <v>0</v>
      </c>
      <c r="AR125" s="103">
        <v>0</v>
      </c>
      <c r="AS125" s="103">
        <v>0</v>
      </c>
      <c r="AT125" s="103">
        <f t="shared" si="49"/>
        <v>0</v>
      </c>
      <c r="AU125" s="103">
        <v>0</v>
      </c>
      <c r="AV125" s="103">
        <v>0</v>
      </c>
      <c r="AW125" s="103">
        <v>0</v>
      </c>
      <c r="AX125" s="103">
        <v>0</v>
      </c>
      <c r="AY125" s="103">
        <v>0</v>
      </c>
      <c r="AZ125" s="103">
        <f t="shared" si="50"/>
        <v>0</v>
      </c>
      <c r="BA125" s="103">
        <v>0</v>
      </c>
      <c r="BB125" s="103">
        <v>0</v>
      </c>
      <c r="BC125" s="103">
        <v>0</v>
      </c>
    </row>
    <row r="126" spans="1:55" s="105" customFormat="1" ht="13.5" customHeight="1">
      <c r="A126" s="115" t="s">
        <v>53</v>
      </c>
      <c r="B126" s="113" t="s">
        <v>609</v>
      </c>
      <c r="C126" s="101" t="s">
        <v>610</v>
      </c>
      <c r="D126" s="103">
        <f t="shared" si="39"/>
        <v>405</v>
      </c>
      <c r="E126" s="103">
        <f t="shared" si="40"/>
        <v>405</v>
      </c>
      <c r="F126" s="103">
        <v>138</v>
      </c>
      <c r="G126" s="103">
        <v>267</v>
      </c>
      <c r="H126" s="103">
        <f t="shared" si="41"/>
        <v>0</v>
      </c>
      <c r="I126" s="103">
        <v>0</v>
      </c>
      <c r="J126" s="103">
        <v>0</v>
      </c>
      <c r="K126" s="103">
        <f t="shared" si="42"/>
        <v>0</v>
      </c>
      <c r="L126" s="103">
        <v>0</v>
      </c>
      <c r="M126" s="103">
        <v>0</v>
      </c>
      <c r="N126" s="103">
        <f t="shared" si="43"/>
        <v>405</v>
      </c>
      <c r="O126" s="103">
        <f t="shared" si="44"/>
        <v>138</v>
      </c>
      <c r="P126" s="103">
        <v>138</v>
      </c>
      <c r="Q126" s="103">
        <v>0</v>
      </c>
      <c r="R126" s="103">
        <v>0</v>
      </c>
      <c r="S126" s="103">
        <v>0</v>
      </c>
      <c r="T126" s="103">
        <v>0</v>
      </c>
      <c r="U126" s="103">
        <v>0</v>
      </c>
      <c r="V126" s="103">
        <f t="shared" si="45"/>
        <v>267</v>
      </c>
      <c r="W126" s="103">
        <v>267</v>
      </c>
      <c r="X126" s="103">
        <v>0</v>
      </c>
      <c r="Y126" s="103">
        <v>0</v>
      </c>
      <c r="Z126" s="103">
        <v>0</v>
      </c>
      <c r="AA126" s="103">
        <v>0</v>
      </c>
      <c r="AB126" s="103">
        <v>0</v>
      </c>
      <c r="AC126" s="103">
        <f t="shared" si="46"/>
        <v>0</v>
      </c>
      <c r="AD126" s="103">
        <v>0</v>
      </c>
      <c r="AE126" s="103">
        <v>0</v>
      </c>
      <c r="AF126" s="103">
        <f t="shared" si="47"/>
        <v>0</v>
      </c>
      <c r="AG126" s="103">
        <v>0</v>
      </c>
      <c r="AH126" s="103">
        <v>0</v>
      </c>
      <c r="AI126" s="103">
        <v>0</v>
      </c>
      <c r="AJ126" s="103">
        <f t="shared" si="48"/>
        <v>0</v>
      </c>
      <c r="AK126" s="103">
        <v>0</v>
      </c>
      <c r="AL126" s="103">
        <v>0</v>
      </c>
      <c r="AM126" s="103">
        <v>0</v>
      </c>
      <c r="AN126" s="103">
        <v>0</v>
      </c>
      <c r="AO126" s="103">
        <v>0</v>
      </c>
      <c r="AP126" s="103">
        <v>0</v>
      </c>
      <c r="AQ126" s="103">
        <v>0</v>
      </c>
      <c r="AR126" s="103">
        <v>0</v>
      </c>
      <c r="AS126" s="103">
        <v>0</v>
      </c>
      <c r="AT126" s="103">
        <f t="shared" si="49"/>
        <v>0</v>
      </c>
      <c r="AU126" s="103">
        <v>0</v>
      </c>
      <c r="AV126" s="103">
        <v>0</v>
      </c>
      <c r="AW126" s="103">
        <v>0</v>
      </c>
      <c r="AX126" s="103">
        <v>0</v>
      </c>
      <c r="AY126" s="103">
        <v>0</v>
      </c>
      <c r="AZ126" s="103">
        <f t="shared" si="50"/>
        <v>0</v>
      </c>
      <c r="BA126" s="103">
        <v>0</v>
      </c>
      <c r="BB126" s="103">
        <v>0</v>
      </c>
      <c r="BC126" s="103">
        <v>0</v>
      </c>
    </row>
    <row r="127" spans="1:55" s="105" customFormat="1" ht="13.5" customHeight="1">
      <c r="A127" s="115" t="s">
        <v>53</v>
      </c>
      <c r="B127" s="113" t="s">
        <v>612</v>
      </c>
      <c r="C127" s="101" t="s">
        <v>613</v>
      </c>
      <c r="D127" s="103">
        <f t="shared" si="39"/>
        <v>495</v>
      </c>
      <c r="E127" s="103">
        <f t="shared" si="40"/>
        <v>495</v>
      </c>
      <c r="F127" s="103">
        <v>280</v>
      </c>
      <c r="G127" s="103">
        <v>215</v>
      </c>
      <c r="H127" s="103">
        <f t="shared" si="41"/>
        <v>0</v>
      </c>
      <c r="I127" s="103">
        <v>0</v>
      </c>
      <c r="J127" s="103">
        <v>0</v>
      </c>
      <c r="K127" s="103">
        <f t="shared" si="42"/>
        <v>0</v>
      </c>
      <c r="L127" s="103">
        <v>0</v>
      </c>
      <c r="M127" s="103">
        <v>0</v>
      </c>
      <c r="N127" s="103">
        <f t="shared" si="43"/>
        <v>495</v>
      </c>
      <c r="O127" s="103">
        <f t="shared" si="44"/>
        <v>280</v>
      </c>
      <c r="P127" s="103">
        <v>280</v>
      </c>
      <c r="Q127" s="103">
        <v>0</v>
      </c>
      <c r="R127" s="103">
        <v>0</v>
      </c>
      <c r="S127" s="103">
        <v>0</v>
      </c>
      <c r="T127" s="103">
        <v>0</v>
      </c>
      <c r="U127" s="103">
        <v>0</v>
      </c>
      <c r="V127" s="103">
        <f t="shared" si="45"/>
        <v>215</v>
      </c>
      <c r="W127" s="103">
        <v>215</v>
      </c>
      <c r="X127" s="103">
        <v>0</v>
      </c>
      <c r="Y127" s="103">
        <v>0</v>
      </c>
      <c r="Z127" s="103">
        <v>0</v>
      </c>
      <c r="AA127" s="103">
        <v>0</v>
      </c>
      <c r="AB127" s="103">
        <v>0</v>
      </c>
      <c r="AC127" s="103">
        <f t="shared" si="46"/>
        <v>0</v>
      </c>
      <c r="AD127" s="103">
        <v>0</v>
      </c>
      <c r="AE127" s="103">
        <v>0</v>
      </c>
      <c r="AF127" s="103">
        <f t="shared" si="47"/>
        <v>0</v>
      </c>
      <c r="AG127" s="103">
        <v>0</v>
      </c>
      <c r="AH127" s="103">
        <v>0</v>
      </c>
      <c r="AI127" s="103">
        <v>0</v>
      </c>
      <c r="AJ127" s="103">
        <f t="shared" si="48"/>
        <v>0</v>
      </c>
      <c r="AK127" s="103">
        <v>0</v>
      </c>
      <c r="AL127" s="103">
        <v>0</v>
      </c>
      <c r="AM127" s="103">
        <v>0</v>
      </c>
      <c r="AN127" s="103">
        <v>0</v>
      </c>
      <c r="AO127" s="103">
        <v>0</v>
      </c>
      <c r="AP127" s="103">
        <v>0</v>
      </c>
      <c r="AQ127" s="103">
        <v>0</v>
      </c>
      <c r="AR127" s="103">
        <v>0</v>
      </c>
      <c r="AS127" s="103">
        <v>0</v>
      </c>
      <c r="AT127" s="103">
        <f t="shared" si="49"/>
        <v>0</v>
      </c>
      <c r="AU127" s="103">
        <v>0</v>
      </c>
      <c r="AV127" s="103">
        <v>0</v>
      </c>
      <c r="AW127" s="103">
        <v>0</v>
      </c>
      <c r="AX127" s="103">
        <v>0</v>
      </c>
      <c r="AY127" s="103">
        <v>0</v>
      </c>
      <c r="AZ127" s="103">
        <f t="shared" si="50"/>
        <v>0</v>
      </c>
      <c r="BA127" s="103">
        <v>0</v>
      </c>
      <c r="BB127" s="103">
        <v>0</v>
      </c>
      <c r="BC127" s="103">
        <v>0</v>
      </c>
    </row>
    <row r="128" spans="1:55" s="105" customFormat="1" ht="13.5" customHeight="1">
      <c r="A128" s="115" t="s">
        <v>53</v>
      </c>
      <c r="B128" s="113" t="s">
        <v>615</v>
      </c>
      <c r="C128" s="101" t="s">
        <v>616</v>
      </c>
      <c r="D128" s="103">
        <f t="shared" si="39"/>
        <v>653</v>
      </c>
      <c r="E128" s="103">
        <f t="shared" si="40"/>
        <v>0</v>
      </c>
      <c r="F128" s="103">
        <v>0</v>
      </c>
      <c r="G128" s="103">
        <v>0</v>
      </c>
      <c r="H128" s="103">
        <f t="shared" si="41"/>
        <v>221</v>
      </c>
      <c r="I128" s="103">
        <v>221</v>
      </c>
      <c r="J128" s="103">
        <v>0</v>
      </c>
      <c r="K128" s="103">
        <f t="shared" si="42"/>
        <v>432</v>
      </c>
      <c r="L128" s="103">
        <v>0</v>
      </c>
      <c r="M128" s="103">
        <v>432</v>
      </c>
      <c r="N128" s="103">
        <f t="shared" si="43"/>
        <v>653</v>
      </c>
      <c r="O128" s="103">
        <f t="shared" si="44"/>
        <v>221</v>
      </c>
      <c r="P128" s="103">
        <v>221</v>
      </c>
      <c r="Q128" s="103">
        <v>0</v>
      </c>
      <c r="R128" s="103">
        <v>0</v>
      </c>
      <c r="S128" s="103">
        <v>0</v>
      </c>
      <c r="T128" s="103">
        <v>0</v>
      </c>
      <c r="U128" s="103">
        <v>0</v>
      </c>
      <c r="V128" s="103">
        <f t="shared" si="45"/>
        <v>432</v>
      </c>
      <c r="W128" s="103">
        <v>432</v>
      </c>
      <c r="X128" s="103">
        <v>0</v>
      </c>
      <c r="Y128" s="103">
        <v>0</v>
      </c>
      <c r="Z128" s="103">
        <v>0</v>
      </c>
      <c r="AA128" s="103">
        <v>0</v>
      </c>
      <c r="AB128" s="103">
        <v>0</v>
      </c>
      <c r="AC128" s="103">
        <f t="shared" si="46"/>
        <v>0</v>
      </c>
      <c r="AD128" s="103">
        <v>0</v>
      </c>
      <c r="AE128" s="103">
        <v>0</v>
      </c>
      <c r="AF128" s="103">
        <f t="shared" si="47"/>
        <v>2</v>
      </c>
      <c r="AG128" s="103">
        <v>2</v>
      </c>
      <c r="AH128" s="103">
        <v>0</v>
      </c>
      <c r="AI128" s="103">
        <v>0</v>
      </c>
      <c r="AJ128" s="103">
        <f t="shared" si="48"/>
        <v>2</v>
      </c>
      <c r="AK128" s="103">
        <v>2</v>
      </c>
      <c r="AL128" s="103">
        <v>0</v>
      </c>
      <c r="AM128" s="103">
        <v>0</v>
      </c>
      <c r="AN128" s="103">
        <v>0</v>
      </c>
      <c r="AO128" s="103">
        <v>0</v>
      </c>
      <c r="AP128" s="103">
        <v>0</v>
      </c>
      <c r="AQ128" s="103">
        <v>0</v>
      </c>
      <c r="AR128" s="103">
        <v>0</v>
      </c>
      <c r="AS128" s="103">
        <v>0</v>
      </c>
      <c r="AT128" s="103">
        <f t="shared" si="49"/>
        <v>2</v>
      </c>
      <c r="AU128" s="103">
        <v>2</v>
      </c>
      <c r="AV128" s="103">
        <v>0</v>
      </c>
      <c r="AW128" s="103">
        <v>0</v>
      </c>
      <c r="AX128" s="103">
        <v>0</v>
      </c>
      <c r="AY128" s="103">
        <v>0</v>
      </c>
      <c r="AZ128" s="103">
        <f t="shared" si="50"/>
        <v>0</v>
      </c>
      <c r="BA128" s="103">
        <v>0</v>
      </c>
      <c r="BB128" s="103">
        <v>0</v>
      </c>
      <c r="BC128" s="103">
        <v>0</v>
      </c>
    </row>
    <row r="129" spans="1:55" s="105" customFormat="1" ht="13.5" customHeight="1">
      <c r="A129" s="115" t="s">
        <v>53</v>
      </c>
      <c r="B129" s="113" t="s">
        <v>618</v>
      </c>
      <c r="C129" s="101" t="s">
        <v>619</v>
      </c>
      <c r="D129" s="103">
        <f t="shared" si="39"/>
        <v>2290</v>
      </c>
      <c r="E129" s="103">
        <f t="shared" si="40"/>
        <v>0</v>
      </c>
      <c r="F129" s="103">
        <v>0</v>
      </c>
      <c r="G129" s="103">
        <v>0</v>
      </c>
      <c r="H129" s="103">
        <f t="shared" si="41"/>
        <v>2290</v>
      </c>
      <c r="I129" s="103">
        <v>1038</v>
      </c>
      <c r="J129" s="103">
        <v>1252</v>
      </c>
      <c r="K129" s="103">
        <f t="shared" si="42"/>
        <v>0</v>
      </c>
      <c r="L129" s="103">
        <v>0</v>
      </c>
      <c r="M129" s="103">
        <v>0</v>
      </c>
      <c r="N129" s="103">
        <f t="shared" si="43"/>
        <v>2290</v>
      </c>
      <c r="O129" s="103">
        <f t="shared" si="44"/>
        <v>1038</v>
      </c>
      <c r="P129" s="103">
        <v>0</v>
      </c>
      <c r="Q129" s="103">
        <v>0</v>
      </c>
      <c r="R129" s="103">
        <v>0</v>
      </c>
      <c r="S129" s="103">
        <v>1038</v>
      </c>
      <c r="T129" s="103">
        <v>0</v>
      </c>
      <c r="U129" s="103">
        <v>0</v>
      </c>
      <c r="V129" s="103">
        <f t="shared" si="45"/>
        <v>1252</v>
      </c>
      <c r="W129" s="103">
        <v>0</v>
      </c>
      <c r="X129" s="103">
        <v>0</v>
      </c>
      <c r="Y129" s="103">
        <v>0</v>
      </c>
      <c r="Z129" s="103">
        <v>1252</v>
      </c>
      <c r="AA129" s="103">
        <v>0</v>
      </c>
      <c r="AB129" s="103">
        <v>0</v>
      </c>
      <c r="AC129" s="103">
        <f t="shared" si="46"/>
        <v>0</v>
      </c>
      <c r="AD129" s="103">
        <v>0</v>
      </c>
      <c r="AE129" s="103">
        <v>0</v>
      </c>
      <c r="AF129" s="103">
        <f t="shared" si="47"/>
        <v>0</v>
      </c>
      <c r="AG129" s="103">
        <v>0</v>
      </c>
      <c r="AH129" s="103">
        <v>0</v>
      </c>
      <c r="AI129" s="103">
        <v>0</v>
      </c>
      <c r="AJ129" s="103">
        <f t="shared" si="48"/>
        <v>0</v>
      </c>
      <c r="AK129" s="103">
        <v>0</v>
      </c>
      <c r="AL129" s="103">
        <v>0</v>
      </c>
      <c r="AM129" s="103">
        <v>0</v>
      </c>
      <c r="AN129" s="103">
        <v>0</v>
      </c>
      <c r="AO129" s="103">
        <v>0</v>
      </c>
      <c r="AP129" s="103">
        <v>0</v>
      </c>
      <c r="AQ129" s="103">
        <v>0</v>
      </c>
      <c r="AR129" s="103">
        <v>0</v>
      </c>
      <c r="AS129" s="103">
        <v>0</v>
      </c>
      <c r="AT129" s="103">
        <f t="shared" si="49"/>
        <v>0</v>
      </c>
      <c r="AU129" s="103">
        <v>0</v>
      </c>
      <c r="AV129" s="103">
        <v>0</v>
      </c>
      <c r="AW129" s="103">
        <v>0</v>
      </c>
      <c r="AX129" s="103">
        <v>0</v>
      </c>
      <c r="AY129" s="103">
        <v>0</v>
      </c>
      <c r="AZ129" s="103">
        <f t="shared" si="50"/>
        <v>0</v>
      </c>
      <c r="BA129" s="103">
        <v>0</v>
      </c>
      <c r="BB129" s="103">
        <v>0</v>
      </c>
      <c r="BC129" s="103">
        <v>0</v>
      </c>
    </row>
    <row r="130" spans="1:55" s="105" customFormat="1" ht="13.5" customHeight="1">
      <c r="A130" s="115" t="s">
        <v>53</v>
      </c>
      <c r="B130" s="113" t="s">
        <v>621</v>
      </c>
      <c r="C130" s="101" t="s">
        <v>622</v>
      </c>
      <c r="D130" s="103">
        <f t="shared" si="39"/>
        <v>907</v>
      </c>
      <c r="E130" s="103">
        <f t="shared" si="40"/>
        <v>0</v>
      </c>
      <c r="F130" s="103">
        <v>0</v>
      </c>
      <c r="G130" s="103">
        <v>0</v>
      </c>
      <c r="H130" s="103">
        <f t="shared" si="41"/>
        <v>907</v>
      </c>
      <c r="I130" s="103">
        <v>337</v>
      </c>
      <c r="J130" s="103">
        <v>570</v>
      </c>
      <c r="K130" s="103">
        <f t="shared" si="42"/>
        <v>0</v>
      </c>
      <c r="L130" s="103">
        <v>0</v>
      </c>
      <c r="M130" s="103">
        <v>0</v>
      </c>
      <c r="N130" s="103">
        <f t="shared" si="43"/>
        <v>907</v>
      </c>
      <c r="O130" s="103">
        <f t="shared" si="44"/>
        <v>337</v>
      </c>
      <c r="P130" s="103">
        <v>0</v>
      </c>
      <c r="Q130" s="103">
        <v>0</v>
      </c>
      <c r="R130" s="103">
        <v>0</v>
      </c>
      <c r="S130" s="103">
        <v>337</v>
      </c>
      <c r="T130" s="103">
        <v>0</v>
      </c>
      <c r="U130" s="103">
        <v>0</v>
      </c>
      <c r="V130" s="103">
        <f t="shared" si="45"/>
        <v>570</v>
      </c>
      <c r="W130" s="103">
        <v>0</v>
      </c>
      <c r="X130" s="103">
        <v>0</v>
      </c>
      <c r="Y130" s="103">
        <v>0</v>
      </c>
      <c r="Z130" s="103">
        <v>570</v>
      </c>
      <c r="AA130" s="103">
        <v>0</v>
      </c>
      <c r="AB130" s="103">
        <v>0</v>
      </c>
      <c r="AC130" s="103">
        <f t="shared" si="46"/>
        <v>0</v>
      </c>
      <c r="AD130" s="103">
        <v>0</v>
      </c>
      <c r="AE130" s="103">
        <v>0</v>
      </c>
      <c r="AF130" s="103">
        <f t="shared" si="47"/>
        <v>0</v>
      </c>
      <c r="AG130" s="103">
        <v>0</v>
      </c>
      <c r="AH130" s="103">
        <v>0</v>
      </c>
      <c r="AI130" s="103">
        <v>0</v>
      </c>
      <c r="AJ130" s="103">
        <f t="shared" si="48"/>
        <v>0</v>
      </c>
      <c r="AK130" s="103">
        <v>0</v>
      </c>
      <c r="AL130" s="103">
        <v>0</v>
      </c>
      <c r="AM130" s="103">
        <v>0</v>
      </c>
      <c r="AN130" s="103">
        <v>0</v>
      </c>
      <c r="AO130" s="103">
        <v>0</v>
      </c>
      <c r="AP130" s="103">
        <v>0</v>
      </c>
      <c r="AQ130" s="103">
        <v>0</v>
      </c>
      <c r="AR130" s="103">
        <v>0</v>
      </c>
      <c r="AS130" s="103">
        <v>0</v>
      </c>
      <c r="AT130" s="103">
        <f t="shared" si="49"/>
        <v>0</v>
      </c>
      <c r="AU130" s="103">
        <v>0</v>
      </c>
      <c r="AV130" s="103">
        <v>0</v>
      </c>
      <c r="AW130" s="103">
        <v>0</v>
      </c>
      <c r="AX130" s="103">
        <v>0</v>
      </c>
      <c r="AY130" s="103">
        <v>0</v>
      </c>
      <c r="AZ130" s="103">
        <f t="shared" si="50"/>
        <v>0</v>
      </c>
      <c r="BA130" s="103">
        <v>0</v>
      </c>
      <c r="BB130" s="103">
        <v>0</v>
      </c>
      <c r="BC130" s="103">
        <v>0</v>
      </c>
    </row>
    <row r="131" spans="1:55" s="105" customFormat="1" ht="13.5" customHeight="1">
      <c r="A131" s="115" t="s">
        <v>53</v>
      </c>
      <c r="B131" s="113" t="s">
        <v>624</v>
      </c>
      <c r="C131" s="101" t="s">
        <v>625</v>
      </c>
      <c r="D131" s="103">
        <f t="shared" si="39"/>
        <v>2422</v>
      </c>
      <c r="E131" s="103">
        <f t="shared" si="40"/>
        <v>0</v>
      </c>
      <c r="F131" s="103">
        <v>0</v>
      </c>
      <c r="G131" s="103">
        <v>0</v>
      </c>
      <c r="H131" s="103">
        <f t="shared" si="41"/>
        <v>0</v>
      </c>
      <c r="I131" s="103">
        <v>0</v>
      </c>
      <c r="J131" s="103">
        <v>0</v>
      </c>
      <c r="K131" s="103">
        <f t="shared" si="42"/>
        <v>2422</v>
      </c>
      <c r="L131" s="103">
        <v>1173</v>
      </c>
      <c r="M131" s="103">
        <v>1249</v>
      </c>
      <c r="N131" s="103">
        <f t="shared" si="43"/>
        <v>3622</v>
      </c>
      <c r="O131" s="103">
        <f t="shared" si="44"/>
        <v>1173</v>
      </c>
      <c r="P131" s="103">
        <v>1173</v>
      </c>
      <c r="Q131" s="103">
        <v>0</v>
      </c>
      <c r="R131" s="103">
        <v>0</v>
      </c>
      <c r="S131" s="103">
        <v>0</v>
      </c>
      <c r="T131" s="103">
        <v>0</v>
      </c>
      <c r="U131" s="103">
        <v>0</v>
      </c>
      <c r="V131" s="103">
        <f t="shared" si="45"/>
        <v>1249</v>
      </c>
      <c r="W131" s="103">
        <v>1249</v>
      </c>
      <c r="X131" s="103">
        <v>0</v>
      </c>
      <c r="Y131" s="103">
        <v>0</v>
      </c>
      <c r="Z131" s="103">
        <v>0</v>
      </c>
      <c r="AA131" s="103">
        <v>0</v>
      </c>
      <c r="AB131" s="103">
        <v>0</v>
      </c>
      <c r="AC131" s="103">
        <f t="shared" si="46"/>
        <v>1200</v>
      </c>
      <c r="AD131" s="103">
        <v>1200</v>
      </c>
      <c r="AE131" s="103">
        <v>0</v>
      </c>
      <c r="AF131" s="103">
        <f t="shared" si="47"/>
        <v>107</v>
      </c>
      <c r="AG131" s="103">
        <v>107</v>
      </c>
      <c r="AH131" s="103">
        <v>0</v>
      </c>
      <c r="AI131" s="103">
        <v>0</v>
      </c>
      <c r="AJ131" s="103">
        <f t="shared" si="48"/>
        <v>107</v>
      </c>
      <c r="AK131" s="103">
        <v>0</v>
      </c>
      <c r="AL131" s="103">
        <v>0</v>
      </c>
      <c r="AM131" s="103">
        <v>0</v>
      </c>
      <c r="AN131" s="103">
        <v>0</v>
      </c>
      <c r="AO131" s="103">
        <v>0</v>
      </c>
      <c r="AP131" s="103">
        <v>0</v>
      </c>
      <c r="AQ131" s="103">
        <v>100</v>
      </c>
      <c r="AR131" s="103">
        <v>0</v>
      </c>
      <c r="AS131" s="103">
        <v>7</v>
      </c>
      <c r="AT131" s="103">
        <f t="shared" si="49"/>
        <v>0</v>
      </c>
      <c r="AU131" s="103">
        <v>0</v>
      </c>
      <c r="AV131" s="103">
        <v>0</v>
      </c>
      <c r="AW131" s="103">
        <v>0</v>
      </c>
      <c r="AX131" s="103">
        <v>0</v>
      </c>
      <c r="AY131" s="103">
        <v>0</v>
      </c>
      <c r="AZ131" s="103">
        <f t="shared" si="50"/>
        <v>0</v>
      </c>
      <c r="BA131" s="103">
        <v>0</v>
      </c>
      <c r="BB131" s="103">
        <v>0</v>
      </c>
      <c r="BC131" s="103">
        <v>0</v>
      </c>
    </row>
    <row r="132" spans="1:55" s="105" customFormat="1" ht="13.5" customHeight="1">
      <c r="A132" s="115" t="s">
        <v>53</v>
      </c>
      <c r="B132" s="113" t="s">
        <v>627</v>
      </c>
      <c r="C132" s="101" t="s">
        <v>628</v>
      </c>
      <c r="D132" s="103">
        <f t="shared" si="39"/>
        <v>695</v>
      </c>
      <c r="E132" s="103">
        <f t="shared" si="40"/>
        <v>0</v>
      </c>
      <c r="F132" s="103">
        <v>0</v>
      </c>
      <c r="G132" s="103">
        <v>0</v>
      </c>
      <c r="H132" s="103">
        <f t="shared" si="41"/>
        <v>0</v>
      </c>
      <c r="I132" s="103">
        <v>0</v>
      </c>
      <c r="J132" s="103">
        <v>0</v>
      </c>
      <c r="K132" s="103">
        <f t="shared" si="42"/>
        <v>695</v>
      </c>
      <c r="L132" s="103">
        <v>234</v>
      </c>
      <c r="M132" s="103">
        <v>461</v>
      </c>
      <c r="N132" s="103">
        <f t="shared" si="43"/>
        <v>695</v>
      </c>
      <c r="O132" s="103">
        <f t="shared" si="44"/>
        <v>234</v>
      </c>
      <c r="P132" s="103">
        <v>234</v>
      </c>
      <c r="Q132" s="103">
        <v>0</v>
      </c>
      <c r="R132" s="103">
        <v>0</v>
      </c>
      <c r="S132" s="103">
        <v>0</v>
      </c>
      <c r="T132" s="103">
        <v>0</v>
      </c>
      <c r="U132" s="103">
        <v>0</v>
      </c>
      <c r="V132" s="103">
        <f t="shared" si="45"/>
        <v>461</v>
      </c>
      <c r="W132" s="103">
        <v>461</v>
      </c>
      <c r="X132" s="103">
        <v>0</v>
      </c>
      <c r="Y132" s="103">
        <v>0</v>
      </c>
      <c r="Z132" s="103">
        <v>0</v>
      </c>
      <c r="AA132" s="103">
        <v>0</v>
      </c>
      <c r="AB132" s="103">
        <v>0</v>
      </c>
      <c r="AC132" s="103">
        <f t="shared" si="46"/>
        <v>0</v>
      </c>
      <c r="AD132" s="103">
        <v>0</v>
      </c>
      <c r="AE132" s="103">
        <v>0</v>
      </c>
      <c r="AF132" s="103">
        <f t="shared" si="47"/>
        <v>0</v>
      </c>
      <c r="AG132" s="103">
        <v>0</v>
      </c>
      <c r="AH132" s="103">
        <v>0</v>
      </c>
      <c r="AI132" s="103">
        <v>0</v>
      </c>
      <c r="AJ132" s="103">
        <f t="shared" si="48"/>
        <v>0</v>
      </c>
      <c r="AK132" s="103">
        <v>0</v>
      </c>
      <c r="AL132" s="103">
        <v>0</v>
      </c>
      <c r="AM132" s="103">
        <v>0</v>
      </c>
      <c r="AN132" s="103">
        <v>0</v>
      </c>
      <c r="AO132" s="103">
        <v>0</v>
      </c>
      <c r="AP132" s="103">
        <v>0</v>
      </c>
      <c r="AQ132" s="103">
        <v>0</v>
      </c>
      <c r="AR132" s="103">
        <v>0</v>
      </c>
      <c r="AS132" s="103">
        <v>0</v>
      </c>
      <c r="AT132" s="103">
        <f t="shared" si="49"/>
        <v>0</v>
      </c>
      <c r="AU132" s="103">
        <v>0</v>
      </c>
      <c r="AV132" s="103">
        <v>0</v>
      </c>
      <c r="AW132" s="103">
        <v>0</v>
      </c>
      <c r="AX132" s="103">
        <v>0</v>
      </c>
      <c r="AY132" s="103">
        <v>0</v>
      </c>
      <c r="AZ132" s="103">
        <f t="shared" si="50"/>
        <v>0</v>
      </c>
      <c r="BA132" s="103">
        <v>0</v>
      </c>
      <c r="BB132" s="103">
        <v>0</v>
      </c>
      <c r="BC132" s="103">
        <v>0</v>
      </c>
    </row>
    <row r="133" spans="1:55" s="105" customFormat="1" ht="13.5" customHeight="1">
      <c r="A133" s="115" t="s">
        <v>53</v>
      </c>
      <c r="B133" s="113" t="s">
        <v>630</v>
      </c>
      <c r="C133" s="101" t="s">
        <v>631</v>
      </c>
      <c r="D133" s="103">
        <f t="shared" si="39"/>
        <v>802</v>
      </c>
      <c r="E133" s="103">
        <f t="shared" si="40"/>
        <v>0</v>
      </c>
      <c r="F133" s="103">
        <v>0</v>
      </c>
      <c r="G133" s="103">
        <v>0</v>
      </c>
      <c r="H133" s="103">
        <f t="shared" si="41"/>
        <v>312</v>
      </c>
      <c r="I133" s="103">
        <v>312</v>
      </c>
      <c r="J133" s="103">
        <v>0</v>
      </c>
      <c r="K133" s="103">
        <f t="shared" si="42"/>
        <v>490</v>
      </c>
      <c r="L133" s="103">
        <v>0</v>
      </c>
      <c r="M133" s="103">
        <v>490</v>
      </c>
      <c r="N133" s="103">
        <f t="shared" si="43"/>
        <v>802</v>
      </c>
      <c r="O133" s="103">
        <f t="shared" si="44"/>
        <v>312</v>
      </c>
      <c r="P133" s="103">
        <v>312</v>
      </c>
      <c r="Q133" s="103">
        <v>0</v>
      </c>
      <c r="R133" s="103">
        <v>0</v>
      </c>
      <c r="S133" s="103">
        <v>0</v>
      </c>
      <c r="T133" s="103">
        <v>0</v>
      </c>
      <c r="U133" s="103">
        <v>0</v>
      </c>
      <c r="V133" s="103">
        <f t="shared" si="45"/>
        <v>490</v>
      </c>
      <c r="W133" s="103">
        <v>490</v>
      </c>
      <c r="X133" s="103">
        <v>0</v>
      </c>
      <c r="Y133" s="103">
        <v>0</v>
      </c>
      <c r="Z133" s="103">
        <v>0</v>
      </c>
      <c r="AA133" s="103">
        <v>0</v>
      </c>
      <c r="AB133" s="103">
        <v>0</v>
      </c>
      <c r="AC133" s="103">
        <f t="shared" si="46"/>
        <v>0</v>
      </c>
      <c r="AD133" s="103">
        <v>0</v>
      </c>
      <c r="AE133" s="103">
        <v>0</v>
      </c>
      <c r="AF133" s="103">
        <f t="shared" si="47"/>
        <v>0</v>
      </c>
      <c r="AG133" s="103">
        <v>0</v>
      </c>
      <c r="AH133" s="103">
        <v>0</v>
      </c>
      <c r="AI133" s="103">
        <v>0</v>
      </c>
      <c r="AJ133" s="103">
        <f t="shared" si="48"/>
        <v>0</v>
      </c>
      <c r="AK133" s="103">
        <v>0</v>
      </c>
      <c r="AL133" s="103">
        <v>0</v>
      </c>
      <c r="AM133" s="103">
        <v>0</v>
      </c>
      <c r="AN133" s="103">
        <v>0</v>
      </c>
      <c r="AO133" s="103">
        <v>0</v>
      </c>
      <c r="AP133" s="103">
        <v>0</v>
      </c>
      <c r="AQ133" s="103">
        <v>0</v>
      </c>
      <c r="AR133" s="103">
        <v>0</v>
      </c>
      <c r="AS133" s="103">
        <v>0</v>
      </c>
      <c r="AT133" s="103">
        <f t="shared" si="49"/>
        <v>0</v>
      </c>
      <c r="AU133" s="103">
        <v>0</v>
      </c>
      <c r="AV133" s="103">
        <v>0</v>
      </c>
      <c r="AW133" s="103">
        <v>0</v>
      </c>
      <c r="AX133" s="103">
        <v>0</v>
      </c>
      <c r="AY133" s="103">
        <v>0</v>
      </c>
      <c r="AZ133" s="103">
        <f t="shared" si="50"/>
        <v>802</v>
      </c>
      <c r="BA133" s="103">
        <v>802</v>
      </c>
      <c r="BB133" s="103">
        <v>0</v>
      </c>
      <c r="BC133" s="103">
        <v>0</v>
      </c>
    </row>
    <row r="134" spans="1:55" s="105" customFormat="1" ht="13.5" customHeight="1">
      <c r="A134" s="115" t="s">
        <v>53</v>
      </c>
      <c r="B134" s="113" t="s">
        <v>633</v>
      </c>
      <c r="C134" s="101" t="s">
        <v>634</v>
      </c>
      <c r="D134" s="103">
        <f t="shared" si="39"/>
        <v>1962</v>
      </c>
      <c r="E134" s="103">
        <f t="shared" si="40"/>
        <v>0</v>
      </c>
      <c r="F134" s="103">
        <v>0</v>
      </c>
      <c r="G134" s="103">
        <v>0</v>
      </c>
      <c r="H134" s="103">
        <f t="shared" si="41"/>
        <v>904</v>
      </c>
      <c r="I134" s="103">
        <v>0</v>
      </c>
      <c r="J134" s="103">
        <v>904</v>
      </c>
      <c r="K134" s="103">
        <f t="shared" si="42"/>
        <v>1058</v>
      </c>
      <c r="L134" s="103">
        <v>1032</v>
      </c>
      <c r="M134" s="103">
        <v>26</v>
      </c>
      <c r="N134" s="103">
        <f t="shared" si="43"/>
        <v>1962</v>
      </c>
      <c r="O134" s="103">
        <f t="shared" si="44"/>
        <v>1032</v>
      </c>
      <c r="P134" s="103">
        <v>0</v>
      </c>
      <c r="Q134" s="103">
        <v>0</v>
      </c>
      <c r="R134" s="103">
        <v>0</v>
      </c>
      <c r="S134" s="103">
        <v>1032</v>
      </c>
      <c r="T134" s="103">
        <v>0</v>
      </c>
      <c r="U134" s="103">
        <v>0</v>
      </c>
      <c r="V134" s="103">
        <f t="shared" si="45"/>
        <v>930</v>
      </c>
      <c r="W134" s="103">
        <v>0</v>
      </c>
      <c r="X134" s="103">
        <v>0</v>
      </c>
      <c r="Y134" s="103">
        <v>0</v>
      </c>
      <c r="Z134" s="103">
        <v>930</v>
      </c>
      <c r="AA134" s="103">
        <v>0</v>
      </c>
      <c r="AB134" s="103">
        <v>0</v>
      </c>
      <c r="AC134" s="103">
        <f t="shared" si="46"/>
        <v>0</v>
      </c>
      <c r="AD134" s="103">
        <v>0</v>
      </c>
      <c r="AE134" s="103">
        <v>0</v>
      </c>
      <c r="AF134" s="103">
        <f t="shared" si="47"/>
        <v>0</v>
      </c>
      <c r="AG134" s="103">
        <v>0</v>
      </c>
      <c r="AH134" s="103">
        <v>0</v>
      </c>
      <c r="AI134" s="103">
        <v>0</v>
      </c>
      <c r="AJ134" s="103">
        <f t="shared" si="48"/>
        <v>0</v>
      </c>
      <c r="AK134" s="103">
        <v>0</v>
      </c>
      <c r="AL134" s="103">
        <v>0</v>
      </c>
      <c r="AM134" s="103">
        <v>0</v>
      </c>
      <c r="AN134" s="103">
        <v>0</v>
      </c>
      <c r="AO134" s="103">
        <v>0</v>
      </c>
      <c r="AP134" s="103">
        <v>0</v>
      </c>
      <c r="AQ134" s="103">
        <v>0</v>
      </c>
      <c r="AR134" s="103">
        <v>0</v>
      </c>
      <c r="AS134" s="103">
        <v>0</v>
      </c>
      <c r="AT134" s="103">
        <f t="shared" si="49"/>
        <v>0</v>
      </c>
      <c r="AU134" s="103">
        <v>0</v>
      </c>
      <c r="AV134" s="103">
        <v>0</v>
      </c>
      <c r="AW134" s="103">
        <v>0</v>
      </c>
      <c r="AX134" s="103">
        <v>0</v>
      </c>
      <c r="AY134" s="103">
        <v>0</v>
      </c>
      <c r="AZ134" s="103">
        <f t="shared" si="50"/>
        <v>0</v>
      </c>
      <c r="BA134" s="103">
        <v>0</v>
      </c>
      <c r="BB134" s="103">
        <v>0</v>
      </c>
      <c r="BC134" s="103">
        <v>0</v>
      </c>
    </row>
    <row r="135" spans="1:55" s="105" customFormat="1" ht="13.5" customHeight="1">
      <c r="A135" s="115" t="s">
        <v>53</v>
      </c>
      <c r="B135" s="113" t="s">
        <v>636</v>
      </c>
      <c r="C135" s="101" t="s">
        <v>637</v>
      </c>
      <c r="D135" s="103">
        <f t="shared" ref="D135:D166" si="51">SUM(E135,+H135,+K135)</f>
        <v>682</v>
      </c>
      <c r="E135" s="103">
        <f t="shared" ref="E135:E166" si="52">SUM(F135:G135)</f>
        <v>0</v>
      </c>
      <c r="F135" s="103">
        <v>0</v>
      </c>
      <c r="G135" s="103">
        <v>0</v>
      </c>
      <c r="H135" s="103">
        <f t="shared" ref="H135:H166" si="53">SUM(I135:J135)</f>
        <v>0</v>
      </c>
      <c r="I135" s="103">
        <v>0</v>
      </c>
      <c r="J135" s="103">
        <v>0</v>
      </c>
      <c r="K135" s="103">
        <f t="shared" ref="K135:K166" si="54">SUM(L135:M135)</f>
        <v>682</v>
      </c>
      <c r="L135" s="103">
        <v>382</v>
      </c>
      <c r="M135" s="103">
        <v>300</v>
      </c>
      <c r="N135" s="103">
        <f t="shared" ref="N135:N166" si="55">SUM(O135,+V135,+AC135)</f>
        <v>682</v>
      </c>
      <c r="O135" s="103">
        <f t="shared" ref="O135:O166" si="56">SUM(P135:U135)</f>
        <v>382</v>
      </c>
      <c r="P135" s="103">
        <v>0</v>
      </c>
      <c r="Q135" s="103">
        <v>0</v>
      </c>
      <c r="R135" s="103">
        <v>0</v>
      </c>
      <c r="S135" s="103">
        <v>382</v>
      </c>
      <c r="T135" s="103">
        <v>0</v>
      </c>
      <c r="U135" s="103">
        <v>0</v>
      </c>
      <c r="V135" s="103">
        <f t="shared" ref="V135:V166" si="57">SUM(W135:AB135)</f>
        <v>300</v>
      </c>
      <c r="W135" s="103">
        <v>0</v>
      </c>
      <c r="X135" s="103">
        <v>0</v>
      </c>
      <c r="Y135" s="103">
        <v>0</v>
      </c>
      <c r="Z135" s="103">
        <v>300</v>
      </c>
      <c r="AA135" s="103">
        <v>0</v>
      </c>
      <c r="AB135" s="103">
        <v>0</v>
      </c>
      <c r="AC135" s="103">
        <f t="shared" ref="AC135:AC166" si="58">SUM(AD135:AE135)</f>
        <v>0</v>
      </c>
      <c r="AD135" s="103">
        <v>0</v>
      </c>
      <c r="AE135" s="103">
        <v>0</v>
      </c>
      <c r="AF135" s="103">
        <f t="shared" ref="AF135:AF166" si="59">SUM(AG135:AI135)</f>
        <v>0</v>
      </c>
      <c r="AG135" s="103">
        <v>0</v>
      </c>
      <c r="AH135" s="103">
        <v>0</v>
      </c>
      <c r="AI135" s="103">
        <v>0</v>
      </c>
      <c r="AJ135" s="103">
        <f t="shared" ref="AJ135:AJ166" si="60">SUM(AK135:AS135)</f>
        <v>0</v>
      </c>
      <c r="AK135" s="103">
        <v>0</v>
      </c>
      <c r="AL135" s="103">
        <v>0</v>
      </c>
      <c r="AM135" s="103">
        <v>0</v>
      </c>
      <c r="AN135" s="103">
        <v>0</v>
      </c>
      <c r="AO135" s="103">
        <v>0</v>
      </c>
      <c r="AP135" s="103">
        <v>0</v>
      </c>
      <c r="AQ135" s="103">
        <v>0</v>
      </c>
      <c r="AR135" s="103">
        <v>0</v>
      </c>
      <c r="AS135" s="103">
        <v>0</v>
      </c>
      <c r="AT135" s="103">
        <f t="shared" ref="AT135:AT166" si="61">SUM(AU135:AY135)</f>
        <v>0</v>
      </c>
      <c r="AU135" s="103">
        <v>0</v>
      </c>
      <c r="AV135" s="103">
        <v>0</v>
      </c>
      <c r="AW135" s="103">
        <v>0</v>
      </c>
      <c r="AX135" s="103">
        <v>0</v>
      </c>
      <c r="AY135" s="103">
        <v>0</v>
      </c>
      <c r="AZ135" s="103">
        <f t="shared" ref="AZ135:AZ166" si="62">SUM(BA135:BC135)</f>
        <v>0</v>
      </c>
      <c r="BA135" s="103">
        <v>0</v>
      </c>
      <c r="BB135" s="103">
        <v>0</v>
      </c>
      <c r="BC135" s="103">
        <v>0</v>
      </c>
    </row>
    <row r="136" spans="1:55" s="105" customFormat="1" ht="13.5" customHeight="1">
      <c r="A136" s="115" t="s">
        <v>53</v>
      </c>
      <c r="B136" s="113" t="s">
        <v>639</v>
      </c>
      <c r="C136" s="101" t="s">
        <v>640</v>
      </c>
      <c r="D136" s="103">
        <f t="shared" si="51"/>
        <v>1451</v>
      </c>
      <c r="E136" s="103">
        <f t="shared" si="52"/>
        <v>0</v>
      </c>
      <c r="F136" s="103">
        <v>0</v>
      </c>
      <c r="G136" s="103">
        <v>0</v>
      </c>
      <c r="H136" s="103">
        <f t="shared" si="53"/>
        <v>1451</v>
      </c>
      <c r="I136" s="103">
        <v>776</v>
      </c>
      <c r="J136" s="103">
        <v>675</v>
      </c>
      <c r="K136" s="103">
        <f t="shared" si="54"/>
        <v>0</v>
      </c>
      <c r="L136" s="103">
        <v>0</v>
      </c>
      <c r="M136" s="103">
        <v>0</v>
      </c>
      <c r="N136" s="103">
        <f t="shared" si="55"/>
        <v>1451</v>
      </c>
      <c r="O136" s="103">
        <f t="shared" si="56"/>
        <v>776</v>
      </c>
      <c r="P136" s="103">
        <v>776</v>
      </c>
      <c r="Q136" s="103">
        <v>0</v>
      </c>
      <c r="R136" s="103">
        <v>0</v>
      </c>
      <c r="S136" s="103">
        <v>0</v>
      </c>
      <c r="T136" s="103">
        <v>0</v>
      </c>
      <c r="U136" s="103">
        <v>0</v>
      </c>
      <c r="V136" s="103">
        <f t="shared" si="57"/>
        <v>675</v>
      </c>
      <c r="W136" s="103">
        <v>675</v>
      </c>
      <c r="X136" s="103">
        <v>0</v>
      </c>
      <c r="Y136" s="103">
        <v>0</v>
      </c>
      <c r="Z136" s="103">
        <v>0</v>
      </c>
      <c r="AA136" s="103">
        <v>0</v>
      </c>
      <c r="AB136" s="103">
        <v>0</v>
      </c>
      <c r="AC136" s="103">
        <f t="shared" si="58"/>
        <v>0</v>
      </c>
      <c r="AD136" s="103">
        <v>0</v>
      </c>
      <c r="AE136" s="103">
        <v>0</v>
      </c>
      <c r="AF136" s="103">
        <f t="shared" si="59"/>
        <v>50</v>
      </c>
      <c r="AG136" s="103">
        <v>50</v>
      </c>
      <c r="AH136" s="103">
        <v>0</v>
      </c>
      <c r="AI136" s="103">
        <v>0</v>
      </c>
      <c r="AJ136" s="103">
        <f t="shared" si="60"/>
        <v>50</v>
      </c>
      <c r="AK136" s="103">
        <v>0</v>
      </c>
      <c r="AL136" s="103">
        <v>0</v>
      </c>
      <c r="AM136" s="103">
        <v>0</v>
      </c>
      <c r="AN136" s="103">
        <v>50</v>
      </c>
      <c r="AO136" s="103">
        <v>0</v>
      </c>
      <c r="AP136" s="103">
        <v>0</v>
      </c>
      <c r="AQ136" s="103">
        <v>0</v>
      </c>
      <c r="AR136" s="103">
        <v>0</v>
      </c>
      <c r="AS136" s="103">
        <v>0</v>
      </c>
      <c r="AT136" s="103">
        <f t="shared" si="61"/>
        <v>0</v>
      </c>
      <c r="AU136" s="103">
        <v>0</v>
      </c>
      <c r="AV136" s="103">
        <v>0</v>
      </c>
      <c r="AW136" s="103">
        <v>0</v>
      </c>
      <c r="AX136" s="103">
        <v>0</v>
      </c>
      <c r="AY136" s="103">
        <v>0</v>
      </c>
      <c r="AZ136" s="103">
        <f t="shared" si="62"/>
        <v>0</v>
      </c>
      <c r="BA136" s="103">
        <v>0</v>
      </c>
      <c r="BB136" s="103">
        <v>0</v>
      </c>
      <c r="BC136" s="103">
        <v>0</v>
      </c>
    </row>
    <row r="137" spans="1:55" s="105" customFormat="1" ht="13.5" customHeight="1">
      <c r="A137" s="115" t="s">
        <v>53</v>
      </c>
      <c r="B137" s="113" t="s">
        <v>642</v>
      </c>
      <c r="C137" s="101" t="s">
        <v>643</v>
      </c>
      <c r="D137" s="103">
        <f t="shared" si="51"/>
        <v>5447</v>
      </c>
      <c r="E137" s="103">
        <f t="shared" si="52"/>
        <v>0</v>
      </c>
      <c r="F137" s="103">
        <v>0</v>
      </c>
      <c r="G137" s="103">
        <v>0</v>
      </c>
      <c r="H137" s="103">
        <f t="shared" si="53"/>
        <v>5447</v>
      </c>
      <c r="I137" s="103">
        <v>4337</v>
      </c>
      <c r="J137" s="103">
        <v>1110</v>
      </c>
      <c r="K137" s="103">
        <f t="shared" si="54"/>
        <v>0</v>
      </c>
      <c r="L137" s="103">
        <v>0</v>
      </c>
      <c r="M137" s="103">
        <v>0</v>
      </c>
      <c r="N137" s="103">
        <f t="shared" si="55"/>
        <v>5447</v>
      </c>
      <c r="O137" s="103">
        <f t="shared" si="56"/>
        <v>4337</v>
      </c>
      <c r="P137" s="103">
        <v>4337</v>
      </c>
      <c r="Q137" s="103">
        <v>0</v>
      </c>
      <c r="R137" s="103">
        <v>0</v>
      </c>
      <c r="S137" s="103">
        <v>0</v>
      </c>
      <c r="T137" s="103">
        <v>0</v>
      </c>
      <c r="U137" s="103">
        <v>0</v>
      </c>
      <c r="V137" s="103">
        <f t="shared" si="57"/>
        <v>1110</v>
      </c>
      <c r="W137" s="103">
        <v>1110</v>
      </c>
      <c r="X137" s="103">
        <v>0</v>
      </c>
      <c r="Y137" s="103">
        <v>0</v>
      </c>
      <c r="Z137" s="103">
        <v>0</v>
      </c>
      <c r="AA137" s="103">
        <v>0</v>
      </c>
      <c r="AB137" s="103">
        <v>0</v>
      </c>
      <c r="AC137" s="103">
        <f t="shared" si="58"/>
        <v>0</v>
      </c>
      <c r="AD137" s="103">
        <v>0</v>
      </c>
      <c r="AE137" s="103">
        <v>0</v>
      </c>
      <c r="AF137" s="103">
        <f t="shared" si="59"/>
        <v>191</v>
      </c>
      <c r="AG137" s="103">
        <v>191</v>
      </c>
      <c r="AH137" s="103">
        <v>0</v>
      </c>
      <c r="AI137" s="103">
        <v>0</v>
      </c>
      <c r="AJ137" s="103">
        <f t="shared" si="60"/>
        <v>190</v>
      </c>
      <c r="AK137" s="103">
        <v>0</v>
      </c>
      <c r="AL137" s="103">
        <v>0</v>
      </c>
      <c r="AM137" s="103">
        <v>0</v>
      </c>
      <c r="AN137" s="103">
        <v>189</v>
      </c>
      <c r="AO137" s="103">
        <v>0</v>
      </c>
      <c r="AP137" s="103">
        <v>0</v>
      </c>
      <c r="AQ137" s="103">
        <v>0</v>
      </c>
      <c r="AR137" s="103">
        <v>1</v>
      </c>
      <c r="AS137" s="103">
        <v>0</v>
      </c>
      <c r="AT137" s="103">
        <f t="shared" si="61"/>
        <v>1</v>
      </c>
      <c r="AU137" s="103">
        <v>1</v>
      </c>
      <c r="AV137" s="103">
        <v>0</v>
      </c>
      <c r="AW137" s="103">
        <v>0</v>
      </c>
      <c r="AX137" s="103">
        <v>0</v>
      </c>
      <c r="AY137" s="103">
        <v>0</v>
      </c>
      <c r="AZ137" s="103">
        <f t="shared" si="62"/>
        <v>0</v>
      </c>
      <c r="BA137" s="103">
        <v>0</v>
      </c>
      <c r="BB137" s="103">
        <v>0</v>
      </c>
      <c r="BC137" s="103">
        <v>0</v>
      </c>
    </row>
    <row r="138" spans="1:55" s="105" customFormat="1" ht="13.5" customHeight="1">
      <c r="A138" s="115" t="s">
        <v>53</v>
      </c>
      <c r="B138" s="113" t="s">
        <v>645</v>
      </c>
      <c r="C138" s="101" t="s">
        <v>646</v>
      </c>
      <c r="D138" s="103">
        <f t="shared" si="51"/>
        <v>3337</v>
      </c>
      <c r="E138" s="103">
        <f t="shared" si="52"/>
        <v>0</v>
      </c>
      <c r="F138" s="103">
        <v>0</v>
      </c>
      <c r="G138" s="103">
        <v>0</v>
      </c>
      <c r="H138" s="103">
        <f t="shared" si="53"/>
        <v>3337</v>
      </c>
      <c r="I138" s="103">
        <v>2091</v>
      </c>
      <c r="J138" s="103">
        <v>1246</v>
      </c>
      <c r="K138" s="103">
        <f t="shared" si="54"/>
        <v>0</v>
      </c>
      <c r="L138" s="103">
        <v>0</v>
      </c>
      <c r="M138" s="103">
        <v>0</v>
      </c>
      <c r="N138" s="103">
        <f t="shared" si="55"/>
        <v>3337</v>
      </c>
      <c r="O138" s="103">
        <f t="shared" si="56"/>
        <v>2091</v>
      </c>
      <c r="P138" s="103">
        <v>2091</v>
      </c>
      <c r="Q138" s="103">
        <v>0</v>
      </c>
      <c r="R138" s="103">
        <v>0</v>
      </c>
      <c r="S138" s="103">
        <v>0</v>
      </c>
      <c r="T138" s="103">
        <v>0</v>
      </c>
      <c r="U138" s="103">
        <v>0</v>
      </c>
      <c r="V138" s="103">
        <f t="shared" si="57"/>
        <v>1246</v>
      </c>
      <c r="W138" s="103">
        <v>1246</v>
      </c>
      <c r="X138" s="103">
        <v>0</v>
      </c>
      <c r="Y138" s="103">
        <v>0</v>
      </c>
      <c r="Z138" s="103">
        <v>0</v>
      </c>
      <c r="AA138" s="103">
        <v>0</v>
      </c>
      <c r="AB138" s="103">
        <v>0</v>
      </c>
      <c r="AC138" s="103">
        <f t="shared" si="58"/>
        <v>0</v>
      </c>
      <c r="AD138" s="103">
        <v>0</v>
      </c>
      <c r="AE138" s="103">
        <v>0</v>
      </c>
      <c r="AF138" s="103">
        <f t="shared" si="59"/>
        <v>117</v>
      </c>
      <c r="AG138" s="103">
        <v>117</v>
      </c>
      <c r="AH138" s="103">
        <v>0</v>
      </c>
      <c r="AI138" s="103">
        <v>0</v>
      </c>
      <c r="AJ138" s="103">
        <f t="shared" si="60"/>
        <v>117</v>
      </c>
      <c r="AK138" s="103">
        <v>0</v>
      </c>
      <c r="AL138" s="103">
        <v>0</v>
      </c>
      <c r="AM138" s="103">
        <v>0</v>
      </c>
      <c r="AN138" s="103">
        <v>116</v>
      </c>
      <c r="AO138" s="103">
        <v>0</v>
      </c>
      <c r="AP138" s="103">
        <v>0</v>
      </c>
      <c r="AQ138" s="103">
        <v>0</v>
      </c>
      <c r="AR138" s="103">
        <v>1</v>
      </c>
      <c r="AS138" s="103">
        <v>0</v>
      </c>
      <c r="AT138" s="103">
        <f t="shared" si="61"/>
        <v>0</v>
      </c>
      <c r="AU138" s="103">
        <v>0</v>
      </c>
      <c r="AV138" s="103">
        <v>0</v>
      </c>
      <c r="AW138" s="103">
        <v>0</v>
      </c>
      <c r="AX138" s="103">
        <v>0</v>
      </c>
      <c r="AY138" s="103">
        <v>0</v>
      </c>
      <c r="AZ138" s="103">
        <f t="shared" si="62"/>
        <v>0</v>
      </c>
      <c r="BA138" s="103">
        <v>0</v>
      </c>
      <c r="BB138" s="103">
        <v>0</v>
      </c>
      <c r="BC138" s="103">
        <v>0</v>
      </c>
    </row>
    <row r="139" spans="1:55" s="105" customFormat="1" ht="13.5" customHeight="1">
      <c r="A139" s="115" t="s">
        <v>53</v>
      </c>
      <c r="B139" s="113" t="s">
        <v>648</v>
      </c>
      <c r="C139" s="101" t="s">
        <v>649</v>
      </c>
      <c r="D139" s="103">
        <f t="shared" si="51"/>
        <v>540</v>
      </c>
      <c r="E139" s="103">
        <f t="shared" si="52"/>
        <v>0</v>
      </c>
      <c r="F139" s="103">
        <v>0</v>
      </c>
      <c r="G139" s="103">
        <v>0</v>
      </c>
      <c r="H139" s="103">
        <f t="shared" si="53"/>
        <v>0</v>
      </c>
      <c r="I139" s="103">
        <v>0</v>
      </c>
      <c r="J139" s="103">
        <v>0</v>
      </c>
      <c r="K139" s="103">
        <f t="shared" si="54"/>
        <v>540</v>
      </c>
      <c r="L139" s="103">
        <v>351</v>
      </c>
      <c r="M139" s="103">
        <v>189</v>
      </c>
      <c r="N139" s="103">
        <f t="shared" si="55"/>
        <v>540</v>
      </c>
      <c r="O139" s="103">
        <f t="shared" si="56"/>
        <v>351</v>
      </c>
      <c r="P139" s="103">
        <v>351</v>
      </c>
      <c r="Q139" s="103">
        <v>0</v>
      </c>
      <c r="R139" s="103">
        <v>0</v>
      </c>
      <c r="S139" s="103">
        <v>0</v>
      </c>
      <c r="T139" s="103">
        <v>0</v>
      </c>
      <c r="U139" s="103">
        <v>0</v>
      </c>
      <c r="V139" s="103">
        <f t="shared" si="57"/>
        <v>189</v>
      </c>
      <c r="W139" s="103">
        <v>189</v>
      </c>
      <c r="X139" s="103">
        <v>0</v>
      </c>
      <c r="Y139" s="103">
        <v>0</v>
      </c>
      <c r="Z139" s="103">
        <v>0</v>
      </c>
      <c r="AA139" s="103">
        <v>0</v>
      </c>
      <c r="AB139" s="103">
        <v>0</v>
      </c>
      <c r="AC139" s="103">
        <f t="shared" si="58"/>
        <v>0</v>
      </c>
      <c r="AD139" s="103">
        <v>0</v>
      </c>
      <c r="AE139" s="103">
        <v>0</v>
      </c>
      <c r="AF139" s="103">
        <f t="shared" si="59"/>
        <v>0</v>
      </c>
      <c r="AG139" s="103">
        <v>0</v>
      </c>
      <c r="AH139" s="103">
        <v>0</v>
      </c>
      <c r="AI139" s="103">
        <v>0</v>
      </c>
      <c r="AJ139" s="103">
        <f t="shared" si="60"/>
        <v>0</v>
      </c>
      <c r="AK139" s="103">
        <v>0</v>
      </c>
      <c r="AL139" s="103">
        <v>0</v>
      </c>
      <c r="AM139" s="103">
        <v>0</v>
      </c>
      <c r="AN139" s="103">
        <v>0</v>
      </c>
      <c r="AO139" s="103">
        <v>0</v>
      </c>
      <c r="AP139" s="103">
        <v>0</v>
      </c>
      <c r="AQ139" s="103">
        <v>0</v>
      </c>
      <c r="AR139" s="103">
        <v>0</v>
      </c>
      <c r="AS139" s="103">
        <v>0</v>
      </c>
      <c r="AT139" s="103">
        <f t="shared" si="61"/>
        <v>0</v>
      </c>
      <c r="AU139" s="103">
        <v>0</v>
      </c>
      <c r="AV139" s="103">
        <v>0</v>
      </c>
      <c r="AW139" s="103">
        <v>0</v>
      </c>
      <c r="AX139" s="103">
        <v>0</v>
      </c>
      <c r="AY139" s="103">
        <v>0</v>
      </c>
      <c r="AZ139" s="103">
        <f t="shared" si="62"/>
        <v>0</v>
      </c>
      <c r="BA139" s="103">
        <v>0</v>
      </c>
      <c r="BB139" s="103">
        <v>0</v>
      </c>
      <c r="BC139" s="103">
        <v>0</v>
      </c>
    </row>
    <row r="140" spans="1:55" s="105" customFormat="1" ht="13.5" customHeight="1">
      <c r="A140" s="115" t="s">
        <v>53</v>
      </c>
      <c r="B140" s="113" t="s">
        <v>651</v>
      </c>
      <c r="C140" s="101" t="s">
        <v>652</v>
      </c>
      <c r="D140" s="103">
        <f t="shared" si="51"/>
        <v>381</v>
      </c>
      <c r="E140" s="103">
        <f t="shared" si="52"/>
        <v>0</v>
      </c>
      <c r="F140" s="103">
        <v>0</v>
      </c>
      <c r="G140" s="103">
        <v>0</v>
      </c>
      <c r="H140" s="103">
        <f t="shared" si="53"/>
        <v>0</v>
      </c>
      <c r="I140" s="103">
        <v>0</v>
      </c>
      <c r="J140" s="103">
        <v>0</v>
      </c>
      <c r="K140" s="103">
        <f t="shared" si="54"/>
        <v>381</v>
      </c>
      <c r="L140" s="103">
        <v>311</v>
      </c>
      <c r="M140" s="103">
        <v>70</v>
      </c>
      <c r="N140" s="103">
        <f t="shared" si="55"/>
        <v>381</v>
      </c>
      <c r="O140" s="103">
        <f t="shared" si="56"/>
        <v>311</v>
      </c>
      <c r="P140" s="103">
        <v>311</v>
      </c>
      <c r="Q140" s="103">
        <v>0</v>
      </c>
      <c r="R140" s="103">
        <v>0</v>
      </c>
      <c r="S140" s="103">
        <v>0</v>
      </c>
      <c r="T140" s="103">
        <v>0</v>
      </c>
      <c r="U140" s="103">
        <v>0</v>
      </c>
      <c r="V140" s="103">
        <f t="shared" si="57"/>
        <v>70</v>
      </c>
      <c r="W140" s="103">
        <v>70</v>
      </c>
      <c r="X140" s="103">
        <v>0</v>
      </c>
      <c r="Y140" s="103">
        <v>0</v>
      </c>
      <c r="Z140" s="103">
        <v>0</v>
      </c>
      <c r="AA140" s="103">
        <v>0</v>
      </c>
      <c r="AB140" s="103">
        <v>0</v>
      </c>
      <c r="AC140" s="103">
        <f t="shared" si="58"/>
        <v>0</v>
      </c>
      <c r="AD140" s="103">
        <v>0</v>
      </c>
      <c r="AE140" s="103">
        <v>0</v>
      </c>
      <c r="AF140" s="103">
        <f t="shared" si="59"/>
        <v>16</v>
      </c>
      <c r="AG140" s="103">
        <v>16</v>
      </c>
      <c r="AH140" s="103">
        <v>0</v>
      </c>
      <c r="AI140" s="103">
        <v>0</v>
      </c>
      <c r="AJ140" s="103">
        <f t="shared" si="60"/>
        <v>24</v>
      </c>
      <c r="AK140" s="103">
        <v>9</v>
      </c>
      <c r="AL140" s="103">
        <v>0</v>
      </c>
      <c r="AM140" s="103">
        <v>0</v>
      </c>
      <c r="AN140" s="103">
        <v>15</v>
      </c>
      <c r="AO140" s="103">
        <v>0</v>
      </c>
      <c r="AP140" s="103">
        <v>0</v>
      </c>
      <c r="AQ140" s="103">
        <v>0</v>
      </c>
      <c r="AR140" s="103">
        <v>0</v>
      </c>
      <c r="AS140" s="103">
        <v>0</v>
      </c>
      <c r="AT140" s="103">
        <f t="shared" si="61"/>
        <v>1</v>
      </c>
      <c r="AU140" s="103">
        <v>1</v>
      </c>
      <c r="AV140" s="103">
        <v>0</v>
      </c>
      <c r="AW140" s="103">
        <v>0</v>
      </c>
      <c r="AX140" s="103">
        <v>0</v>
      </c>
      <c r="AY140" s="103">
        <v>0</v>
      </c>
      <c r="AZ140" s="103">
        <f t="shared" si="62"/>
        <v>0</v>
      </c>
      <c r="BA140" s="103">
        <v>0</v>
      </c>
      <c r="BB140" s="103">
        <v>0</v>
      </c>
      <c r="BC140" s="103">
        <v>0</v>
      </c>
    </row>
    <row r="141" spans="1:55" s="105" customFormat="1" ht="13.5" customHeight="1">
      <c r="A141" s="115" t="s">
        <v>53</v>
      </c>
      <c r="B141" s="113" t="s">
        <v>654</v>
      </c>
      <c r="C141" s="101" t="s">
        <v>655</v>
      </c>
      <c r="D141" s="103">
        <f t="shared" si="51"/>
        <v>64</v>
      </c>
      <c r="E141" s="103">
        <f t="shared" si="52"/>
        <v>0</v>
      </c>
      <c r="F141" s="103">
        <v>0</v>
      </c>
      <c r="G141" s="103">
        <v>0</v>
      </c>
      <c r="H141" s="103">
        <f t="shared" si="53"/>
        <v>0</v>
      </c>
      <c r="I141" s="103">
        <v>0</v>
      </c>
      <c r="J141" s="103">
        <v>0</v>
      </c>
      <c r="K141" s="103">
        <f t="shared" si="54"/>
        <v>64</v>
      </c>
      <c r="L141" s="103">
        <v>42</v>
      </c>
      <c r="M141" s="103">
        <v>22</v>
      </c>
      <c r="N141" s="103">
        <f t="shared" si="55"/>
        <v>64</v>
      </c>
      <c r="O141" s="103">
        <f t="shared" si="56"/>
        <v>42</v>
      </c>
      <c r="P141" s="103">
        <v>42</v>
      </c>
      <c r="Q141" s="103">
        <v>0</v>
      </c>
      <c r="R141" s="103">
        <v>0</v>
      </c>
      <c r="S141" s="103">
        <v>0</v>
      </c>
      <c r="T141" s="103">
        <v>0</v>
      </c>
      <c r="U141" s="103">
        <v>0</v>
      </c>
      <c r="V141" s="103">
        <f t="shared" si="57"/>
        <v>22</v>
      </c>
      <c r="W141" s="103">
        <v>22</v>
      </c>
      <c r="X141" s="103">
        <v>0</v>
      </c>
      <c r="Y141" s="103">
        <v>0</v>
      </c>
      <c r="Z141" s="103">
        <v>0</v>
      </c>
      <c r="AA141" s="103">
        <v>0</v>
      </c>
      <c r="AB141" s="103">
        <v>0</v>
      </c>
      <c r="AC141" s="103">
        <f t="shared" si="58"/>
        <v>0</v>
      </c>
      <c r="AD141" s="103">
        <v>0</v>
      </c>
      <c r="AE141" s="103">
        <v>0</v>
      </c>
      <c r="AF141" s="103">
        <f t="shared" si="59"/>
        <v>2</v>
      </c>
      <c r="AG141" s="103">
        <v>2</v>
      </c>
      <c r="AH141" s="103">
        <v>0</v>
      </c>
      <c r="AI141" s="103">
        <v>0</v>
      </c>
      <c r="AJ141" s="103">
        <f t="shared" si="60"/>
        <v>3</v>
      </c>
      <c r="AK141" s="103">
        <v>1</v>
      </c>
      <c r="AL141" s="103">
        <v>0</v>
      </c>
      <c r="AM141" s="103">
        <v>0</v>
      </c>
      <c r="AN141" s="103">
        <v>2</v>
      </c>
      <c r="AO141" s="103">
        <v>0</v>
      </c>
      <c r="AP141" s="103">
        <v>0</v>
      </c>
      <c r="AQ141" s="103">
        <v>0</v>
      </c>
      <c r="AR141" s="103">
        <v>0</v>
      </c>
      <c r="AS141" s="103">
        <v>0</v>
      </c>
      <c r="AT141" s="103">
        <f t="shared" si="61"/>
        <v>0</v>
      </c>
      <c r="AU141" s="103">
        <v>0</v>
      </c>
      <c r="AV141" s="103">
        <v>0</v>
      </c>
      <c r="AW141" s="103">
        <v>0</v>
      </c>
      <c r="AX141" s="103">
        <v>0</v>
      </c>
      <c r="AY141" s="103">
        <v>0</v>
      </c>
      <c r="AZ141" s="103">
        <f t="shared" si="62"/>
        <v>0</v>
      </c>
      <c r="BA141" s="103">
        <v>0</v>
      </c>
      <c r="BB141" s="103">
        <v>0</v>
      </c>
      <c r="BC141" s="103">
        <v>0</v>
      </c>
    </row>
    <row r="142" spans="1:55" s="105" customFormat="1" ht="13.5" customHeight="1">
      <c r="A142" s="115" t="s">
        <v>53</v>
      </c>
      <c r="B142" s="113" t="s">
        <v>657</v>
      </c>
      <c r="C142" s="101" t="s">
        <v>658</v>
      </c>
      <c r="D142" s="103">
        <f t="shared" si="51"/>
        <v>1390</v>
      </c>
      <c r="E142" s="103">
        <f t="shared" si="52"/>
        <v>0</v>
      </c>
      <c r="F142" s="103">
        <v>0</v>
      </c>
      <c r="G142" s="103">
        <v>0</v>
      </c>
      <c r="H142" s="103">
        <f t="shared" si="53"/>
        <v>1390</v>
      </c>
      <c r="I142" s="103">
        <v>1066</v>
      </c>
      <c r="J142" s="103">
        <v>324</v>
      </c>
      <c r="K142" s="103">
        <f t="shared" si="54"/>
        <v>0</v>
      </c>
      <c r="L142" s="103">
        <v>0</v>
      </c>
      <c r="M142" s="103">
        <v>0</v>
      </c>
      <c r="N142" s="103">
        <f t="shared" si="55"/>
        <v>1420</v>
      </c>
      <c r="O142" s="103">
        <f t="shared" si="56"/>
        <v>1066</v>
      </c>
      <c r="P142" s="103">
        <v>1066</v>
      </c>
      <c r="Q142" s="103">
        <v>0</v>
      </c>
      <c r="R142" s="103">
        <v>0</v>
      </c>
      <c r="S142" s="103">
        <v>0</v>
      </c>
      <c r="T142" s="103">
        <v>0</v>
      </c>
      <c r="U142" s="103">
        <v>0</v>
      </c>
      <c r="V142" s="103">
        <f t="shared" si="57"/>
        <v>324</v>
      </c>
      <c r="W142" s="103">
        <v>324</v>
      </c>
      <c r="X142" s="103">
        <v>0</v>
      </c>
      <c r="Y142" s="103">
        <v>0</v>
      </c>
      <c r="Z142" s="103">
        <v>0</v>
      </c>
      <c r="AA142" s="103">
        <v>0</v>
      </c>
      <c r="AB142" s="103">
        <v>0</v>
      </c>
      <c r="AC142" s="103">
        <f t="shared" si="58"/>
        <v>30</v>
      </c>
      <c r="AD142" s="103">
        <v>30</v>
      </c>
      <c r="AE142" s="103">
        <v>0</v>
      </c>
      <c r="AF142" s="103">
        <f t="shared" si="59"/>
        <v>0</v>
      </c>
      <c r="AG142" s="103">
        <v>0</v>
      </c>
      <c r="AH142" s="103">
        <v>0</v>
      </c>
      <c r="AI142" s="103">
        <v>0</v>
      </c>
      <c r="AJ142" s="103">
        <f t="shared" si="60"/>
        <v>0</v>
      </c>
      <c r="AK142" s="103">
        <v>0</v>
      </c>
      <c r="AL142" s="103">
        <v>0</v>
      </c>
      <c r="AM142" s="103">
        <v>0</v>
      </c>
      <c r="AN142" s="103">
        <v>0</v>
      </c>
      <c r="AO142" s="103">
        <v>0</v>
      </c>
      <c r="AP142" s="103">
        <v>0</v>
      </c>
      <c r="AQ142" s="103">
        <v>0</v>
      </c>
      <c r="AR142" s="103">
        <v>0</v>
      </c>
      <c r="AS142" s="103">
        <v>0</v>
      </c>
      <c r="AT142" s="103">
        <f t="shared" si="61"/>
        <v>0</v>
      </c>
      <c r="AU142" s="103">
        <v>0</v>
      </c>
      <c r="AV142" s="103">
        <v>0</v>
      </c>
      <c r="AW142" s="103">
        <v>0</v>
      </c>
      <c r="AX142" s="103">
        <v>0</v>
      </c>
      <c r="AY142" s="103">
        <v>0</v>
      </c>
      <c r="AZ142" s="103">
        <f t="shared" si="62"/>
        <v>0</v>
      </c>
      <c r="BA142" s="103">
        <v>0</v>
      </c>
      <c r="BB142" s="103">
        <v>0</v>
      </c>
      <c r="BC142" s="103">
        <v>0</v>
      </c>
    </row>
    <row r="143" spans="1:55" s="105" customFormat="1" ht="13.5" customHeight="1">
      <c r="A143" s="115" t="s">
        <v>53</v>
      </c>
      <c r="B143" s="113" t="s">
        <v>660</v>
      </c>
      <c r="C143" s="101" t="s">
        <v>661</v>
      </c>
      <c r="D143" s="103">
        <f t="shared" si="51"/>
        <v>1827</v>
      </c>
      <c r="E143" s="103">
        <f t="shared" si="52"/>
        <v>0</v>
      </c>
      <c r="F143" s="103">
        <v>0</v>
      </c>
      <c r="G143" s="103">
        <v>0</v>
      </c>
      <c r="H143" s="103">
        <f t="shared" si="53"/>
        <v>563</v>
      </c>
      <c r="I143" s="103">
        <v>563</v>
      </c>
      <c r="J143" s="103">
        <v>0</v>
      </c>
      <c r="K143" s="103">
        <f t="shared" si="54"/>
        <v>1264</v>
      </c>
      <c r="L143" s="103">
        <v>0</v>
      </c>
      <c r="M143" s="103">
        <v>1264</v>
      </c>
      <c r="N143" s="103">
        <f t="shared" si="55"/>
        <v>1827</v>
      </c>
      <c r="O143" s="103">
        <f t="shared" si="56"/>
        <v>563</v>
      </c>
      <c r="P143" s="103">
        <v>563</v>
      </c>
      <c r="Q143" s="103">
        <v>0</v>
      </c>
      <c r="R143" s="103">
        <v>0</v>
      </c>
      <c r="S143" s="103">
        <v>0</v>
      </c>
      <c r="T143" s="103">
        <v>0</v>
      </c>
      <c r="U143" s="103">
        <v>0</v>
      </c>
      <c r="V143" s="103">
        <f t="shared" si="57"/>
        <v>1264</v>
      </c>
      <c r="W143" s="103">
        <v>1264</v>
      </c>
      <c r="X143" s="103">
        <v>0</v>
      </c>
      <c r="Y143" s="103">
        <v>0</v>
      </c>
      <c r="Z143" s="103">
        <v>0</v>
      </c>
      <c r="AA143" s="103">
        <v>0</v>
      </c>
      <c r="AB143" s="103">
        <v>0</v>
      </c>
      <c r="AC143" s="103">
        <f t="shared" si="58"/>
        <v>0</v>
      </c>
      <c r="AD143" s="103">
        <v>0</v>
      </c>
      <c r="AE143" s="103">
        <v>0</v>
      </c>
      <c r="AF143" s="103">
        <f t="shared" si="59"/>
        <v>0</v>
      </c>
      <c r="AG143" s="103">
        <v>0</v>
      </c>
      <c r="AH143" s="103">
        <v>0</v>
      </c>
      <c r="AI143" s="103">
        <v>0</v>
      </c>
      <c r="AJ143" s="103">
        <f t="shared" si="60"/>
        <v>0</v>
      </c>
      <c r="AK143" s="103">
        <v>0</v>
      </c>
      <c r="AL143" s="103">
        <v>0</v>
      </c>
      <c r="AM143" s="103">
        <v>0</v>
      </c>
      <c r="AN143" s="103">
        <v>0</v>
      </c>
      <c r="AO143" s="103">
        <v>0</v>
      </c>
      <c r="AP143" s="103">
        <v>0</v>
      </c>
      <c r="AQ143" s="103">
        <v>0</v>
      </c>
      <c r="AR143" s="103">
        <v>0</v>
      </c>
      <c r="AS143" s="103">
        <v>0</v>
      </c>
      <c r="AT143" s="103">
        <f t="shared" si="61"/>
        <v>0</v>
      </c>
      <c r="AU143" s="103">
        <v>0</v>
      </c>
      <c r="AV143" s="103">
        <v>0</v>
      </c>
      <c r="AW143" s="103">
        <v>0</v>
      </c>
      <c r="AX143" s="103">
        <v>0</v>
      </c>
      <c r="AY143" s="103">
        <v>0</v>
      </c>
      <c r="AZ143" s="103">
        <f t="shared" si="62"/>
        <v>0</v>
      </c>
      <c r="BA143" s="103">
        <v>0</v>
      </c>
      <c r="BB143" s="103">
        <v>0</v>
      </c>
      <c r="BC143" s="103">
        <v>0</v>
      </c>
    </row>
    <row r="144" spans="1:55" s="105" customFormat="1" ht="13.5" customHeight="1">
      <c r="A144" s="115" t="s">
        <v>53</v>
      </c>
      <c r="B144" s="113" t="s">
        <v>663</v>
      </c>
      <c r="C144" s="101" t="s">
        <v>664</v>
      </c>
      <c r="D144" s="103">
        <f t="shared" si="51"/>
        <v>1078</v>
      </c>
      <c r="E144" s="103">
        <f t="shared" si="52"/>
        <v>0</v>
      </c>
      <c r="F144" s="103">
        <v>0</v>
      </c>
      <c r="G144" s="103">
        <v>0</v>
      </c>
      <c r="H144" s="103">
        <f t="shared" si="53"/>
        <v>313</v>
      </c>
      <c r="I144" s="103">
        <v>313</v>
      </c>
      <c r="J144" s="103">
        <v>0</v>
      </c>
      <c r="K144" s="103">
        <f t="shared" si="54"/>
        <v>765</v>
      </c>
      <c r="L144" s="103">
        <v>0</v>
      </c>
      <c r="M144" s="103">
        <v>765</v>
      </c>
      <c r="N144" s="103">
        <f t="shared" si="55"/>
        <v>1078</v>
      </c>
      <c r="O144" s="103">
        <f t="shared" si="56"/>
        <v>313</v>
      </c>
      <c r="P144" s="103">
        <v>313</v>
      </c>
      <c r="Q144" s="103">
        <v>0</v>
      </c>
      <c r="R144" s="103">
        <v>0</v>
      </c>
      <c r="S144" s="103">
        <v>0</v>
      </c>
      <c r="T144" s="103">
        <v>0</v>
      </c>
      <c r="U144" s="103">
        <v>0</v>
      </c>
      <c r="V144" s="103">
        <f t="shared" si="57"/>
        <v>765</v>
      </c>
      <c r="W144" s="103">
        <v>765</v>
      </c>
      <c r="X144" s="103">
        <v>0</v>
      </c>
      <c r="Y144" s="103">
        <v>0</v>
      </c>
      <c r="Z144" s="103">
        <v>0</v>
      </c>
      <c r="AA144" s="103">
        <v>0</v>
      </c>
      <c r="AB144" s="103">
        <v>0</v>
      </c>
      <c r="AC144" s="103">
        <f t="shared" si="58"/>
        <v>0</v>
      </c>
      <c r="AD144" s="103">
        <v>0</v>
      </c>
      <c r="AE144" s="103">
        <v>0</v>
      </c>
      <c r="AF144" s="103">
        <f t="shared" si="59"/>
        <v>0</v>
      </c>
      <c r="AG144" s="103">
        <v>0</v>
      </c>
      <c r="AH144" s="103">
        <v>0</v>
      </c>
      <c r="AI144" s="103">
        <v>0</v>
      </c>
      <c r="AJ144" s="103">
        <f t="shared" si="60"/>
        <v>0</v>
      </c>
      <c r="AK144" s="103">
        <v>0</v>
      </c>
      <c r="AL144" s="103">
        <v>0</v>
      </c>
      <c r="AM144" s="103">
        <v>0</v>
      </c>
      <c r="AN144" s="103">
        <v>0</v>
      </c>
      <c r="AO144" s="103">
        <v>0</v>
      </c>
      <c r="AP144" s="103">
        <v>0</v>
      </c>
      <c r="AQ144" s="103">
        <v>0</v>
      </c>
      <c r="AR144" s="103">
        <v>0</v>
      </c>
      <c r="AS144" s="103">
        <v>0</v>
      </c>
      <c r="AT144" s="103">
        <f t="shared" si="61"/>
        <v>0</v>
      </c>
      <c r="AU144" s="103">
        <v>0</v>
      </c>
      <c r="AV144" s="103">
        <v>0</v>
      </c>
      <c r="AW144" s="103">
        <v>0</v>
      </c>
      <c r="AX144" s="103">
        <v>0</v>
      </c>
      <c r="AY144" s="103">
        <v>0</v>
      </c>
      <c r="AZ144" s="103">
        <f t="shared" si="62"/>
        <v>0</v>
      </c>
      <c r="BA144" s="103">
        <v>0</v>
      </c>
      <c r="BB144" s="103">
        <v>0</v>
      </c>
      <c r="BC144" s="103">
        <v>0</v>
      </c>
    </row>
    <row r="145" spans="1:55" s="105" customFormat="1" ht="13.5" customHeight="1">
      <c r="A145" s="115" t="s">
        <v>53</v>
      </c>
      <c r="B145" s="113" t="s">
        <v>666</v>
      </c>
      <c r="C145" s="101" t="s">
        <v>667</v>
      </c>
      <c r="D145" s="103">
        <f t="shared" si="51"/>
        <v>836</v>
      </c>
      <c r="E145" s="103">
        <f t="shared" si="52"/>
        <v>0</v>
      </c>
      <c r="F145" s="103">
        <v>0</v>
      </c>
      <c r="G145" s="103">
        <v>0</v>
      </c>
      <c r="H145" s="103">
        <f t="shared" si="53"/>
        <v>222</v>
      </c>
      <c r="I145" s="103">
        <v>222</v>
      </c>
      <c r="J145" s="103">
        <v>0</v>
      </c>
      <c r="K145" s="103">
        <f t="shared" si="54"/>
        <v>614</v>
      </c>
      <c r="L145" s="103">
        <v>0</v>
      </c>
      <c r="M145" s="103">
        <v>614</v>
      </c>
      <c r="N145" s="103">
        <f t="shared" si="55"/>
        <v>836</v>
      </c>
      <c r="O145" s="103">
        <f t="shared" si="56"/>
        <v>222</v>
      </c>
      <c r="P145" s="103">
        <v>222</v>
      </c>
      <c r="Q145" s="103">
        <v>0</v>
      </c>
      <c r="R145" s="103">
        <v>0</v>
      </c>
      <c r="S145" s="103">
        <v>0</v>
      </c>
      <c r="T145" s="103">
        <v>0</v>
      </c>
      <c r="U145" s="103">
        <v>0</v>
      </c>
      <c r="V145" s="103">
        <f t="shared" si="57"/>
        <v>614</v>
      </c>
      <c r="W145" s="103">
        <v>614</v>
      </c>
      <c r="X145" s="103">
        <v>0</v>
      </c>
      <c r="Y145" s="103">
        <v>0</v>
      </c>
      <c r="Z145" s="103">
        <v>0</v>
      </c>
      <c r="AA145" s="103">
        <v>0</v>
      </c>
      <c r="AB145" s="103">
        <v>0</v>
      </c>
      <c r="AC145" s="103">
        <f t="shared" si="58"/>
        <v>0</v>
      </c>
      <c r="AD145" s="103">
        <v>0</v>
      </c>
      <c r="AE145" s="103">
        <v>0</v>
      </c>
      <c r="AF145" s="103">
        <f t="shared" si="59"/>
        <v>0</v>
      </c>
      <c r="AG145" s="103">
        <v>0</v>
      </c>
      <c r="AH145" s="103">
        <v>0</v>
      </c>
      <c r="AI145" s="103">
        <v>0</v>
      </c>
      <c r="AJ145" s="103">
        <f t="shared" si="60"/>
        <v>0</v>
      </c>
      <c r="AK145" s="103">
        <v>0</v>
      </c>
      <c r="AL145" s="103">
        <v>0</v>
      </c>
      <c r="AM145" s="103">
        <v>0</v>
      </c>
      <c r="AN145" s="103">
        <v>0</v>
      </c>
      <c r="AO145" s="103">
        <v>0</v>
      </c>
      <c r="AP145" s="103">
        <v>0</v>
      </c>
      <c r="AQ145" s="103">
        <v>0</v>
      </c>
      <c r="AR145" s="103">
        <v>0</v>
      </c>
      <c r="AS145" s="103">
        <v>0</v>
      </c>
      <c r="AT145" s="103">
        <f t="shared" si="61"/>
        <v>0</v>
      </c>
      <c r="AU145" s="103">
        <v>0</v>
      </c>
      <c r="AV145" s="103">
        <v>0</v>
      </c>
      <c r="AW145" s="103">
        <v>0</v>
      </c>
      <c r="AX145" s="103">
        <v>0</v>
      </c>
      <c r="AY145" s="103">
        <v>0</v>
      </c>
      <c r="AZ145" s="103">
        <f t="shared" si="62"/>
        <v>0</v>
      </c>
      <c r="BA145" s="103">
        <v>0</v>
      </c>
      <c r="BB145" s="103">
        <v>0</v>
      </c>
      <c r="BC145" s="103">
        <v>0</v>
      </c>
    </row>
    <row r="146" spans="1:55" s="105" customFormat="1" ht="13.5" customHeight="1">
      <c r="A146" s="115" t="s">
        <v>53</v>
      </c>
      <c r="B146" s="113" t="s">
        <v>669</v>
      </c>
      <c r="C146" s="101" t="s">
        <v>670</v>
      </c>
      <c r="D146" s="103">
        <f t="shared" si="51"/>
        <v>4268</v>
      </c>
      <c r="E146" s="103">
        <f t="shared" si="52"/>
        <v>0</v>
      </c>
      <c r="F146" s="103">
        <v>0</v>
      </c>
      <c r="G146" s="103">
        <v>0</v>
      </c>
      <c r="H146" s="103">
        <f t="shared" si="53"/>
        <v>0</v>
      </c>
      <c r="I146" s="103">
        <v>0</v>
      </c>
      <c r="J146" s="103">
        <v>0</v>
      </c>
      <c r="K146" s="103">
        <f t="shared" si="54"/>
        <v>4268</v>
      </c>
      <c r="L146" s="103">
        <v>3160</v>
      </c>
      <c r="M146" s="103">
        <v>1108</v>
      </c>
      <c r="N146" s="103">
        <f t="shared" si="55"/>
        <v>4268</v>
      </c>
      <c r="O146" s="103">
        <f t="shared" si="56"/>
        <v>3160</v>
      </c>
      <c r="P146" s="103">
        <v>3160</v>
      </c>
      <c r="Q146" s="103">
        <v>0</v>
      </c>
      <c r="R146" s="103">
        <v>0</v>
      </c>
      <c r="S146" s="103">
        <v>0</v>
      </c>
      <c r="T146" s="103">
        <v>0</v>
      </c>
      <c r="U146" s="103">
        <v>0</v>
      </c>
      <c r="V146" s="103">
        <f t="shared" si="57"/>
        <v>1108</v>
      </c>
      <c r="W146" s="103">
        <v>1108</v>
      </c>
      <c r="X146" s="103">
        <v>0</v>
      </c>
      <c r="Y146" s="103">
        <v>0</v>
      </c>
      <c r="Z146" s="103">
        <v>0</v>
      </c>
      <c r="AA146" s="103">
        <v>0</v>
      </c>
      <c r="AB146" s="103">
        <v>0</v>
      </c>
      <c r="AC146" s="103">
        <f t="shared" si="58"/>
        <v>0</v>
      </c>
      <c r="AD146" s="103">
        <v>0</v>
      </c>
      <c r="AE146" s="103">
        <v>0</v>
      </c>
      <c r="AF146" s="103">
        <f t="shared" si="59"/>
        <v>83</v>
      </c>
      <c r="AG146" s="103">
        <v>83</v>
      </c>
      <c r="AH146" s="103">
        <v>0</v>
      </c>
      <c r="AI146" s="103">
        <v>0</v>
      </c>
      <c r="AJ146" s="103">
        <f t="shared" si="60"/>
        <v>83</v>
      </c>
      <c r="AK146" s="103">
        <v>0</v>
      </c>
      <c r="AL146" s="103">
        <v>0</v>
      </c>
      <c r="AM146" s="103">
        <v>0</v>
      </c>
      <c r="AN146" s="103">
        <v>83</v>
      </c>
      <c r="AO146" s="103">
        <v>0</v>
      </c>
      <c r="AP146" s="103">
        <v>0</v>
      </c>
      <c r="AQ146" s="103">
        <v>0</v>
      </c>
      <c r="AR146" s="103">
        <v>0</v>
      </c>
      <c r="AS146" s="103">
        <v>0</v>
      </c>
      <c r="AT146" s="103">
        <f t="shared" si="61"/>
        <v>0</v>
      </c>
      <c r="AU146" s="103">
        <v>0</v>
      </c>
      <c r="AV146" s="103">
        <v>0</v>
      </c>
      <c r="AW146" s="103">
        <v>0</v>
      </c>
      <c r="AX146" s="103">
        <v>0</v>
      </c>
      <c r="AY146" s="103">
        <v>0</v>
      </c>
      <c r="AZ146" s="103">
        <f t="shared" si="62"/>
        <v>0</v>
      </c>
      <c r="BA146" s="103">
        <v>0</v>
      </c>
      <c r="BB146" s="103">
        <v>0</v>
      </c>
      <c r="BC146" s="103">
        <v>0</v>
      </c>
    </row>
    <row r="147" spans="1:55" s="105" customFormat="1" ht="13.5" customHeight="1">
      <c r="A147" s="115" t="s">
        <v>53</v>
      </c>
      <c r="B147" s="113" t="s">
        <v>672</v>
      </c>
      <c r="C147" s="101" t="s">
        <v>673</v>
      </c>
      <c r="D147" s="103">
        <f t="shared" si="51"/>
        <v>2373</v>
      </c>
      <c r="E147" s="103">
        <f t="shared" si="52"/>
        <v>0</v>
      </c>
      <c r="F147" s="103">
        <v>0</v>
      </c>
      <c r="G147" s="103">
        <v>0</v>
      </c>
      <c r="H147" s="103">
        <f t="shared" si="53"/>
        <v>1409</v>
      </c>
      <c r="I147" s="103">
        <v>1409</v>
      </c>
      <c r="J147" s="103">
        <v>0</v>
      </c>
      <c r="K147" s="103">
        <f t="shared" si="54"/>
        <v>964</v>
      </c>
      <c r="L147" s="103">
        <v>0</v>
      </c>
      <c r="M147" s="103">
        <v>964</v>
      </c>
      <c r="N147" s="103">
        <f t="shared" si="55"/>
        <v>2373</v>
      </c>
      <c r="O147" s="103">
        <f t="shared" si="56"/>
        <v>1409</v>
      </c>
      <c r="P147" s="103">
        <v>1409</v>
      </c>
      <c r="Q147" s="103">
        <v>0</v>
      </c>
      <c r="R147" s="103">
        <v>0</v>
      </c>
      <c r="S147" s="103">
        <v>0</v>
      </c>
      <c r="T147" s="103">
        <v>0</v>
      </c>
      <c r="U147" s="103">
        <v>0</v>
      </c>
      <c r="V147" s="103">
        <f t="shared" si="57"/>
        <v>964</v>
      </c>
      <c r="W147" s="103">
        <v>964</v>
      </c>
      <c r="X147" s="103">
        <v>0</v>
      </c>
      <c r="Y147" s="103">
        <v>0</v>
      </c>
      <c r="Z147" s="103">
        <v>0</v>
      </c>
      <c r="AA147" s="103">
        <v>0</v>
      </c>
      <c r="AB147" s="103">
        <v>0</v>
      </c>
      <c r="AC147" s="103">
        <f t="shared" si="58"/>
        <v>0</v>
      </c>
      <c r="AD147" s="103">
        <v>0</v>
      </c>
      <c r="AE147" s="103">
        <v>0</v>
      </c>
      <c r="AF147" s="103">
        <f t="shared" si="59"/>
        <v>108</v>
      </c>
      <c r="AG147" s="103">
        <v>108</v>
      </c>
      <c r="AH147" s="103">
        <v>0</v>
      </c>
      <c r="AI147" s="103">
        <v>0</v>
      </c>
      <c r="AJ147" s="103">
        <f t="shared" si="60"/>
        <v>108</v>
      </c>
      <c r="AK147" s="103">
        <v>0</v>
      </c>
      <c r="AL147" s="103">
        <v>0</v>
      </c>
      <c r="AM147" s="103">
        <v>9</v>
      </c>
      <c r="AN147" s="103">
        <v>0</v>
      </c>
      <c r="AO147" s="103">
        <v>0</v>
      </c>
      <c r="AP147" s="103">
        <v>0</v>
      </c>
      <c r="AQ147" s="103">
        <v>99</v>
      </c>
      <c r="AR147" s="103">
        <v>0</v>
      </c>
      <c r="AS147" s="103">
        <v>0</v>
      </c>
      <c r="AT147" s="103">
        <f t="shared" si="61"/>
        <v>0</v>
      </c>
      <c r="AU147" s="103">
        <v>0</v>
      </c>
      <c r="AV147" s="103">
        <v>0</v>
      </c>
      <c r="AW147" s="103">
        <v>0</v>
      </c>
      <c r="AX147" s="103">
        <v>0</v>
      </c>
      <c r="AY147" s="103">
        <v>0</v>
      </c>
      <c r="AZ147" s="103">
        <f t="shared" si="62"/>
        <v>0</v>
      </c>
      <c r="BA147" s="103">
        <v>0</v>
      </c>
      <c r="BB147" s="103">
        <v>0</v>
      </c>
      <c r="BC147" s="103">
        <v>0</v>
      </c>
    </row>
    <row r="148" spans="1:55" s="105" customFormat="1" ht="13.5" customHeight="1">
      <c r="A148" s="115" t="s">
        <v>53</v>
      </c>
      <c r="B148" s="113" t="s">
        <v>675</v>
      </c>
      <c r="C148" s="101" t="s">
        <v>676</v>
      </c>
      <c r="D148" s="103">
        <f t="shared" si="51"/>
        <v>1339</v>
      </c>
      <c r="E148" s="103">
        <f t="shared" si="52"/>
        <v>0</v>
      </c>
      <c r="F148" s="103">
        <v>0</v>
      </c>
      <c r="G148" s="103">
        <v>0</v>
      </c>
      <c r="H148" s="103">
        <f t="shared" si="53"/>
        <v>952</v>
      </c>
      <c r="I148" s="103">
        <v>952</v>
      </c>
      <c r="J148" s="103">
        <v>0</v>
      </c>
      <c r="K148" s="103">
        <f t="shared" si="54"/>
        <v>387</v>
      </c>
      <c r="L148" s="103">
        <v>0</v>
      </c>
      <c r="M148" s="103">
        <v>387</v>
      </c>
      <c r="N148" s="103">
        <f t="shared" si="55"/>
        <v>1339</v>
      </c>
      <c r="O148" s="103">
        <f t="shared" si="56"/>
        <v>952</v>
      </c>
      <c r="P148" s="103">
        <v>952</v>
      </c>
      <c r="Q148" s="103">
        <v>0</v>
      </c>
      <c r="R148" s="103">
        <v>0</v>
      </c>
      <c r="S148" s="103">
        <v>0</v>
      </c>
      <c r="T148" s="103">
        <v>0</v>
      </c>
      <c r="U148" s="103">
        <v>0</v>
      </c>
      <c r="V148" s="103">
        <f t="shared" si="57"/>
        <v>387</v>
      </c>
      <c r="W148" s="103">
        <v>387</v>
      </c>
      <c r="X148" s="103">
        <v>0</v>
      </c>
      <c r="Y148" s="103">
        <v>0</v>
      </c>
      <c r="Z148" s="103">
        <v>0</v>
      </c>
      <c r="AA148" s="103">
        <v>0</v>
      </c>
      <c r="AB148" s="103">
        <v>0</v>
      </c>
      <c r="AC148" s="103">
        <f t="shared" si="58"/>
        <v>0</v>
      </c>
      <c r="AD148" s="103">
        <v>0</v>
      </c>
      <c r="AE148" s="103">
        <v>0</v>
      </c>
      <c r="AF148" s="103">
        <f t="shared" si="59"/>
        <v>0</v>
      </c>
      <c r="AG148" s="103">
        <v>0</v>
      </c>
      <c r="AH148" s="103">
        <v>0</v>
      </c>
      <c r="AI148" s="103">
        <v>0</v>
      </c>
      <c r="AJ148" s="103">
        <f t="shared" si="60"/>
        <v>0</v>
      </c>
      <c r="AK148" s="103">
        <v>0</v>
      </c>
      <c r="AL148" s="103">
        <v>0</v>
      </c>
      <c r="AM148" s="103">
        <v>0</v>
      </c>
      <c r="AN148" s="103">
        <v>0</v>
      </c>
      <c r="AO148" s="103">
        <v>0</v>
      </c>
      <c r="AP148" s="103">
        <v>0</v>
      </c>
      <c r="AQ148" s="103">
        <v>0</v>
      </c>
      <c r="AR148" s="103">
        <v>0</v>
      </c>
      <c r="AS148" s="103">
        <v>0</v>
      </c>
      <c r="AT148" s="103">
        <f t="shared" si="61"/>
        <v>0</v>
      </c>
      <c r="AU148" s="103">
        <v>0</v>
      </c>
      <c r="AV148" s="103">
        <v>0</v>
      </c>
      <c r="AW148" s="103">
        <v>0</v>
      </c>
      <c r="AX148" s="103">
        <v>0</v>
      </c>
      <c r="AY148" s="103">
        <v>0</v>
      </c>
      <c r="AZ148" s="103">
        <f t="shared" si="62"/>
        <v>0</v>
      </c>
      <c r="BA148" s="103">
        <v>0</v>
      </c>
      <c r="BB148" s="103">
        <v>0</v>
      </c>
      <c r="BC148" s="103">
        <v>0</v>
      </c>
    </row>
    <row r="149" spans="1:55" s="105" customFormat="1" ht="13.5" customHeight="1">
      <c r="A149" s="115" t="s">
        <v>53</v>
      </c>
      <c r="B149" s="113" t="s">
        <v>678</v>
      </c>
      <c r="C149" s="101" t="s">
        <v>679</v>
      </c>
      <c r="D149" s="103">
        <f t="shared" si="51"/>
        <v>2956</v>
      </c>
      <c r="E149" s="103">
        <f t="shared" si="52"/>
        <v>2045</v>
      </c>
      <c r="F149" s="103">
        <v>2045</v>
      </c>
      <c r="G149" s="103">
        <v>0</v>
      </c>
      <c r="H149" s="103">
        <f t="shared" si="53"/>
        <v>0</v>
      </c>
      <c r="I149" s="103">
        <v>0</v>
      </c>
      <c r="J149" s="103">
        <v>0</v>
      </c>
      <c r="K149" s="103">
        <f t="shared" si="54"/>
        <v>911</v>
      </c>
      <c r="L149" s="103">
        <v>0</v>
      </c>
      <c r="M149" s="103">
        <v>911</v>
      </c>
      <c r="N149" s="103">
        <f t="shared" si="55"/>
        <v>2956</v>
      </c>
      <c r="O149" s="103">
        <f t="shared" si="56"/>
        <v>2045</v>
      </c>
      <c r="P149" s="103">
        <v>2045</v>
      </c>
      <c r="Q149" s="103">
        <v>0</v>
      </c>
      <c r="R149" s="103">
        <v>0</v>
      </c>
      <c r="S149" s="103">
        <v>0</v>
      </c>
      <c r="T149" s="103">
        <v>0</v>
      </c>
      <c r="U149" s="103">
        <v>0</v>
      </c>
      <c r="V149" s="103">
        <f t="shared" si="57"/>
        <v>911</v>
      </c>
      <c r="W149" s="103">
        <v>911</v>
      </c>
      <c r="X149" s="103">
        <v>0</v>
      </c>
      <c r="Y149" s="103">
        <v>0</v>
      </c>
      <c r="Z149" s="103">
        <v>0</v>
      </c>
      <c r="AA149" s="103">
        <v>0</v>
      </c>
      <c r="AB149" s="103">
        <v>0</v>
      </c>
      <c r="AC149" s="103">
        <f t="shared" si="58"/>
        <v>0</v>
      </c>
      <c r="AD149" s="103">
        <v>0</v>
      </c>
      <c r="AE149" s="103">
        <v>0</v>
      </c>
      <c r="AF149" s="103">
        <f t="shared" si="59"/>
        <v>157</v>
      </c>
      <c r="AG149" s="103">
        <v>157</v>
      </c>
      <c r="AH149" s="103">
        <v>0</v>
      </c>
      <c r="AI149" s="103">
        <v>0</v>
      </c>
      <c r="AJ149" s="103">
        <f t="shared" si="60"/>
        <v>157</v>
      </c>
      <c r="AK149" s="103">
        <v>0</v>
      </c>
      <c r="AL149" s="103">
        <v>0</v>
      </c>
      <c r="AM149" s="103">
        <v>0</v>
      </c>
      <c r="AN149" s="103">
        <v>14</v>
      </c>
      <c r="AO149" s="103">
        <v>0</v>
      </c>
      <c r="AP149" s="103">
        <v>0</v>
      </c>
      <c r="AQ149" s="103">
        <v>143</v>
      </c>
      <c r="AR149" s="103">
        <v>0</v>
      </c>
      <c r="AS149" s="103">
        <v>0</v>
      </c>
      <c r="AT149" s="103">
        <f t="shared" si="61"/>
        <v>0</v>
      </c>
      <c r="AU149" s="103">
        <v>0</v>
      </c>
      <c r="AV149" s="103">
        <v>0</v>
      </c>
      <c r="AW149" s="103">
        <v>0</v>
      </c>
      <c r="AX149" s="103">
        <v>0</v>
      </c>
      <c r="AY149" s="103">
        <v>0</v>
      </c>
      <c r="AZ149" s="103">
        <f t="shared" si="62"/>
        <v>0</v>
      </c>
      <c r="BA149" s="103">
        <v>0</v>
      </c>
      <c r="BB149" s="103">
        <v>0</v>
      </c>
      <c r="BC149" s="103">
        <v>0</v>
      </c>
    </row>
    <row r="150" spans="1:55" s="105" customFormat="1" ht="13.5" customHeight="1">
      <c r="A150" s="115" t="s">
        <v>53</v>
      </c>
      <c r="B150" s="113" t="s">
        <v>681</v>
      </c>
      <c r="C150" s="101" t="s">
        <v>682</v>
      </c>
      <c r="D150" s="103">
        <f t="shared" si="51"/>
        <v>3197</v>
      </c>
      <c r="E150" s="103">
        <f t="shared" si="52"/>
        <v>0</v>
      </c>
      <c r="F150" s="103">
        <v>0</v>
      </c>
      <c r="G150" s="103">
        <v>0</v>
      </c>
      <c r="H150" s="103">
        <f t="shared" si="53"/>
        <v>2486</v>
      </c>
      <c r="I150" s="103">
        <v>2486</v>
      </c>
      <c r="J150" s="103">
        <v>0</v>
      </c>
      <c r="K150" s="103">
        <f t="shared" si="54"/>
        <v>711</v>
      </c>
      <c r="L150" s="103">
        <v>0</v>
      </c>
      <c r="M150" s="103">
        <v>711</v>
      </c>
      <c r="N150" s="103">
        <f t="shared" si="55"/>
        <v>3197</v>
      </c>
      <c r="O150" s="103">
        <f t="shared" si="56"/>
        <v>2486</v>
      </c>
      <c r="P150" s="103">
        <v>2486</v>
      </c>
      <c r="Q150" s="103">
        <v>0</v>
      </c>
      <c r="R150" s="103">
        <v>0</v>
      </c>
      <c r="S150" s="103">
        <v>0</v>
      </c>
      <c r="T150" s="103">
        <v>0</v>
      </c>
      <c r="U150" s="103">
        <v>0</v>
      </c>
      <c r="V150" s="103">
        <f t="shared" si="57"/>
        <v>711</v>
      </c>
      <c r="W150" s="103">
        <v>711</v>
      </c>
      <c r="X150" s="103">
        <v>0</v>
      </c>
      <c r="Y150" s="103">
        <v>0</v>
      </c>
      <c r="Z150" s="103">
        <v>0</v>
      </c>
      <c r="AA150" s="103">
        <v>0</v>
      </c>
      <c r="AB150" s="103">
        <v>0</v>
      </c>
      <c r="AC150" s="103">
        <f t="shared" si="58"/>
        <v>0</v>
      </c>
      <c r="AD150" s="103">
        <v>0</v>
      </c>
      <c r="AE150" s="103">
        <v>0</v>
      </c>
      <c r="AF150" s="103">
        <f t="shared" si="59"/>
        <v>190</v>
      </c>
      <c r="AG150" s="103">
        <v>190</v>
      </c>
      <c r="AH150" s="103">
        <v>0</v>
      </c>
      <c r="AI150" s="103">
        <v>0</v>
      </c>
      <c r="AJ150" s="103">
        <f t="shared" si="60"/>
        <v>190</v>
      </c>
      <c r="AK150" s="103">
        <v>0</v>
      </c>
      <c r="AL150" s="103">
        <v>0</v>
      </c>
      <c r="AM150" s="103">
        <v>16</v>
      </c>
      <c r="AN150" s="103">
        <v>0</v>
      </c>
      <c r="AO150" s="103">
        <v>0</v>
      </c>
      <c r="AP150" s="103">
        <v>0</v>
      </c>
      <c r="AQ150" s="103">
        <v>174</v>
      </c>
      <c r="AR150" s="103">
        <v>0</v>
      </c>
      <c r="AS150" s="103">
        <v>0</v>
      </c>
      <c r="AT150" s="103">
        <f t="shared" si="61"/>
        <v>0</v>
      </c>
      <c r="AU150" s="103">
        <v>0</v>
      </c>
      <c r="AV150" s="103">
        <v>0</v>
      </c>
      <c r="AW150" s="103">
        <v>0</v>
      </c>
      <c r="AX150" s="103">
        <v>0</v>
      </c>
      <c r="AY150" s="103">
        <v>0</v>
      </c>
      <c r="AZ150" s="103">
        <f t="shared" si="62"/>
        <v>0</v>
      </c>
      <c r="BA150" s="103">
        <v>0</v>
      </c>
      <c r="BB150" s="103">
        <v>0</v>
      </c>
      <c r="BC150" s="103">
        <v>0</v>
      </c>
    </row>
    <row r="151" spans="1:55" s="105" customFormat="1" ht="13.5" customHeight="1">
      <c r="A151" s="115" t="s">
        <v>53</v>
      </c>
      <c r="B151" s="113" t="s">
        <v>684</v>
      </c>
      <c r="C151" s="101" t="s">
        <v>685</v>
      </c>
      <c r="D151" s="103">
        <f t="shared" si="51"/>
        <v>2727</v>
      </c>
      <c r="E151" s="103">
        <f t="shared" si="52"/>
        <v>0</v>
      </c>
      <c r="F151" s="103">
        <v>0</v>
      </c>
      <c r="G151" s="103">
        <v>0</v>
      </c>
      <c r="H151" s="103">
        <f t="shared" si="53"/>
        <v>1778</v>
      </c>
      <c r="I151" s="103">
        <v>1778</v>
      </c>
      <c r="J151" s="103">
        <v>0</v>
      </c>
      <c r="K151" s="103">
        <f t="shared" si="54"/>
        <v>949</v>
      </c>
      <c r="L151" s="103">
        <v>0</v>
      </c>
      <c r="M151" s="103">
        <v>949</v>
      </c>
      <c r="N151" s="103">
        <f t="shared" si="55"/>
        <v>2727</v>
      </c>
      <c r="O151" s="103">
        <f t="shared" si="56"/>
        <v>1778</v>
      </c>
      <c r="P151" s="103">
        <v>1778</v>
      </c>
      <c r="Q151" s="103">
        <v>0</v>
      </c>
      <c r="R151" s="103">
        <v>0</v>
      </c>
      <c r="S151" s="103">
        <v>0</v>
      </c>
      <c r="T151" s="103">
        <v>0</v>
      </c>
      <c r="U151" s="103">
        <v>0</v>
      </c>
      <c r="V151" s="103">
        <f t="shared" si="57"/>
        <v>949</v>
      </c>
      <c r="W151" s="103">
        <v>949</v>
      </c>
      <c r="X151" s="103">
        <v>0</v>
      </c>
      <c r="Y151" s="103">
        <v>0</v>
      </c>
      <c r="Z151" s="103">
        <v>0</v>
      </c>
      <c r="AA151" s="103">
        <v>0</v>
      </c>
      <c r="AB151" s="103">
        <v>0</v>
      </c>
      <c r="AC151" s="103">
        <f t="shared" si="58"/>
        <v>0</v>
      </c>
      <c r="AD151" s="103">
        <v>0</v>
      </c>
      <c r="AE151" s="103">
        <v>0</v>
      </c>
      <c r="AF151" s="103">
        <f t="shared" si="59"/>
        <v>136</v>
      </c>
      <c r="AG151" s="103">
        <v>136</v>
      </c>
      <c r="AH151" s="103">
        <v>0</v>
      </c>
      <c r="AI151" s="103">
        <v>0</v>
      </c>
      <c r="AJ151" s="103">
        <f t="shared" si="60"/>
        <v>136</v>
      </c>
      <c r="AK151" s="103">
        <v>0</v>
      </c>
      <c r="AL151" s="103">
        <v>0</v>
      </c>
      <c r="AM151" s="103">
        <v>12</v>
      </c>
      <c r="AN151" s="103">
        <v>0</v>
      </c>
      <c r="AO151" s="103">
        <v>0</v>
      </c>
      <c r="AP151" s="103">
        <v>0</v>
      </c>
      <c r="AQ151" s="103">
        <v>124</v>
      </c>
      <c r="AR151" s="103">
        <v>0</v>
      </c>
      <c r="AS151" s="103">
        <v>0</v>
      </c>
      <c r="AT151" s="103">
        <f t="shared" si="61"/>
        <v>0</v>
      </c>
      <c r="AU151" s="103">
        <v>0</v>
      </c>
      <c r="AV151" s="103">
        <v>0</v>
      </c>
      <c r="AW151" s="103">
        <v>0</v>
      </c>
      <c r="AX151" s="103">
        <v>0</v>
      </c>
      <c r="AY151" s="103">
        <v>0</v>
      </c>
      <c r="AZ151" s="103">
        <f t="shared" si="62"/>
        <v>0</v>
      </c>
      <c r="BA151" s="103">
        <v>0</v>
      </c>
      <c r="BB151" s="103">
        <v>0</v>
      </c>
      <c r="BC151" s="103">
        <v>0</v>
      </c>
    </row>
    <row r="152" spans="1:55" s="105" customFormat="1" ht="13.5" customHeight="1">
      <c r="A152" s="115" t="s">
        <v>53</v>
      </c>
      <c r="B152" s="113" t="s">
        <v>687</v>
      </c>
      <c r="C152" s="101" t="s">
        <v>688</v>
      </c>
      <c r="D152" s="103">
        <f t="shared" si="51"/>
        <v>4110</v>
      </c>
      <c r="E152" s="103">
        <f t="shared" si="52"/>
        <v>0</v>
      </c>
      <c r="F152" s="103">
        <v>0</v>
      </c>
      <c r="G152" s="103">
        <v>0</v>
      </c>
      <c r="H152" s="103">
        <f t="shared" si="53"/>
        <v>1916</v>
      </c>
      <c r="I152" s="103">
        <v>1916</v>
      </c>
      <c r="J152" s="103">
        <v>0</v>
      </c>
      <c r="K152" s="103">
        <f t="shared" si="54"/>
        <v>2194</v>
      </c>
      <c r="L152" s="103">
        <v>0</v>
      </c>
      <c r="M152" s="103">
        <v>2194</v>
      </c>
      <c r="N152" s="103">
        <f t="shared" si="55"/>
        <v>4110</v>
      </c>
      <c r="O152" s="103">
        <f t="shared" si="56"/>
        <v>1916</v>
      </c>
      <c r="P152" s="103">
        <v>1916</v>
      </c>
      <c r="Q152" s="103">
        <v>0</v>
      </c>
      <c r="R152" s="103">
        <v>0</v>
      </c>
      <c r="S152" s="103">
        <v>0</v>
      </c>
      <c r="T152" s="103">
        <v>0</v>
      </c>
      <c r="U152" s="103">
        <v>0</v>
      </c>
      <c r="V152" s="103">
        <f t="shared" si="57"/>
        <v>2194</v>
      </c>
      <c r="W152" s="103">
        <v>2194</v>
      </c>
      <c r="X152" s="103">
        <v>0</v>
      </c>
      <c r="Y152" s="103">
        <v>0</v>
      </c>
      <c r="Z152" s="103">
        <v>0</v>
      </c>
      <c r="AA152" s="103">
        <v>0</v>
      </c>
      <c r="AB152" s="103">
        <v>0</v>
      </c>
      <c r="AC152" s="103">
        <f t="shared" si="58"/>
        <v>0</v>
      </c>
      <c r="AD152" s="103">
        <v>0</v>
      </c>
      <c r="AE152" s="103">
        <v>0</v>
      </c>
      <c r="AF152" s="103">
        <f t="shared" si="59"/>
        <v>147</v>
      </c>
      <c r="AG152" s="103">
        <v>147</v>
      </c>
      <c r="AH152" s="103">
        <v>0</v>
      </c>
      <c r="AI152" s="103">
        <v>0</v>
      </c>
      <c r="AJ152" s="103">
        <f t="shared" si="60"/>
        <v>147</v>
      </c>
      <c r="AK152" s="103">
        <v>0</v>
      </c>
      <c r="AL152" s="103">
        <v>0</v>
      </c>
      <c r="AM152" s="103">
        <v>13</v>
      </c>
      <c r="AN152" s="103">
        <v>0</v>
      </c>
      <c r="AO152" s="103">
        <v>0</v>
      </c>
      <c r="AP152" s="103">
        <v>0</v>
      </c>
      <c r="AQ152" s="103">
        <v>134</v>
      </c>
      <c r="AR152" s="103">
        <v>0</v>
      </c>
      <c r="AS152" s="103">
        <v>0</v>
      </c>
      <c r="AT152" s="103">
        <f t="shared" si="61"/>
        <v>0</v>
      </c>
      <c r="AU152" s="103">
        <v>0</v>
      </c>
      <c r="AV152" s="103">
        <v>0</v>
      </c>
      <c r="AW152" s="103">
        <v>0</v>
      </c>
      <c r="AX152" s="103">
        <v>0</v>
      </c>
      <c r="AY152" s="103">
        <v>0</v>
      </c>
      <c r="AZ152" s="103">
        <f t="shared" si="62"/>
        <v>0</v>
      </c>
      <c r="BA152" s="103">
        <v>0</v>
      </c>
      <c r="BB152" s="103">
        <v>0</v>
      </c>
      <c r="BC152" s="103">
        <v>0</v>
      </c>
    </row>
    <row r="153" spans="1:55" s="105" customFormat="1" ht="13.5" customHeight="1">
      <c r="A153" s="115" t="s">
        <v>53</v>
      </c>
      <c r="B153" s="113" t="s">
        <v>690</v>
      </c>
      <c r="C153" s="101" t="s">
        <v>691</v>
      </c>
      <c r="D153" s="103">
        <f t="shared" si="51"/>
        <v>2263</v>
      </c>
      <c r="E153" s="103">
        <f t="shared" si="52"/>
        <v>0</v>
      </c>
      <c r="F153" s="103">
        <v>0</v>
      </c>
      <c r="G153" s="103">
        <v>0</v>
      </c>
      <c r="H153" s="103">
        <f t="shared" si="53"/>
        <v>2263</v>
      </c>
      <c r="I153" s="103">
        <v>1378</v>
      </c>
      <c r="J153" s="103">
        <v>885</v>
      </c>
      <c r="K153" s="103">
        <f t="shared" si="54"/>
        <v>0</v>
      </c>
      <c r="L153" s="103">
        <v>0</v>
      </c>
      <c r="M153" s="103">
        <v>0</v>
      </c>
      <c r="N153" s="103">
        <f t="shared" si="55"/>
        <v>2263</v>
      </c>
      <c r="O153" s="103">
        <f t="shared" si="56"/>
        <v>1378</v>
      </c>
      <c r="P153" s="103">
        <v>1378</v>
      </c>
      <c r="Q153" s="103">
        <v>0</v>
      </c>
      <c r="R153" s="103">
        <v>0</v>
      </c>
      <c r="S153" s="103">
        <v>0</v>
      </c>
      <c r="T153" s="103">
        <v>0</v>
      </c>
      <c r="U153" s="103">
        <v>0</v>
      </c>
      <c r="V153" s="103">
        <f t="shared" si="57"/>
        <v>885</v>
      </c>
      <c r="W153" s="103">
        <v>885</v>
      </c>
      <c r="X153" s="103">
        <v>0</v>
      </c>
      <c r="Y153" s="103">
        <v>0</v>
      </c>
      <c r="Z153" s="103">
        <v>0</v>
      </c>
      <c r="AA153" s="103">
        <v>0</v>
      </c>
      <c r="AB153" s="103">
        <v>0</v>
      </c>
      <c r="AC153" s="103">
        <f t="shared" si="58"/>
        <v>0</v>
      </c>
      <c r="AD153" s="103">
        <v>0</v>
      </c>
      <c r="AE153" s="103">
        <v>0</v>
      </c>
      <c r="AF153" s="103">
        <f t="shared" si="59"/>
        <v>9</v>
      </c>
      <c r="AG153" s="103">
        <v>9</v>
      </c>
      <c r="AH153" s="103">
        <v>0</v>
      </c>
      <c r="AI153" s="103">
        <v>0</v>
      </c>
      <c r="AJ153" s="103">
        <f t="shared" si="60"/>
        <v>3</v>
      </c>
      <c r="AK153" s="103">
        <v>0</v>
      </c>
      <c r="AL153" s="103">
        <v>0</v>
      </c>
      <c r="AM153" s="103">
        <v>0</v>
      </c>
      <c r="AN153" s="103">
        <v>0</v>
      </c>
      <c r="AO153" s="103">
        <v>0</v>
      </c>
      <c r="AP153" s="103">
        <v>0</v>
      </c>
      <c r="AQ153" s="103">
        <v>0</v>
      </c>
      <c r="AR153" s="103">
        <v>3</v>
      </c>
      <c r="AS153" s="103">
        <v>0</v>
      </c>
      <c r="AT153" s="103">
        <f t="shared" si="61"/>
        <v>6</v>
      </c>
      <c r="AU153" s="103">
        <v>6</v>
      </c>
      <c r="AV153" s="103">
        <v>0</v>
      </c>
      <c r="AW153" s="103">
        <v>0</v>
      </c>
      <c r="AX153" s="103">
        <v>0</v>
      </c>
      <c r="AY153" s="103">
        <v>0</v>
      </c>
      <c r="AZ153" s="103">
        <f t="shared" si="62"/>
        <v>0</v>
      </c>
      <c r="BA153" s="103">
        <v>0</v>
      </c>
      <c r="BB153" s="103">
        <v>0</v>
      </c>
      <c r="BC153" s="103">
        <v>0</v>
      </c>
    </row>
    <row r="154" spans="1:55" s="105" customFormat="1" ht="13.5" customHeight="1">
      <c r="A154" s="115" t="s">
        <v>53</v>
      </c>
      <c r="B154" s="113" t="s">
        <v>693</v>
      </c>
      <c r="C154" s="101" t="s">
        <v>694</v>
      </c>
      <c r="D154" s="103">
        <f t="shared" si="51"/>
        <v>4385</v>
      </c>
      <c r="E154" s="103">
        <f t="shared" si="52"/>
        <v>0</v>
      </c>
      <c r="F154" s="103">
        <v>0</v>
      </c>
      <c r="G154" s="103">
        <v>0</v>
      </c>
      <c r="H154" s="103">
        <f t="shared" si="53"/>
        <v>4385</v>
      </c>
      <c r="I154" s="103">
        <v>2959</v>
      </c>
      <c r="J154" s="103">
        <v>1426</v>
      </c>
      <c r="K154" s="103">
        <f t="shared" si="54"/>
        <v>0</v>
      </c>
      <c r="L154" s="103">
        <v>0</v>
      </c>
      <c r="M154" s="103">
        <v>0</v>
      </c>
      <c r="N154" s="103">
        <f t="shared" si="55"/>
        <v>4385</v>
      </c>
      <c r="O154" s="103">
        <f t="shared" si="56"/>
        <v>2959</v>
      </c>
      <c r="P154" s="103">
        <v>2959</v>
      </c>
      <c r="Q154" s="103">
        <v>0</v>
      </c>
      <c r="R154" s="103">
        <v>0</v>
      </c>
      <c r="S154" s="103">
        <v>0</v>
      </c>
      <c r="T154" s="103">
        <v>0</v>
      </c>
      <c r="U154" s="103">
        <v>0</v>
      </c>
      <c r="V154" s="103">
        <f t="shared" si="57"/>
        <v>1426</v>
      </c>
      <c r="W154" s="103">
        <v>1426</v>
      </c>
      <c r="X154" s="103">
        <v>0</v>
      </c>
      <c r="Y154" s="103">
        <v>0</v>
      </c>
      <c r="Z154" s="103">
        <v>0</v>
      </c>
      <c r="AA154" s="103">
        <v>0</v>
      </c>
      <c r="AB154" s="103">
        <v>0</v>
      </c>
      <c r="AC154" s="103">
        <f t="shared" si="58"/>
        <v>0</v>
      </c>
      <c r="AD154" s="103">
        <v>0</v>
      </c>
      <c r="AE154" s="103">
        <v>0</v>
      </c>
      <c r="AF154" s="103">
        <f t="shared" si="59"/>
        <v>116</v>
      </c>
      <c r="AG154" s="103">
        <v>116</v>
      </c>
      <c r="AH154" s="103">
        <v>0</v>
      </c>
      <c r="AI154" s="103">
        <v>0</v>
      </c>
      <c r="AJ154" s="103">
        <f t="shared" si="60"/>
        <v>165</v>
      </c>
      <c r="AK154" s="103">
        <v>49</v>
      </c>
      <c r="AL154" s="103">
        <v>0</v>
      </c>
      <c r="AM154" s="103">
        <v>0</v>
      </c>
      <c r="AN154" s="103">
        <v>0</v>
      </c>
      <c r="AO154" s="103">
        <v>0</v>
      </c>
      <c r="AP154" s="103">
        <v>0</v>
      </c>
      <c r="AQ154" s="103">
        <v>0</v>
      </c>
      <c r="AR154" s="103">
        <v>116</v>
      </c>
      <c r="AS154" s="103">
        <v>0</v>
      </c>
      <c r="AT154" s="103">
        <f t="shared" si="61"/>
        <v>0</v>
      </c>
      <c r="AU154" s="103">
        <v>0</v>
      </c>
      <c r="AV154" s="103">
        <v>0</v>
      </c>
      <c r="AW154" s="103">
        <v>0</v>
      </c>
      <c r="AX154" s="103">
        <v>0</v>
      </c>
      <c r="AY154" s="103">
        <v>0</v>
      </c>
      <c r="AZ154" s="103">
        <f t="shared" si="62"/>
        <v>0</v>
      </c>
      <c r="BA154" s="103">
        <v>0</v>
      </c>
      <c r="BB154" s="103">
        <v>0</v>
      </c>
      <c r="BC154" s="103">
        <v>0</v>
      </c>
    </row>
    <row r="155" spans="1:55" s="105" customFormat="1" ht="13.5" customHeight="1">
      <c r="A155" s="115" t="s">
        <v>53</v>
      </c>
      <c r="B155" s="113" t="s">
        <v>696</v>
      </c>
      <c r="C155" s="101" t="s">
        <v>697</v>
      </c>
      <c r="D155" s="103">
        <f t="shared" si="51"/>
        <v>1377</v>
      </c>
      <c r="E155" s="103">
        <f t="shared" si="52"/>
        <v>0</v>
      </c>
      <c r="F155" s="103">
        <v>0</v>
      </c>
      <c r="G155" s="103">
        <v>0</v>
      </c>
      <c r="H155" s="103">
        <f t="shared" si="53"/>
        <v>1377</v>
      </c>
      <c r="I155" s="103">
        <v>1022</v>
      </c>
      <c r="J155" s="103">
        <v>355</v>
      </c>
      <c r="K155" s="103">
        <f t="shared" si="54"/>
        <v>0</v>
      </c>
      <c r="L155" s="103">
        <v>0</v>
      </c>
      <c r="M155" s="103">
        <v>0</v>
      </c>
      <c r="N155" s="103">
        <f t="shared" si="55"/>
        <v>1377</v>
      </c>
      <c r="O155" s="103">
        <f t="shared" si="56"/>
        <v>1022</v>
      </c>
      <c r="P155" s="103">
        <v>1022</v>
      </c>
      <c r="Q155" s="103">
        <v>0</v>
      </c>
      <c r="R155" s="103">
        <v>0</v>
      </c>
      <c r="S155" s="103">
        <v>0</v>
      </c>
      <c r="T155" s="103">
        <v>0</v>
      </c>
      <c r="U155" s="103">
        <v>0</v>
      </c>
      <c r="V155" s="103">
        <f t="shared" si="57"/>
        <v>355</v>
      </c>
      <c r="W155" s="103">
        <v>355</v>
      </c>
      <c r="X155" s="103">
        <v>0</v>
      </c>
      <c r="Y155" s="103">
        <v>0</v>
      </c>
      <c r="Z155" s="103">
        <v>0</v>
      </c>
      <c r="AA155" s="103">
        <v>0</v>
      </c>
      <c r="AB155" s="103">
        <v>0</v>
      </c>
      <c r="AC155" s="103">
        <f t="shared" si="58"/>
        <v>0</v>
      </c>
      <c r="AD155" s="103">
        <v>0</v>
      </c>
      <c r="AE155" s="103">
        <v>0</v>
      </c>
      <c r="AF155" s="103">
        <f t="shared" si="59"/>
        <v>37</v>
      </c>
      <c r="AG155" s="103">
        <v>37</v>
      </c>
      <c r="AH155" s="103">
        <v>0</v>
      </c>
      <c r="AI155" s="103">
        <v>0</v>
      </c>
      <c r="AJ155" s="103">
        <f t="shared" si="60"/>
        <v>52</v>
      </c>
      <c r="AK155" s="103">
        <v>15</v>
      </c>
      <c r="AL155" s="103">
        <v>0</v>
      </c>
      <c r="AM155" s="103">
        <v>0</v>
      </c>
      <c r="AN155" s="103">
        <v>0</v>
      </c>
      <c r="AO155" s="103">
        <v>0</v>
      </c>
      <c r="AP155" s="103">
        <v>0</v>
      </c>
      <c r="AQ155" s="103">
        <v>0</v>
      </c>
      <c r="AR155" s="103">
        <v>37</v>
      </c>
      <c r="AS155" s="103">
        <v>0</v>
      </c>
      <c r="AT155" s="103">
        <f t="shared" si="61"/>
        <v>0</v>
      </c>
      <c r="AU155" s="103">
        <v>0</v>
      </c>
      <c r="AV155" s="103">
        <v>0</v>
      </c>
      <c r="AW155" s="103">
        <v>0</v>
      </c>
      <c r="AX155" s="103">
        <v>0</v>
      </c>
      <c r="AY155" s="103">
        <v>0</v>
      </c>
      <c r="AZ155" s="103">
        <f t="shared" si="62"/>
        <v>0</v>
      </c>
      <c r="BA155" s="103">
        <v>0</v>
      </c>
      <c r="BB155" s="103">
        <v>0</v>
      </c>
      <c r="BC155" s="103">
        <v>0</v>
      </c>
    </row>
    <row r="156" spans="1:55" s="105" customFormat="1" ht="13.5" customHeight="1">
      <c r="A156" s="115" t="s">
        <v>53</v>
      </c>
      <c r="B156" s="113" t="s">
        <v>699</v>
      </c>
      <c r="C156" s="101" t="s">
        <v>700</v>
      </c>
      <c r="D156" s="103">
        <f t="shared" si="51"/>
        <v>3446</v>
      </c>
      <c r="E156" s="103">
        <f t="shared" si="52"/>
        <v>0</v>
      </c>
      <c r="F156" s="103">
        <v>0</v>
      </c>
      <c r="G156" s="103">
        <v>0</v>
      </c>
      <c r="H156" s="103">
        <f t="shared" si="53"/>
        <v>3446</v>
      </c>
      <c r="I156" s="103">
        <v>2967</v>
      </c>
      <c r="J156" s="103">
        <v>479</v>
      </c>
      <c r="K156" s="103">
        <f t="shared" si="54"/>
        <v>0</v>
      </c>
      <c r="L156" s="103">
        <v>0</v>
      </c>
      <c r="M156" s="103">
        <v>0</v>
      </c>
      <c r="N156" s="103">
        <f t="shared" si="55"/>
        <v>3446</v>
      </c>
      <c r="O156" s="103">
        <f t="shared" si="56"/>
        <v>2967</v>
      </c>
      <c r="P156" s="103">
        <v>2967</v>
      </c>
      <c r="Q156" s="103">
        <v>0</v>
      </c>
      <c r="R156" s="103">
        <v>0</v>
      </c>
      <c r="S156" s="103">
        <v>0</v>
      </c>
      <c r="T156" s="103">
        <v>0</v>
      </c>
      <c r="U156" s="103">
        <v>0</v>
      </c>
      <c r="V156" s="103">
        <f t="shared" si="57"/>
        <v>479</v>
      </c>
      <c r="W156" s="103">
        <v>479</v>
      </c>
      <c r="X156" s="103">
        <v>0</v>
      </c>
      <c r="Y156" s="103">
        <v>0</v>
      </c>
      <c r="Z156" s="103">
        <v>0</v>
      </c>
      <c r="AA156" s="103">
        <v>0</v>
      </c>
      <c r="AB156" s="103">
        <v>0</v>
      </c>
      <c r="AC156" s="103">
        <f t="shared" si="58"/>
        <v>0</v>
      </c>
      <c r="AD156" s="103">
        <v>0</v>
      </c>
      <c r="AE156" s="103">
        <v>0</v>
      </c>
      <c r="AF156" s="103">
        <f t="shared" si="59"/>
        <v>92</v>
      </c>
      <c r="AG156" s="103">
        <v>92</v>
      </c>
      <c r="AH156" s="103">
        <v>0</v>
      </c>
      <c r="AI156" s="103">
        <v>0</v>
      </c>
      <c r="AJ156" s="103">
        <f t="shared" si="60"/>
        <v>130</v>
      </c>
      <c r="AK156" s="103">
        <v>38</v>
      </c>
      <c r="AL156" s="103">
        <v>0</v>
      </c>
      <c r="AM156" s="103">
        <v>0</v>
      </c>
      <c r="AN156" s="103">
        <v>0</v>
      </c>
      <c r="AO156" s="103">
        <v>0</v>
      </c>
      <c r="AP156" s="103">
        <v>0</v>
      </c>
      <c r="AQ156" s="103">
        <v>0</v>
      </c>
      <c r="AR156" s="103">
        <v>92</v>
      </c>
      <c r="AS156" s="103">
        <v>0</v>
      </c>
      <c r="AT156" s="103">
        <f t="shared" si="61"/>
        <v>0</v>
      </c>
      <c r="AU156" s="103">
        <v>0</v>
      </c>
      <c r="AV156" s="103">
        <v>0</v>
      </c>
      <c r="AW156" s="103">
        <v>0</v>
      </c>
      <c r="AX156" s="103">
        <v>0</v>
      </c>
      <c r="AY156" s="103">
        <v>0</v>
      </c>
      <c r="AZ156" s="103">
        <f t="shared" si="62"/>
        <v>0</v>
      </c>
      <c r="BA156" s="103">
        <v>0</v>
      </c>
      <c r="BB156" s="103">
        <v>0</v>
      </c>
      <c r="BC156" s="103">
        <v>0</v>
      </c>
    </row>
    <row r="157" spans="1:55" s="105" customFormat="1" ht="13.5" customHeight="1">
      <c r="A157" s="115" t="s">
        <v>53</v>
      </c>
      <c r="B157" s="113" t="s">
        <v>702</v>
      </c>
      <c r="C157" s="101" t="s">
        <v>703</v>
      </c>
      <c r="D157" s="103">
        <f t="shared" si="51"/>
        <v>7144</v>
      </c>
      <c r="E157" s="103">
        <f t="shared" si="52"/>
        <v>0</v>
      </c>
      <c r="F157" s="103">
        <v>0</v>
      </c>
      <c r="G157" s="103">
        <v>0</v>
      </c>
      <c r="H157" s="103">
        <f t="shared" si="53"/>
        <v>7144</v>
      </c>
      <c r="I157" s="103">
        <v>5751</v>
      </c>
      <c r="J157" s="103">
        <v>1393</v>
      </c>
      <c r="K157" s="103">
        <f t="shared" si="54"/>
        <v>0</v>
      </c>
      <c r="L157" s="103">
        <v>0</v>
      </c>
      <c r="M157" s="103">
        <v>0</v>
      </c>
      <c r="N157" s="103">
        <f t="shared" si="55"/>
        <v>7144</v>
      </c>
      <c r="O157" s="103">
        <f t="shared" si="56"/>
        <v>5751</v>
      </c>
      <c r="P157" s="103">
        <v>5751</v>
      </c>
      <c r="Q157" s="103">
        <v>0</v>
      </c>
      <c r="R157" s="103">
        <v>0</v>
      </c>
      <c r="S157" s="103">
        <v>0</v>
      </c>
      <c r="T157" s="103">
        <v>0</v>
      </c>
      <c r="U157" s="103">
        <v>0</v>
      </c>
      <c r="V157" s="103">
        <f t="shared" si="57"/>
        <v>1393</v>
      </c>
      <c r="W157" s="103">
        <v>1393</v>
      </c>
      <c r="X157" s="103">
        <v>0</v>
      </c>
      <c r="Y157" s="103">
        <v>0</v>
      </c>
      <c r="Z157" s="103">
        <v>0</v>
      </c>
      <c r="AA157" s="103">
        <v>0</v>
      </c>
      <c r="AB157" s="103">
        <v>0</v>
      </c>
      <c r="AC157" s="103">
        <f t="shared" si="58"/>
        <v>0</v>
      </c>
      <c r="AD157" s="103">
        <v>0</v>
      </c>
      <c r="AE157" s="103">
        <v>0</v>
      </c>
      <c r="AF157" s="103">
        <f t="shared" si="59"/>
        <v>0</v>
      </c>
      <c r="AG157" s="103">
        <v>0</v>
      </c>
      <c r="AH157" s="103">
        <v>0</v>
      </c>
      <c r="AI157" s="103">
        <v>0</v>
      </c>
      <c r="AJ157" s="103">
        <f t="shared" si="60"/>
        <v>0</v>
      </c>
      <c r="AK157" s="103">
        <v>0</v>
      </c>
      <c r="AL157" s="103">
        <v>0</v>
      </c>
      <c r="AM157" s="103">
        <v>0</v>
      </c>
      <c r="AN157" s="103">
        <v>0</v>
      </c>
      <c r="AO157" s="103">
        <v>0</v>
      </c>
      <c r="AP157" s="103">
        <v>0</v>
      </c>
      <c r="AQ157" s="103">
        <v>0</v>
      </c>
      <c r="AR157" s="103">
        <v>0</v>
      </c>
      <c r="AS157" s="103">
        <v>0</v>
      </c>
      <c r="AT157" s="103">
        <f t="shared" si="61"/>
        <v>0</v>
      </c>
      <c r="AU157" s="103">
        <v>0</v>
      </c>
      <c r="AV157" s="103">
        <v>0</v>
      </c>
      <c r="AW157" s="103">
        <v>0</v>
      </c>
      <c r="AX157" s="103">
        <v>0</v>
      </c>
      <c r="AY157" s="103">
        <v>0</v>
      </c>
      <c r="AZ157" s="103">
        <f t="shared" si="62"/>
        <v>0</v>
      </c>
      <c r="BA157" s="103">
        <v>0</v>
      </c>
      <c r="BB157" s="103">
        <v>0</v>
      </c>
      <c r="BC157" s="103">
        <v>0</v>
      </c>
    </row>
    <row r="158" spans="1:55" s="105" customFormat="1" ht="13.5" customHeight="1">
      <c r="A158" s="115" t="s">
        <v>53</v>
      </c>
      <c r="B158" s="113" t="s">
        <v>705</v>
      </c>
      <c r="C158" s="101" t="s">
        <v>706</v>
      </c>
      <c r="D158" s="103">
        <f t="shared" si="51"/>
        <v>6568</v>
      </c>
      <c r="E158" s="103">
        <f t="shared" si="52"/>
        <v>0</v>
      </c>
      <c r="F158" s="103">
        <v>0</v>
      </c>
      <c r="G158" s="103">
        <v>0</v>
      </c>
      <c r="H158" s="103">
        <f t="shared" si="53"/>
        <v>0</v>
      </c>
      <c r="I158" s="103">
        <v>0</v>
      </c>
      <c r="J158" s="103">
        <v>0</v>
      </c>
      <c r="K158" s="103">
        <f t="shared" si="54"/>
        <v>6568</v>
      </c>
      <c r="L158" s="103">
        <v>4871</v>
      </c>
      <c r="M158" s="103">
        <v>1697</v>
      </c>
      <c r="N158" s="103">
        <f t="shared" si="55"/>
        <v>6568</v>
      </c>
      <c r="O158" s="103">
        <f t="shared" si="56"/>
        <v>4871</v>
      </c>
      <c r="P158" s="103">
        <v>4871</v>
      </c>
      <c r="Q158" s="103">
        <v>0</v>
      </c>
      <c r="R158" s="103">
        <v>0</v>
      </c>
      <c r="S158" s="103">
        <v>0</v>
      </c>
      <c r="T158" s="103">
        <v>0</v>
      </c>
      <c r="U158" s="103">
        <v>0</v>
      </c>
      <c r="V158" s="103">
        <f t="shared" si="57"/>
        <v>1697</v>
      </c>
      <c r="W158" s="103">
        <v>1697</v>
      </c>
      <c r="X158" s="103">
        <v>0</v>
      </c>
      <c r="Y158" s="103">
        <v>0</v>
      </c>
      <c r="Z158" s="103">
        <v>0</v>
      </c>
      <c r="AA158" s="103">
        <v>0</v>
      </c>
      <c r="AB158" s="103">
        <v>0</v>
      </c>
      <c r="AC158" s="103">
        <f t="shared" si="58"/>
        <v>0</v>
      </c>
      <c r="AD158" s="103">
        <v>0</v>
      </c>
      <c r="AE158" s="103">
        <v>0</v>
      </c>
      <c r="AF158" s="103">
        <f t="shared" si="59"/>
        <v>0</v>
      </c>
      <c r="AG158" s="103">
        <v>0</v>
      </c>
      <c r="AH158" s="103">
        <v>0</v>
      </c>
      <c r="AI158" s="103">
        <v>0</v>
      </c>
      <c r="AJ158" s="103">
        <f t="shared" si="60"/>
        <v>0</v>
      </c>
      <c r="AK158" s="103">
        <v>0</v>
      </c>
      <c r="AL158" s="103">
        <v>0</v>
      </c>
      <c r="AM158" s="103">
        <v>0</v>
      </c>
      <c r="AN158" s="103">
        <v>0</v>
      </c>
      <c r="AO158" s="103">
        <v>0</v>
      </c>
      <c r="AP158" s="103">
        <v>0</v>
      </c>
      <c r="AQ158" s="103">
        <v>0</v>
      </c>
      <c r="AR158" s="103">
        <v>0</v>
      </c>
      <c r="AS158" s="103">
        <v>0</v>
      </c>
      <c r="AT158" s="103">
        <f t="shared" si="61"/>
        <v>0</v>
      </c>
      <c r="AU158" s="103">
        <v>0</v>
      </c>
      <c r="AV158" s="103">
        <v>0</v>
      </c>
      <c r="AW158" s="103">
        <v>0</v>
      </c>
      <c r="AX158" s="103">
        <v>0</v>
      </c>
      <c r="AY158" s="103">
        <v>0</v>
      </c>
      <c r="AZ158" s="103">
        <f t="shared" si="62"/>
        <v>0</v>
      </c>
      <c r="BA158" s="103">
        <v>0</v>
      </c>
      <c r="BB158" s="103">
        <v>0</v>
      </c>
      <c r="BC158" s="103">
        <v>0</v>
      </c>
    </row>
    <row r="159" spans="1:55" s="105" customFormat="1" ht="13.5" customHeight="1">
      <c r="A159" s="115" t="s">
        <v>53</v>
      </c>
      <c r="B159" s="113" t="s">
        <v>708</v>
      </c>
      <c r="C159" s="101" t="s">
        <v>709</v>
      </c>
      <c r="D159" s="103">
        <f t="shared" si="51"/>
        <v>2219</v>
      </c>
      <c r="E159" s="103">
        <f t="shared" si="52"/>
        <v>0</v>
      </c>
      <c r="F159" s="103">
        <v>0</v>
      </c>
      <c r="G159" s="103">
        <v>0</v>
      </c>
      <c r="H159" s="103">
        <f t="shared" si="53"/>
        <v>0</v>
      </c>
      <c r="I159" s="103">
        <v>0</v>
      </c>
      <c r="J159" s="103">
        <v>0</v>
      </c>
      <c r="K159" s="103">
        <f t="shared" si="54"/>
        <v>2219</v>
      </c>
      <c r="L159" s="103">
        <v>1000</v>
      </c>
      <c r="M159" s="103">
        <v>1219</v>
      </c>
      <c r="N159" s="103">
        <f t="shared" si="55"/>
        <v>2219</v>
      </c>
      <c r="O159" s="103">
        <f t="shared" si="56"/>
        <v>1000</v>
      </c>
      <c r="P159" s="103">
        <v>1000</v>
      </c>
      <c r="Q159" s="103">
        <v>0</v>
      </c>
      <c r="R159" s="103">
        <v>0</v>
      </c>
      <c r="S159" s="103">
        <v>0</v>
      </c>
      <c r="T159" s="103">
        <v>0</v>
      </c>
      <c r="U159" s="103">
        <v>0</v>
      </c>
      <c r="V159" s="103">
        <f t="shared" si="57"/>
        <v>1219</v>
      </c>
      <c r="W159" s="103">
        <v>1219</v>
      </c>
      <c r="X159" s="103">
        <v>0</v>
      </c>
      <c r="Y159" s="103">
        <v>0</v>
      </c>
      <c r="Z159" s="103">
        <v>0</v>
      </c>
      <c r="AA159" s="103">
        <v>0</v>
      </c>
      <c r="AB159" s="103">
        <v>0</v>
      </c>
      <c r="AC159" s="103">
        <f t="shared" si="58"/>
        <v>0</v>
      </c>
      <c r="AD159" s="103">
        <v>0</v>
      </c>
      <c r="AE159" s="103">
        <v>0</v>
      </c>
      <c r="AF159" s="103">
        <f t="shared" si="59"/>
        <v>0</v>
      </c>
      <c r="AG159" s="103">
        <v>0</v>
      </c>
      <c r="AH159" s="103">
        <v>0</v>
      </c>
      <c r="AI159" s="103">
        <v>0</v>
      </c>
      <c r="AJ159" s="103">
        <f t="shared" si="60"/>
        <v>0</v>
      </c>
      <c r="AK159" s="103">
        <v>0</v>
      </c>
      <c r="AL159" s="103">
        <v>0</v>
      </c>
      <c r="AM159" s="103">
        <v>0</v>
      </c>
      <c r="AN159" s="103">
        <v>0</v>
      </c>
      <c r="AO159" s="103">
        <v>0</v>
      </c>
      <c r="AP159" s="103">
        <v>0</v>
      </c>
      <c r="AQ159" s="103">
        <v>0</v>
      </c>
      <c r="AR159" s="103">
        <v>0</v>
      </c>
      <c r="AS159" s="103">
        <v>0</v>
      </c>
      <c r="AT159" s="103">
        <f t="shared" si="61"/>
        <v>0</v>
      </c>
      <c r="AU159" s="103">
        <v>0</v>
      </c>
      <c r="AV159" s="103">
        <v>0</v>
      </c>
      <c r="AW159" s="103">
        <v>0</v>
      </c>
      <c r="AX159" s="103">
        <v>0</v>
      </c>
      <c r="AY159" s="103">
        <v>0</v>
      </c>
      <c r="AZ159" s="103">
        <f t="shared" si="62"/>
        <v>0</v>
      </c>
      <c r="BA159" s="103">
        <v>0</v>
      </c>
      <c r="BB159" s="103">
        <v>0</v>
      </c>
      <c r="BC159" s="103">
        <v>0</v>
      </c>
    </row>
    <row r="160" spans="1:55" s="75" customFormat="1" ht="13.5" customHeight="1">
      <c r="A160" s="192" t="s">
        <v>53</v>
      </c>
      <c r="B160" s="193" t="s">
        <v>711</v>
      </c>
      <c r="C160" s="194" t="s">
        <v>712</v>
      </c>
      <c r="D160" s="195">
        <f t="shared" si="51"/>
        <v>1804</v>
      </c>
      <c r="E160" s="195">
        <f t="shared" si="52"/>
        <v>0</v>
      </c>
      <c r="F160" s="195">
        <v>0</v>
      </c>
      <c r="G160" s="195">
        <v>0</v>
      </c>
      <c r="H160" s="195">
        <f t="shared" si="53"/>
        <v>0</v>
      </c>
      <c r="I160" s="195">
        <v>0</v>
      </c>
      <c r="J160" s="195">
        <v>0</v>
      </c>
      <c r="K160" s="195">
        <f t="shared" si="54"/>
        <v>1804</v>
      </c>
      <c r="L160" s="195">
        <v>1184</v>
      </c>
      <c r="M160" s="195">
        <v>620</v>
      </c>
      <c r="N160" s="195">
        <f t="shared" si="55"/>
        <v>1804</v>
      </c>
      <c r="O160" s="195">
        <f t="shared" si="56"/>
        <v>1184</v>
      </c>
      <c r="P160" s="195">
        <v>1184</v>
      </c>
      <c r="Q160" s="195">
        <v>0</v>
      </c>
      <c r="R160" s="195">
        <v>0</v>
      </c>
      <c r="S160" s="195"/>
      <c r="T160" s="195">
        <v>0</v>
      </c>
      <c r="U160" s="195">
        <v>0</v>
      </c>
      <c r="V160" s="195">
        <f t="shared" si="57"/>
        <v>620</v>
      </c>
      <c r="W160" s="195">
        <v>620</v>
      </c>
      <c r="X160" s="195">
        <v>0</v>
      </c>
      <c r="Y160" s="195">
        <v>0</v>
      </c>
      <c r="Z160" s="195">
        <v>0</v>
      </c>
      <c r="AA160" s="195">
        <v>0</v>
      </c>
      <c r="AB160" s="195">
        <v>0</v>
      </c>
      <c r="AC160" s="195">
        <f t="shared" si="58"/>
        <v>0</v>
      </c>
      <c r="AD160" s="195">
        <v>0</v>
      </c>
      <c r="AE160" s="195">
        <v>0</v>
      </c>
      <c r="AF160" s="195">
        <f t="shared" si="59"/>
        <v>17</v>
      </c>
      <c r="AG160" s="195">
        <v>17</v>
      </c>
      <c r="AH160" s="195">
        <v>0</v>
      </c>
      <c r="AI160" s="195">
        <v>0</v>
      </c>
      <c r="AJ160" s="195">
        <f t="shared" si="60"/>
        <v>17</v>
      </c>
      <c r="AK160" s="195">
        <v>0</v>
      </c>
      <c r="AL160" s="195">
        <v>0</v>
      </c>
      <c r="AM160" s="195">
        <v>0</v>
      </c>
      <c r="AN160" s="195">
        <v>0</v>
      </c>
      <c r="AO160" s="195">
        <v>0</v>
      </c>
      <c r="AP160" s="195">
        <v>0</v>
      </c>
      <c r="AQ160" s="195">
        <v>17</v>
      </c>
      <c r="AR160" s="195">
        <v>0</v>
      </c>
      <c r="AS160" s="195">
        <v>0</v>
      </c>
      <c r="AT160" s="195">
        <f t="shared" si="61"/>
        <v>0</v>
      </c>
      <c r="AU160" s="195">
        <v>0</v>
      </c>
      <c r="AV160" s="195">
        <v>0</v>
      </c>
      <c r="AW160" s="195">
        <v>0</v>
      </c>
      <c r="AX160" s="195">
        <v>0</v>
      </c>
      <c r="AY160" s="195">
        <v>0</v>
      </c>
      <c r="AZ160" s="195">
        <f t="shared" si="62"/>
        <v>0</v>
      </c>
      <c r="BA160" s="195">
        <v>0</v>
      </c>
      <c r="BB160" s="195">
        <v>0</v>
      </c>
      <c r="BC160" s="195">
        <v>0</v>
      </c>
    </row>
    <row r="161" spans="1:55" s="105" customFormat="1" ht="13.5" customHeight="1">
      <c r="A161" s="115" t="s">
        <v>53</v>
      </c>
      <c r="B161" s="113" t="s">
        <v>714</v>
      </c>
      <c r="C161" s="101" t="s">
        <v>715</v>
      </c>
      <c r="D161" s="103">
        <f t="shared" si="51"/>
        <v>839</v>
      </c>
      <c r="E161" s="103">
        <f t="shared" si="52"/>
        <v>0</v>
      </c>
      <c r="F161" s="103">
        <v>0</v>
      </c>
      <c r="G161" s="103">
        <v>0</v>
      </c>
      <c r="H161" s="103">
        <f t="shared" si="53"/>
        <v>839</v>
      </c>
      <c r="I161" s="103">
        <v>698</v>
      </c>
      <c r="J161" s="103">
        <v>141</v>
      </c>
      <c r="K161" s="103">
        <f t="shared" si="54"/>
        <v>0</v>
      </c>
      <c r="L161" s="103">
        <v>0</v>
      </c>
      <c r="M161" s="103">
        <v>0</v>
      </c>
      <c r="N161" s="103">
        <f t="shared" si="55"/>
        <v>839</v>
      </c>
      <c r="O161" s="103">
        <f t="shared" si="56"/>
        <v>698</v>
      </c>
      <c r="P161" s="103">
        <v>698</v>
      </c>
      <c r="Q161" s="103">
        <v>0</v>
      </c>
      <c r="R161" s="103">
        <v>0</v>
      </c>
      <c r="S161" s="103">
        <v>0</v>
      </c>
      <c r="T161" s="103">
        <v>0</v>
      </c>
      <c r="U161" s="103">
        <v>0</v>
      </c>
      <c r="V161" s="103">
        <f t="shared" si="57"/>
        <v>141</v>
      </c>
      <c r="W161" s="103">
        <v>141</v>
      </c>
      <c r="X161" s="103">
        <v>0</v>
      </c>
      <c r="Y161" s="103">
        <v>0</v>
      </c>
      <c r="Z161" s="103">
        <v>0</v>
      </c>
      <c r="AA161" s="103">
        <v>0</v>
      </c>
      <c r="AB161" s="103">
        <v>0</v>
      </c>
      <c r="AC161" s="103">
        <f t="shared" si="58"/>
        <v>0</v>
      </c>
      <c r="AD161" s="103">
        <v>0</v>
      </c>
      <c r="AE161" s="103">
        <v>0</v>
      </c>
      <c r="AF161" s="103">
        <f t="shared" si="59"/>
        <v>8</v>
      </c>
      <c r="AG161" s="103">
        <v>8</v>
      </c>
      <c r="AH161" s="103">
        <v>0</v>
      </c>
      <c r="AI161" s="103">
        <v>0</v>
      </c>
      <c r="AJ161" s="103">
        <f t="shared" si="60"/>
        <v>8</v>
      </c>
      <c r="AK161" s="103">
        <v>0</v>
      </c>
      <c r="AL161" s="103">
        <v>0</v>
      </c>
      <c r="AM161" s="103">
        <v>0</v>
      </c>
      <c r="AN161" s="103">
        <v>0</v>
      </c>
      <c r="AO161" s="103">
        <v>0</v>
      </c>
      <c r="AP161" s="103">
        <v>0</v>
      </c>
      <c r="AQ161" s="103">
        <v>8</v>
      </c>
      <c r="AR161" s="103">
        <v>0</v>
      </c>
      <c r="AS161" s="103">
        <v>0</v>
      </c>
      <c r="AT161" s="103">
        <f t="shared" si="61"/>
        <v>0</v>
      </c>
      <c r="AU161" s="103">
        <v>0</v>
      </c>
      <c r="AV161" s="103">
        <v>0</v>
      </c>
      <c r="AW161" s="103">
        <v>0</v>
      </c>
      <c r="AX161" s="103">
        <v>0</v>
      </c>
      <c r="AY161" s="103">
        <v>0</v>
      </c>
      <c r="AZ161" s="103">
        <f t="shared" si="62"/>
        <v>0</v>
      </c>
      <c r="BA161" s="103">
        <v>0</v>
      </c>
      <c r="BB161" s="103">
        <v>0</v>
      </c>
      <c r="BC161" s="103">
        <v>0</v>
      </c>
    </row>
    <row r="162" spans="1:55" s="105" customFormat="1" ht="13.5" customHeight="1">
      <c r="A162" s="115" t="s">
        <v>53</v>
      </c>
      <c r="B162" s="113" t="s">
        <v>717</v>
      </c>
      <c r="C162" s="101" t="s">
        <v>718</v>
      </c>
      <c r="D162" s="103">
        <f t="shared" si="51"/>
        <v>2576</v>
      </c>
      <c r="E162" s="103">
        <f t="shared" si="52"/>
        <v>0</v>
      </c>
      <c r="F162" s="103">
        <v>0</v>
      </c>
      <c r="G162" s="103">
        <v>0</v>
      </c>
      <c r="H162" s="103">
        <f t="shared" si="53"/>
        <v>1194</v>
      </c>
      <c r="I162" s="103">
        <v>1194</v>
      </c>
      <c r="J162" s="103">
        <v>0</v>
      </c>
      <c r="K162" s="103">
        <f t="shared" si="54"/>
        <v>1382</v>
      </c>
      <c r="L162" s="103">
        <v>0</v>
      </c>
      <c r="M162" s="103">
        <v>1382</v>
      </c>
      <c r="N162" s="103">
        <f t="shared" si="55"/>
        <v>2576</v>
      </c>
      <c r="O162" s="103">
        <f t="shared" si="56"/>
        <v>1194</v>
      </c>
      <c r="P162" s="103">
        <v>1194</v>
      </c>
      <c r="Q162" s="103">
        <v>0</v>
      </c>
      <c r="R162" s="103">
        <v>0</v>
      </c>
      <c r="S162" s="103">
        <v>0</v>
      </c>
      <c r="T162" s="103">
        <v>0</v>
      </c>
      <c r="U162" s="103">
        <v>0</v>
      </c>
      <c r="V162" s="103">
        <f t="shared" si="57"/>
        <v>1382</v>
      </c>
      <c r="W162" s="103">
        <v>1382</v>
      </c>
      <c r="X162" s="103">
        <v>0</v>
      </c>
      <c r="Y162" s="103">
        <v>0</v>
      </c>
      <c r="Z162" s="103">
        <v>0</v>
      </c>
      <c r="AA162" s="103">
        <v>0</v>
      </c>
      <c r="AB162" s="103">
        <v>0</v>
      </c>
      <c r="AC162" s="103">
        <f t="shared" si="58"/>
        <v>0</v>
      </c>
      <c r="AD162" s="103">
        <v>0</v>
      </c>
      <c r="AE162" s="103">
        <v>0</v>
      </c>
      <c r="AF162" s="103">
        <f t="shared" si="59"/>
        <v>25</v>
      </c>
      <c r="AG162" s="103">
        <v>25</v>
      </c>
      <c r="AH162" s="103">
        <v>0</v>
      </c>
      <c r="AI162" s="103">
        <v>0</v>
      </c>
      <c r="AJ162" s="103">
        <f t="shared" si="60"/>
        <v>25</v>
      </c>
      <c r="AK162" s="103">
        <v>0</v>
      </c>
      <c r="AL162" s="103">
        <v>0</v>
      </c>
      <c r="AM162" s="103">
        <v>0</v>
      </c>
      <c r="AN162" s="103">
        <v>0</v>
      </c>
      <c r="AO162" s="103">
        <v>0</v>
      </c>
      <c r="AP162" s="103">
        <v>0</v>
      </c>
      <c r="AQ162" s="103">
        <v>0</v>
      </c>
      <c r="AR162" s="103">
        <v>25</v>
      </c>
      <c r="AS162" s="103">
        <v>0</v>
      </c>
      <c r="AT162" s="103">
        <f t="shared" si="61"/>
        <v>0</v>
      </c>
      <c r="AU162" s="103">
        <v>0</v>
      </c>
      <c r="AV162" s="103">
        <v>0</v>
      </c>
      <c r="AW162" s="103">
        <v>0</v>
      </c>
      <c r="AX162" s="103">
        <v>0</v>
      </c>
      <c r="AY162" s="103">
        <v>0</v>
      </c>
      <c r="AZ162" s="103">
        <f t="shared" si="62"/>
        <v>0</v>
      </c>
      <c r="BA162" s="103">
        <v>0</v>
      </c>
      <c r="BB162" s="103">
        <v>0</v>
      </c>
      <c r="BC162" s="103">
        <v>0</v>
      </c>
    </row>
    <row r="163" spans="1:55" s="105" customFormat="1" ht="13.5" customHeight="1">
      <c r="A163" s="115" t="s">
        <v>53</v>
      </c>
      <c r="B163" s="113" t="s">
        <v>720</v>
      </c>
      <c r="C163" s="101" t="s">
        <v>721</v>
      </c>
      <c r="D163" s="103">
        <f t="shared" si="51"/>
        <v>3781</v>
      </c>
      <c r="E163" s="103">
        <f t="shared" si="52"/>
        <v>0</v>
      </c>
      <c r="F163" s="103">
        <v>0</v>
      </c>
      <c r="G163" s="103">
        <v>0</v>
      </c>
      <c r="H163" s="103">
        <f t="shared" si="53"/>
        <v>2334</v>
      </c>
      <c r="I163" s="103">
        <v>2334</v>
      </c>
      <c r="J163" s="103">
        <v>0</v>
      </c>
      <c r="K163" s="103">
        <f t="shared" si="54"/>
        <v>1447</v>
      </c>
      <c r="L163" s="103">
        <v>0</v>
      </c>
      <c r="M163" s="103">
        <v>1447</v>
      </c>
      <c r="N163" s="103">
        <f t="shared" si="55"/>
        <v>3781</v>
      </c>
      <c r="O163" s="103">
        <f t="shared" si="56"/>
        <v>2334</v>
      </c>
      <c r="P163" s="103">
        <v>2334</v>
      </c>
      <c r="Q163" s="103">
        <v>0</v>
      </c>
      <c r="R163" s="103">
        <v>0</v>
      </c>
      <c r="S163" s="103">
        <v>0</v>
      </c>
      <c r="T163" s="103">
        <v>0</v>
      </c>
      <c r="U163" s="103">
        <v>0</v>
      </c>
      <c r="V163" s="103">
        <f t="shared" si="57"/>
        <v>1447</v>
      </c>
      <c r="W163" s="103">
        <v>1447</v>
      </c>
      <c r="X163" s="103">
        <v>0</v>
      </c>
      <c r="Y163" s="103">
        <v>0</v>
      </c>
      <c r="Z163" s="103">
        <v>0</v>
      </c>
      <c r="AA163" s="103">
        <v>0</v>
      </c>
      <c r="AB163" s="103">
        <v>0</v>
      </c>
      <c r="AC163" s="103">
        <f t="shared" si="58"/>
        <v>0</v>
      </c>
      <c r="AD163" s="103">
        <v>0</v>
      </c>
      <c r="AE163" s="103">
        <v>0</v>
      </c>
      <c r="AF163" s="103">
        <f t="shared" si="59"/>
        <v>36</v>
      </c>
      <c r="AG163" s="103">
        <v>36</v>
      </c>
      <c r="AH163" s="103">
        <v>0</v>
      </c>
      <c r="AI163" s="103">
        <v>0</v>
      </c>
      <c r="AJ163" s="103">
        <f t="shared" si="60"/>
        <v>36</v>
      </c>
      <c r="AK163" s="103">
        <v>0</v>
      </c>
      <c r="AL163" s="103">
        <v>0</v>
      </c>
      <c r="AM163" s="103">
        <v>0</v>
      </c>
      <c r="AN163" s="103">
        <v>0</v>
      </c>
      <c r="AO163" s="103">
        <v>0</v>
      </c>
      <c r="AP163" s="103">
        <v>0</v>
      </c>
      <c r="AQ163" s="103">
        <v>36</v>
      </c>
      <c r="AR163" s="103">
        <v>0</v>
      </c>
      <c r="AS163" s="103">
        <v>0</v>
      </c>
      <c r="AT163" s="103">
        <f t="shared" si="61"/>
        <v>0</v>
      </c>
      <c r="AU163" s="103">
        <v>0</v>
      </c>
      <c r="AV163" s="103">
        <v>0</v>
      </c>
      <c r="AW163" s="103">
        <v>0</v>
      </c>
      <c r="AX163" s="103">
        <v>0</v>
      </c>
      <c r="AY163" s="103">
        <v>0</v>
      </c>
      <c r="AZ163" s="103">
        <f t="shared" si="62"/>
        <v>0</v>
      </c>
      <c r="BA163" s="103">
        <v>0</v>
      </c>
      <c r="BB163" s="103">
        <v>0</v>
      </c>
      <c r="BC163" s="103">
        <v>0</v>
      </c>
    </row>
    <row r="164" spans="1:55" s="105" customFormat="1" ht="13.5" customHeight="1">
      <c r="A164" s="115" t="s">
        <v>53</v>
      </c>
      <c r="B164" s="113" t="s">
        <v>723</v>
      </c>
      <c r="C164" s="101" t="s">
        <v>724</v>
      </c>
      <c r="D164" s="103">
        <f t="shared" si="51"/>
        <v>4116</v>
      </c>
      <c r="E164" s="103">
        <f t="shared" si="52"/>
        <v>0</v>
      </c>
      <c r="F164" s="103">
        <v>0</v>
      </c>
      <c r="G164" s="103">
        <v>0</v>
      </c>
      <c r="H164" s="103">
        <f t="shared" si="53"/>
        <v>4116</v>
      </c>
      <c r="I164" s="103">
        <v>1358</v>
      </c>
      <c r="J164" s="103">
        <v>2758</v>
      </c>
      <c r="K164" s="103">
        <f t="shared" si="54"/>
        <v>0</v>
      </c>
      <c r="L164" s="103">
        <v>0</v>
      </c>
      <c r="M164" s="103">
        <v>0</v>
      </c>
      <c r="N164" s="103">
        <f t="shared" si="55"/>
        <v>4116</v>
      </c>
      <c r="O164" s="103">
        <f t="shared" si="56"/>
        <v>1358</v>
      </c>
      <c r="P164" s="103">
        <v>1358</v>
      </c>
      <c r="Q164" s="103">
        <v>0</v>
      </c>
      <c r="R164" s="103">
        <v>0</v>
      </c>
      <c r="S164" s="103">
        <v>0</v>
      </c>
      <c r="T164" s="103">
        <v>0</v>
      </c>
      <c r="U164" s="103">
        <v>0</v>
      </c>
      <c r="V164" s="103">
        <f t="shared" si="57"/>
        <v>2758</v>
      </c>
      <c r="W164" s="103">
        <v>2758</v>
      </c>
      <c r="X164" s="103">
        <v>0</v>
      </c>
      <c r="Y164" s="103">
        <v>0</v>
      </c>
      <c r="Z164" s="103">
        <v>0</v>
      </c>
      <c r="AA164" s="103">
        <v>0</v>
      </c>
      <c r="AB164" s="103">
        <v>0</v>
      </c>
      <c r="AC164" s="103">
        <f t="shared" si="58"/>
        <v>0</v>
      </c>
      <c r="AD164" s="103">
        <v>0</v>
      </c>
      <c r="AE164" s="103">
        <v>0</v>
      </c>
      <c r="AF164" s="103">
        <f t="shared" si="59"/>
        <v>0</v>
      </c>
      <c r="AG164" s="103">
        <v>0</v>
      </c>
      <c r="AH164" s="103">
        <v>0</v>
      </c>
      <c r="AI164" s="103">
        <v>0</v>
      </c>
      <c r="AJ164" s="103">
        <f t="shared" si="60"/>
        <v>0</v>
      </c>
      <c r="AK164" s="103">
        <v>0</v>
      </c>
      <c r="AL164" s="103">
        <v>0</v>
      </c>
      <c r="AM164" s="103">
        <v>0</v>
      </c>
      <c r="AN164" s="103">
        <v>0</v>
      </c>
      <c r="AO164" s="103">
        <v>0</v>
      </c>
      <c r="AP164" s="103">
        <v>0</v>
      </c>
      <c r="AQ164" s="103">
        <v>0</v>
      </c>
      <c r="AR164" s="103">
        <v>0</v>
      </c>
      <c r="AS164" s="103">
        <v>0</v>
      </c>
      <c r="AT164" s="103">
        <f t="shared" si="61"/>
        <v>0</v>
      </c>
      <c r="AU164" s="103">
        <v>0</v>
      </c>
      <c r="AV164" s="103">
        <v>0</v>
      </c>
      <c r="AW164" s="103">
        <v>0</v>
      </c>
      <c r="AX164" s="103">
        <v>0</v>
      </c>
      <c r="AY164" s="103">
        <v>0</v>
      </c>
      <c r="AZ164" s="103">
        <f t="shared" si="62"/>
        <v>0</v>
      </c>
      <c r="BA164" s="103">
        <v>0</v>
      </c>
      <c r="BB164" s="103">
        <v>0</v>
      </c>
      <c r="BC164" s="103">
        <v>0</v>
      </c>
    </row>
    <row r="165" spans="1:55" s="105" customFormat="1" ht="13.5" customHeight="1">
      <c r="A165" s="115" t="s">
        <v>53</v>
      </c>
      <c r="B165" s="113" t="s">
        <v>726</v>
      </c>
      <c r="C165" s="101" t="s">
        <v>727</v>
      </c>
      <c r="D165" s="103">
        <f t="shared" si="51"/>
        <v>1625</v>
      </c>
      <c r="E165" s="103">
        <f t="shared" si="52"/>
        <v>0</v>
      </c>
      <c r="F165" s="103">
        <v>0</v>
      </c>
      <c r="G165" s="103">
        <v>0</v>
      </c>
      <c r="H165" s="103">
        <f t="shared" si="53"/>
        <v>0</v>
      </c>
      <c r="I165" s="103">
        <v>0</v>
      </c>
      <c r="J165" s="103">
        <v>0</v>
      </c>
      <c r="K165" s="103">
        <f t="shared" si="54"/>
        <v>1625</v>
      </c>
      <c r="L165" s="103">
        <v>699</v>
      </c>
      <c r="M165" s="103">
        <v>926</v>
      </c>
      <c r="N165" s="103">
        <f t="shared" si="55"/>
        <v>1625</v>
      </c>
      <c r="O165" s="103">
        <f t="shared" si="56"/>
        <v>699</v>
      </c>
      <c r="P165" s="103">
        <v>699</v>
      </c>
      <c r="Q165" s="103">
        <v>0</v>
      </c>
      <c r="R165" s="103">
        <v>0</v>
      </c>
      <c r="S165" s="103">
        <v>0</v>
      </c>
      <c r="T165" s="103">
        <v>0</v>
      </c>
      <c r="U165" s="103">
        <v>0</v>
      </c>
      <c r="V165" s="103">
        <f t="shared" si="57"/>
        <v>926</v>
      </c>
      <c r="W165" s="103">
        <v>926</v>
      </c>
      <c r="X165" s="103">
        <v>0</v>
      </c>
      <c r="Y165" s="103">
        <v>0</v>
      </c>
      <c r="Z165" s="103">
        <v>0</v>
      </c>
      <c r="AA165" s="103">
        <v>0</v>
      </c>
      <c r="AB165" s="103">
        <v>0</v>
      </c>
      <c r="AC165" s="103">
        <f t="shared" si="58"/>
        <v>0</v>
      </c>
      <c r="AD165" s="103">
        <v>0</v>
      </c>
      <c r="AE165" s="103">
        <v>0</v>
      </c>
      <c r="AF165" s="103">
        <f t="shared" si="59"/>
        <v>16</v>
      </c>
      <c r="AG165" s="103">
        <v>16</v>
      </c>
      <c r="AH165" s="103">
        <v>0</v>
      </c>
      <c r="AI165" s="103">
        <v>0</v>
      </c>
      <c r="AJ165" s="103">
        <f t="shared" si="60"/>
        <v>16</v>
      </c>
      <c r="AK165" s="103">
        <v>0</v>
      </c>
      <c r="AL165" s="103">
        <v>0</v>
      </c>
      <c r="AM165" s="103">
        <v>0</v>
      </c>
      <c r="AN165" s="103">
        <v>0</v>
      </c>
      <c r="AO165" s="103">
        <v>0</v>
      </c>
      <c r="AP165" s="103">
        <v>0</v>
      </c>
      <c r="AQ165" s="103">
        <v>16</v>
      </c>
      <c r="AR165" s="103">
        <v>0</v>
      </c>
      <c r="AS165" s="103">
        <v>0</v>
      </c>
      <c r="AT165" s="103">
        <f t="shared" si="61"/>
        <v>0</v>
      </c>
      <c r="AU165" s="103">
        <v>0</v>
      </c>
      <c r="AV165" s="103">
        <v>0</v>
      </c>
      <c r="AW165" s="103">
        <v>0</v>
      </c>
      <c r="AX165" s="103">
        <v>0</v>
      </c>
      <c r="AY165" s="103">
        <v>0</v>
      </c>
      <c r="AZ165" s="103">
        <f t="shared" si="62"/>
        <v>16</v>
      </c>
      <c r="BA165" s="103">
        <v>16</v>
      </c>
      <c r="BB165" s="103">
        <v>0</v>
      </c>
      <c r="BC165" s="103">
        <v>0</v>
      </c>
    </row>
    <row r="166" spans="1:55" s="105" customFormat="1" ht="13.5" customHeight="1">
      <c r="A166" s="115" t="s">
        <v>53</v>
      </c>
      <c r="B166" s="113" t="s">
        <v>729</v>
      </c>
      <c r="C166" s="101" t="s">
        <v>730</v>
      </c>
      <c r="D166" s="103">
        <f t="shared" si="51"/>
        <v>1128</v>
      </c>
      <c r="E166" s="103">
        <f t="shared" si="52"/>
        <v>0</v>
      </c>
      <c r="F166" s="103">
        <v>0</v>
      </c>
      <c r="G166" s="103">
        <v>0</v>
      </c>
      <c r="H166" s="103">
        <f t="shared" si="53"/>
        <v>507</v>
      </c>
      <c r="I166" s="103">
        <v>0</v>
      </c>
      <c r="J166" s="103">
        <v>507</v>
      </c>
      <c r="K166" s="103">
        <f t="shared" si="54"/>
        <v>621</v>
      </c>
      <c r="L166" s="103">
        <v>615</v>
      </c>
      <c r="M166" s="103">
        <v>6</v>
      </c>
      <c r="N166" s="103">
        <f t="shared" si="55"/>
        <v>1128</v>
      </c>
      <c r="O166" s="103">
        <f t="shared" si="56"/>
        <v>615</v>
      </c>
      <c r="P166" s="103">
        <v>615</v>
      </c>
      <c r="Q166" s="103">
        <v>0</v>
      </c>
      <c r="R166" s="103">
        <v>0</v>
      </c>
      <c r="S166" s="103">
        <v>0</v>
      </c>
      <c r="T166" s="103">
        <v>0</v>
      </c>
      <c r="U166" s="103">
        <v>0</v>
      </c>
      <c r="V166" s="103">
        <f t="shared" si="57"/>
        <v>513</v>
      </c>
      <c r="W166" s="103">
        <v>513</v>
      </c>
      <c r="X166" s="103">
        <v>0</v>
      </c>
      <c r="Y166" s="103">
        <v>0</v>
      </c>
      <c r="Z166" s="103">
        <v>0</v>
      </c>
      <c r="AA166" s="103">
        <v>0</v>
      </c>
      <c r="AB166" s="103">
        <v>0</v>
      </c>
      <c r="AC166" s="103">
        <f t="shared" si="58"/>
        <v>0</v>
      </c>
      <c r="AD166" s="103">
        <v>0</v>
      </c>
      <c r="AE166" s="103">
        <v>0</v>
      </c>
      <c r="AF166" s="103">
        <f t="shared" si="59"/>
        <v>0</v>
      </c>
      <c r="AG166" s="103">
        <v>0</v>
      </c>
      <c r="AH166" s="103">
        <v>0</v>
      </c>
      <c r="AI166" s="103">
        <v>0</v>
      </c>
      <c r="AJ166" s="103">
        <f t="shared" si="60"/>
        <v>0</v>
      </c>
      <c r="AK166" s="103">
        <v>0</v>
      </c>
      <c r="AL166" s="103">
        <v>0</v>
      </c>
      <c r="AM166" s="103">
        <v>0</v>
      </c>
      <c r="AN166" s="103">
        <v>0</v>
      </c>
      <c r="AO166" s="103">
        <v>0</v>
      </c>
      <c r="AP166" s="103">
        <v>0</v>
      </c>
      <c r="AQ166" s="103">
        <v>0</v>
      </c>
      <c r="AR166" s="103">
        <v>0</v>
      </c>
      <c r="AS166" s="103">
        <v>0</v>
      </c>
      <c r="AT166" s="103">
        <f t="shared" si="61"/>
        <v>0</v>
      </c>
      <c r="AU166" s="103">
        <v>0</v>
      </c>
      <c r="AV166" s="103">
        <v>0</v>
      </c>
      <c r="AW166" s="103">
        <v>0</v>
      </c>
      <c r="AX166" s="103">
        <v>0</v>
      </c>
      <c r="AY166" s="103">
        <v>0</v>
      </c>
      <c r="AZ166" s="103">
        <f t="shared" si="62"/>
        <v>0</v>
      </c>
      <c r="BA166" s="103">
        <v>0</v>
      </c>
      <c r="BB166" s="103">
        <v>0</v>
      </c>
      <c r="BC166" s="103">
        <v>0</v>
      </c>
    </row>
    <row r="167" spans="1:55" s="105" customFormat="1" ht="13.5" customHeight="1">
      <c r="A167" s="115" t="s">
        <v>53</v>
      </c>
      <c r="B167" s="113" t="s">
        <v>732</v>
      </c>
      <c r="C167" s="101" t="s">
        <v>733</v>
      </c>
      <c r="D167" s="103">
        <f t="shared" ref="D167:D198" si="63">SUM(E167,+H167,+K167)</f>
        <v>2306</v>
      </c>
      <c r="E167" s="103">
        <f t="shared" ref="E167:E198" si="64">SUM(F167:G167)</f>
        <v>0</v>
      </c>
      <c r="F167" s="103">
        <v>0</v>
      </c>
      <c r="G167" s="103">
        <v>0</v>
      </c>
      <c r="H167" s="103">
        <f t="shared" ref="H167:H198" si="65">SUM(I167:J167)</f>
        <v>0</v>
      </c>
      <c r="I167" s="103">
        <v>0</v>
      </c>
      <c r="J167" s="103">
        <v>0</v>
      </c>
      <c r="K167" s="103">
        <f t="shared" ref="K167:K198" si="66">SUM(L167:M167)</f>
        <v>2306</v>
      </c>
      <c r="L167" s="103">
        <v>2019</v>
      </c>
      <c r="M167" s="103">
        <v>287</v>
      </c>
      <c r="N167" s="103">
        <f t="shared" ref="N167:N198" si="67">SUM(O167,+V167,+AC167)</f>
        <v>2306</v>
      </c>
      <c r="O167" s="103">
        <f t="shared" ref="O167:O198" si="68">SUM(P167:U167)</f>
        <v>2019</v>
      </c>
      <c r="P167" s="103">
        <v>2019</v>
      </c>
      <c r="Q167" s="103">
        <v>0</v>
      </c>
      <c r="R167" s="103">
        <v>0</v>
      </c>
      <c r="S167" s="103">
        <v>0</v>
      </c>
      <c r="T167" s="103">
        <v>0</v>
      </c>
      <c r="U167" s="103">
        <v>0</v>
      </c>
      <c r="V167" s="103">
        <f t="shared" ref="V167:V198" si="69">SUM(W167:AB167)</f>
        <v>287</v>
      </c>
      <c r="W167" s="103">
        <v>287</v>
      </c>
      <c r="X167" s="103">
        <v>0</v>
      </c>
      <c r="Y167" s="103">
        <v>0</v>
      </c>
      <c r="Z167" s="103">
        <v>0</v>
      </c>
      <c r="AA167" s="103">
        <v>0</v>
      </c>
      <c r="AB167" s="103">
        <v>0</v>
      </c>
      <c r="AC167" s="103">
        <f t="shared" ref="AC167:AC198" si="70">SUM(AD167:AE167)</f>
        <v>0</v>
      </c>
      <c r="AD167" s="103">
        <v>0</v>
      </c>
      <c r="AE167" s="103">
        <v>0</v>
      </c>
      <c r="AF167" s="103">
        <f t="shared" ref="AF167:AF198" si="71">SUM(AG167:AI167)</f>
        <v>0</v>
      </c>
      <c r="AG167" s="103">
        <v>0</v>
      </c>
      <c r="AH167" s="103">
        <v>0</v>
      </c>
      <c r="AI167" s="103">
        <v>0</v>
      </c>
      <c r="AJ167" s="103">
        <f t="shared" ref="AJ167:AJ198" si="72">SUM(AK167:AS167)</f>
        <v>22</v>
      </c>
      <c r="AK167" s="103">
        <v>0</v>
      </c>
      <c r="AL167" s="103">
        <v>22</v>
      </c>
      <c r="AM167" s="103">
        <v>0</v>
      </c>
      <c r="AN167" s="103">
        <v>0</v>
      </c>
      <c r="AO167" s="103">
        <v>0</v>
      </c>
      <c r="AP167" s="103">
        <v>0</v>
      </c>
      <c r="AQ167" s="103">
        <v>0</v>
      </c>
      <c r="AR167" s="103">
        <v>0</v>
      </c>
      <c r="AS167" s="103">
        <v>0</v>
      </c>
      <c r="AT167" s="103">
        <f t="shared" ref="AT167:AT198" si="73">SUM(AU167:AY167)</f>
        <v>0</v>
      </c>
      <c r="AU167" s="103">
        <v>0</v>
      </c>
      <c r="AV167" s="103">
        <v>0</v>
      </c>
      <c r="AW167" s="103">
        <v>0</v>
      </c>
      <c r="AX167" s="103">
        <v>0</v>
      </c>
      <c r="AY167" s="103">
        <v>0</v>
      </c>
      <c r="AZ167" s="103">
        <f t="shared" ref="AZ167:AZ198" si="74">SUM(BA167:BC167)</f>
        <v>22</v>
      </c>
      <c r="BA167" s="103">
        <v>22</v>
      </c>
      <c r="BB167" s="103">
        <v>0</v>
      </c>
      <c r="BC167" s="103">
        <v>0</v>
      </c>
    </row>
    <row r="168" spans="1:55" s="105" customFormat="1" ht="13.5" customHeight="1">
      <c r="A168" s="115" t="s">
        <v>53</v>
      </c>
      <c r="B168" s="113" t="s">
        <v>735</v>
      </c>
      <c r="C168" s="101" t="s">
        <v>736</v>
      </c>
      <c r="D168" s="103">
        <f t="shared" si="63"/>
        <v>2158</v>
      </c>
      <c r="E168" s="103">
        <f t="shared" si="64"/>
        <v>0</v>
      </c>
      <c r="F168" s="103">
        <v>0</v>
      </c>
      <c r="G168" s="103">
        <v>0</v>
      </c>
      <c r="H168" s="103">
        <f t="shared" si="65"/>
        <v>2158</v>
      </c>
      <c r="I168" s="103">
        <v>1601</v>
      </c>
      <c r="J168" s="103">
        <v>557</v>
      </c>
      <c r="K168" s="103">
        <f t="shared" si="66"/>
        <v>0</v>
      </c>
      <c r="L168" s="103">
        <v>0</v>
      </c>
      <c r="M168" s="103">
        <v>0</v>
      </c>
      <c r="N168" s="103">
        <f t="shared" si="67"/>
        <v>2158</v>
      </c>
      <c r="O168" s="103">
        <f t="shared" si="68"/>
        <v>1601</v>
      </c>
      <c r="P168" s="103">
        <v>1601</v>
      </c>
      <c r="Q168" s="103">
        <v>0</v>
      </c>
      <c r="R168" s="103">
        <v>0</v>
      </c>
      <c r="S168" s="103">
        <v>0</v>
      </c>
      <c r="T168" s="103">
        <v>0</v>
      </c>
      <c r="U168" s="103">
        <v>0</v>
      </c>
      <c r="V168" s="103">
        <f t="shared" si="69"/>
        <v>557</v>
      </c>
      <c r="W168" s="103">
        <v>557</v>
      </c>
      <c r="X168" s="103">
        <v>0</v>
      </c>
      <c r="Y168" s="103">
        <v>0</v>
      </c>
      <c r="Z168" s="103">
        <v>0</v>
      </c>
      <c r="AA168" s="103">
        <v>0</v>
      </c>
      <c r="AB168" s="103">
        <v>0</v>
      </c>
      <c r="AC168" s="103">
        <f t="shared" si="70"/>
        <v>0</v>
      </c>
      <c r="AD168" s="103">
        <v>0</v>
      </c>
      <c r="AE168" s="103">
        <v>0</v>
      </c>
      <c r="AF168" s="103">
        <f t="shared" si="71"/>
        <v>20</v>
      </c>
      <c r="AG168" s="103">
        <v>20</v>
      </c>
      <c r="AH168" s="103">
        <v>0</v>
      </c>
      <c r="AI168" s="103">
        <v>0</v>
      </c>
      <c r="AJ168" s="103">
        <f t="shared" si="72"/>
        <v>20</v>
      </c>
      <c r="AK168" s="103">
        <v>0</v>
      </c>
      <c r="AL168" s="103">
        <v>0</v>
      </c>
      <c r="AM168" s="103">
        <v>0</v>
      </c>
      <c r="AN168" s="103">
        <v>0</v>
      </c>
      <c r="AO168" s="103">
        <v>0</v>
      </c>
      <c r="AP168" s="103">
        <v>0</v>
      </c>
      <c r="AQ168" s="103">
        <v>20</v>
      </c>
      <c r="AR168" s="103">
        <v>0</v>
      </c>
      <c r="AS168" s="103">
        <v>0</v>
      </c>
      <c r="AT168" s="103">
        <f t="shared" si="73"/>
        <v>0</v>
      </c>
      <c r="AU168" s="103">
        <v>0</v>
      </c>
      <c r="AV168" s="103">
        <v>0</v>
      </c>
      <c r="AW168" s="103">
        <v>0</v>
      </c>
      <c r="AX168" s="103">
        <v>0</v>
      </c>
      <c r="AY168" s="103">
        <v>0</v>
      </c>
      <c r="AZ168" s="103">
        <f t="shared" si="74"/>
        <v>0</v>
      </c>
      <c r="BA168" s="103">
        <v>0</v>
      </c>
      <c r="BB168" s="103">
        <v>0</v>
      </c>
      <c r="BC168" s="103">
        <v>0</v>
      </c>
    </row>
    <row r="169" spans="1:55" s="105" customFormat="1" ht="13.5" customHeight="1">
      <c r="A169" s="115" t="s">
        <v>53</v>
      </c>
      <c r="B169" s="113" t="s">
        <v>738</v>
      </c>
      <c r="C169" s="101" t="s">
        <v>739</v>
      </c>
      <c r="D169" s="103">
        <f t="shared" si="63"/>
        <v>5393</v>
      </c>
      <c r="E169" s="103">
        <f t="shared" si="64"/>
        <v>0</v>
      </c>
      <c r="F169" s="103">
        <v>0</v>
      </c>
      <c r="G169" s="103">
        <v>0</v>
      </c>
      <c r="H169" s="103">
        <f t="shared" si="65"/>
        <v>0</v>
      </c>
      <c r="I169" s="103">
        <v>0</v>
      </c>
      <c r="J169" s="103">
        <v>0</v>
      </c>
      <c r="K169" s="103">
        <f t="shared" si="66"/>
        <v>5393</v>
      </c>
      <c r="L169" s="103">
        <v>3155</v>
      </c>
      <c r="M169" s="103">
        <v>2238</v>
      </c>
      <c r="N169" s="103">
        <f t="shared" si="67"/>
        <v>5393</v>
      </c>
      <c r="O169" s="103">
        <f t="shared" si="68"/>
        <v>3155</v>
      </c>
      <c r="P169" s="103">
        <v>3155</v>
      </c>
      <c r="Q169" s="103">
        <v>0</v>
      </c>
      <c r="R169" s="103">
        <v>0</v>
      </c>
      <c r="S169" s="103">
        <v>0</v>
      </c>
      <c r="T169" s="103">
        <v>0</v>
      </c>
      <c r="U169" s="103">
        <v>0</v>
      </c>
      <c r="V169" s="103">
        <f t="shared" si="69"/>
        <v>2238</v>
      </c>
      <c r="W169" s="103">
        <v>2238</v>
      </c>
      <c r="X169" s="103">
        <v>0</v>
      </c>
      <c r="Y169" s="103">
        <v>0</v>
      </c>
      <c r="Z169" s="103">
        <v>0</v>
      </c>
      <c r="AA169" s="103">
        <v>0</v>
      </c>
      <c r="AB169" s="103">
        <v>0</v>
      </c>
      <c r="AC169" s="103">
        <f t="shared" si="70"/>
        <v>0</v>
      </c>
      <c r="AD169" s="103">
        <v>0</v>
      </c>
      <c r="AE169" s="103">
        <v>0</v>
      </c>
      <c r="AF169" s="103">
        <f t="shared" si="71"/>
        <v>51</v>
      </c>
      <c r="AG169" s="103">
        <v>51</v>
      </c>
      <c r="AH169" s="103">
        <v>0</v>
      </c>
      <c r="AI169" s="103">
        <v>0</v>
      </c>
      <c r="AJ169" s="103">
        <f t="shared" si="72"/>
        <v>51</v>
      </c>
      <c r="AK169" s="103">
        <v>0</v>
      </c>
      <c r="AL169" s="103">
        <v>0</v>
      </c>
      <c r="AM169" s="103">
        <v>0</v>
      </c>
      <c r="AN169" s="103">
        <v>0</v>
      </c>
      <c r="AO169" s="103">
        <v>0</v>
      </c>
      <c r="AP169" s="103">
        <v>0</v>
      </c>
      <c r="AQ169" s="103">
        <v>51</v>
      </c>
      <c r="AR169" s="103">
        <v>0</v>
      </c>
      <c r="AS169" s="103">
        <v>0</v>
      </c>
      <c r="AT169" s="103">
        <f t="shared" si="73"/>
        <v>0</v>
      </c>
      <c r="AU169" s="103">
        <v>0</v>
      </c>
      <c r="AV169" s="103">
        <v>0</v>
      </c>
      <c r="AW169" s="103">
        <v>0</v>
      </c>
      <c r="AX169" s="103">
        <v>0</v>
      </c>
      <c r="AY169" s="103">
        <v>0</v>
      </c>
      <c r="AZ169" s="103">
        <f t="shared" si="74"/>
        <v>0</v>
      </c>
      <c r="BA169" s="103">
        <v>0</v>
      </c>
      <c r="BB169" s="103">
        <v>0</v>
      </c>
      <c r="BC169" s="103">
        <v>0</v>
      </c>
    </row>
    <row r="170" spans="1:55" s="105" customFormat="1" ht="13.5" customHeight="1">
      <c r="A170" s="115" t="s">
        <v>53</v>
      </c>
      <c r="B170" s="113" t="s">
        <v>741</v>
      </c>
      <c r="C170" s="101" t="s">
        <v>742</v>
      </c>
      <c r="D170" s="103">
        <f t="shared" si="63"/>
        <v>1489</v>
      </c>
      <c r="E170" s="103">
        <f t="shared" si="64"/>
        <v>0</v>
      </c>
      <c r="F170" s="103">
        <v>0</v>
      </c>
      <c r="G170" s="103">
        <v>0</v>
      </c>
      <c r="H170" s="103">
        <f t="shared" si="65"/>
        <v>0</v>
      </c>
      <c r="I170" s="103">
        <v>0</v>
      </c>
      <c r="J170" s="103">
        <v>0</v>
      </c>
      <c r="K170" s="103">
        <f t="shared" si="66"/>
        <v>1489</v>
      </c>
      <c r="L170" s="103">
        <v>1003</v>
      </c>
      <c r="M170" s="103">
        <v>486</v>
      </c>
      <c r="N170" s="103">
        <f t="shared" si="67"/>
        <v>1489</v>
      </c>
      <c r="O170" s="103">
        <f t="shared" si="68"/>
        <v>1003</v>
      </c>
      <c r="P170" s="103">
        <v>1003</v>
      </c>
      <c r="Q170" s="103">
        <v>0</v>
      </c>
      <c r="R170" s="103">
        <v>0</v>
      </c>
      <c r="S170" s="103">
        <v>0</v>
      </c>
      <c r="T170" s="103">
        <v>0</v>
      </c>
      <c r="U170" s="103">
        <v>0</v>
      </c>
      <c r="V170" s="103">
        <f t="shared" si="69"/>
        <v>486</v>
      </c>
      <c r="W170" s="103">
        <v>486</v>
      </c>
      <c r="X170" s="103">
        <v>0</v>
      </c>
      <c r="Y170" s="103">
        <v>0</v>
      </c>
      <c r="Z170" s="103">
        <v>0</v>
      </c>
      <c r="AA170" s="103">
        <v>0</v>
      </c>
      <c r="AB170" s="103">
        <v>0</v>
      </c>
      <c r="AC170" s="103">
        <f t="shared" si="70"/>
        <v>0</v>
      </c>
      <c r="AD170" s="103">
        <v>0</v>
      </c>
      <c r="AE170" s="103">
        <v>0</v>
      </c>
      <c r="AF170" s="103">
        <f t="shared" si="71"/>
        <v>14</v>
      </c>
      <c r="AG170" s="103">
        <v>14</v>
      </c>
      <c r="AH170" s="103">
        <v>0</v>
      </c>
      <c r="AI170" s="103">
        <v>0</v>
      </c>
      <c r="AJ170" s="103">
        <f t="shared" si="72"/>
        <v>14</v>
      </c>
      <c r="AK170" s="103">
        <v>0</v>
      </c>
      <c r="AL170" s="103">
        <v>0</v>
      </c>
      <c r="AM170" s="103">
        <v>0</v>
      </c>
      <c r="AN170" s="103">
        <v>0</v>
      </c>
      <c r="AO170" s="103">
        <v>0</v>
      </c>
      <c r="AP170" s="103">
        <v>0</v>
      </c>
      <c r="AQ170" s="103">
        <v>14</v>
      </c>
      <c r="AR170" s="103">
        <v>0</v>
      </c>
      <c r="AS170" s="103">
        <v>0</v>
      </c>
      <c r="AT170" s="103">
        <f t="shared" si="73"/>
        <v>0</v>
      </c>
      <c r="AU170" s="103">
        <v>0</v>
      </c>
      <c r="AV170" s="103">
        <v>0</v>
      </c>
      <c r="AW170" s="103">
        <v>0</v>
      </c>
      <c r="AX170" s="103">
        <v>0</v>
      </c>
      <c r="AY170" s="103">
        <v>0</v>
      </c>
      <c r="AZ170" s="103">
        <f t="shared" si="74"/>
        <v>0</v>
      </c>
      <c r="BA170" s="103">
        <v>0</v>
      </c>
      <c r="BB170" s="103">
        <v>0</v>
      </c>
      <c r="BC170" s="103">
        <v>0</v>
      </c>
    </row>
    <row r="171" spans="1:55" s="105" customFormat="1" ht="13.5" customHeight="1">
      <c r="A171" s="115" t="s">
        <v>53</v>
      </c>
      <c r="B171" s="113" t="s">
        <v>744</v>
      </c>
      <c r="C171" s="101" t="s">
        <v>745</v>
      </c>
      <c r="D171" s="103">
        <f t="shared" si="63"/>
        <v>1142</v>
      </c>
      <c r="E171" s="103">
        <f t="shared" si="64"/>
        <v>0</v>
      </c>
      <c r="F171" s="103">
        <v>0</v>
      </c>
      <c r="G171" s="103">
        <v>0</v>
      </c>
      <c r="H171" s="103">
        <f t="shared" si="65"/>
        <v>0</v>
      </c>
      <c r="I171" s="103">
        <v>0</v>
      </c>
      <c r="J171" s="103">
        <v>0</v>
      </c>
      <c r="K171" s="103">
        <f t="shared" si="66"/>
        <v>1142</v>
      </c>
      <c r="L171" s="103">
        <v>645</v>
      </c>
      <c r="M171" s="103">
        <v>497</v>
      </c>
      <c r="N171" s="103">
        <f t="shared" si="67"/>
        <v>1142</v>
      </c>
      <c r="O171" s="103">
        <f t="shared" si="68"/>
        <v>645</v>
      </c>
      <c r="P171" s="103">
        <v>645</v>
      </c>
      <c r="Q171" s="103">
        <v>0</v>
      </c>
      <c r="R171" s="103">
        <v>0</v>
      </c>
      <c r="S171" s="103">
        <v>0</v>
      </c>
      <c r="T171" s="103">
        <v>0</v>
      </c>
      <c r="U171" s="103">
        <v>0</v>
      </c>
      <c r="V171" s="103">
        <f t="shared" si="69"/>
        <v>497</v>
      </c>
      <c r="W171" s="103">
        <v>497</v>
      </c>
      <c r="X171" s="103">
        <v>0</v>
      </c>
      <c r="Y171" s="103">
        <v>0</v>
      </c>
      <c r="Z171" s="103">
        <v>0</v>
      </c>
      <c r="AA171" s="103">
        <v>0</v>
      </c>
      <c r="AB171" s="103">
        <v>0</v>
      </c>
      <c r="AC171" s="103">
        <f t="shared" si="70"/>
        <v>0</v>
      </c>
      <c r="AD171" s="103">
        <v>0</v>
      </c>
      <c r="AE171" s="103">
        <v>0</v>
      </c>
      <c r="AF171" s="103">
        <f t="shared" si="71"/>
        <v>0</v>
      </c>
      <c r="AG171" s="103">
        <v>0</v>
      </c>
      <c r="AH171" s="103">
        <v>0</v>
      </c>
      <c r="AI171" s="103">
        <v>0</v>
      </c>
      <c r="AJ171" s="103">
        <f t="shared" si="72"/>
        <v>0</v>
      </c>
      <c r="AK171" s="103">
        <v>0</v>
      </c>
      <c r="AL171" s="103">
        <v>0</v>
      </c>
      <c r="AM171" s="103">
        <v>0</v>
      </c>
      <c r="AN171" s="103">
        <v>0</v>
      </c>
      <c r="AO171" s="103">
        <v>0</v>
      </c>
      <c r="AP171" s="103">
        <v>0</v>
      </c>
      <c r="AQ171" s="103">
        <v>0</v>
      </c>
      <c r="AR171" s="103">
        <v>0</v>
      </c>
      <c r="AS171" s="103">
        <v>0</v>
      </c>
      <c r="AT171" s="103">
        <f t="shared" si="73"/>
        <v>0</v>
      </c>
      <c r="AU171" s="103">
        <v>0</v>
      </c>
      <c r="AV171" s="103">
        <v>0</v>
      </c>
      <c r="AW171" s="103">
        <v>0</v>
      </c>
      <c r="AX171" s="103">
        <v>0</v>
      </c>
      <c r="AY171" s="103">
        <v>0</v>
      </c>
      <c r="AZ171" s="103">
        <f t="shared" si="74"/>
        <v>0</v>
      </c>
      <c r="BA171" s="103">
        <v>0</v>
      </c>
      <c r="BB171" s="103">
        <v>0</v>
      </c>
      <c r="BC171" s="103">
        <v>0</v>
      </c>
    </row>
    <row r="172" spans="1:55" s="105" customFormat="1" ht="13.5" customHeight="1">
      <c r="A172" s="115" t="s">
        <v>53</v>
      </c>
      <c r="B172" s="113" t="s">
        <v>747</v>
      </c>
      <c r="C172" s="101" t="s">
        <v>748</v>
      </c>
      <c r="D172" s="103">
        <f t="shared" si="63"/>
        <v>2365</v>
      </c>
      <c r="E172" s="103">
        <f t="shared" si="64"/>
        <v>0</v>
      </c>
      <c r="F172" s="103">
        <v>0</v>
      </c>
      <c r="G172" s="103">
        <v>0</v>
      </c>
      <c r="H172" s="103">
        <f t="shared" si="65"/>
        <v>0</v>
      </c>
      <c r="I172" s="103">
        <v>0</v>
      </c>
      <c r="J172" s="103">
        <v>0</v>
      </c>
      <c r="K172" s="103">
        <f t="shared" si="66"/>
        <v>2365</v>
      </c>
      <c r="L172" s="103">
        <v>1517</v>
      </c>
      <c r="M172" s="103">
        <v>848</v>
      </c>
      <c r="N172" s="103">
        <f t="shared" si="67"/>
        <v>2365</v>
      </c>
      <c r="O172" s="103">
        <f t="shared" si="68"/>
        <v>1517</v>
      </c>
      <c r="P172" s="103">
        <v>1517</v>
      </c>
      <c r="Q172" s="103">
        <v>0</v>
      </c>
      <c r="R172" s="103">
        <v>0</v>
      </c>
      <c r="S172" s="103">
        <v>0</v>
      </c>
      <c r="T172" s="103">
        <v>0</v>
      </c>
      <c r="U172" s="103">
        <v>0</v>
      </c>
      <c r="V172" s="103">
        <f t="shared" si="69"/>
        <v>848</v>
      </c>
      <c r="W172" s="103">
        <v>32</v>
      </c>
      <c r="X172" s="103">
        <v>0</v>
      </c>
      <c r="Y172" s="103">
        <v>0</v>
      </c>
      <c r="Z172" s="103">
        <v>816</v>
      </c>
      <c r="AA172" s="103">
        <v>0</v>
      </c>
      <c r="AB172" s="103">
        <v>0</v>
      </c>
      <c r="AC172" s="103">
        <f t="shared" si="70"/>
        <v>0</v>
      </c>
      <c r="AD172" s="103">
        <v>0</v>
      </c>
      <c r="AE172" s="103">
        <v>0</v>
      </c>
      <c r="AF172" s="103">
        <f t="shared" si="71"/>
        <v>15</v>
      </c>
      <c r="AG172" s="103">
        <v>15</v>
      </c>
      <c r="AH172" s="103">
        <v>0</v>
      </c>
      <c r="AI172" s="103">
        <v>0</v>
      </c>
      <c r="AJ172" s="103">
        <f t="shared" si="72"/>
        <v>15</v>
      </c>
      <c r="AK172" s="103">
        <v>0</v>
      </c>
      <c r="AL172" s="103">
        <v>0</v>
      </c>
      <c r="AM172" s="103">
        <v>0</v>
      </c>
      <c r="AN172" s="103">
        <v>0</v>
      </c>
      <c r="AO172" s="103">
        <v>0</v>
      </c>
      <c r="AP172" s="103">
        <v>0</v>
      </c>
      <c r="AQ172" s="103">
        <v>15</v>
      </c>
      <c r="AR172" s="103">
        <v>0</v>
      </c>
      <c r="AS172" s="103">
        <v>0</v>
      </c>
      <c r="AT172" s="103">
        <f t="shared" si="73"/>
        <v>0</v>
      </c>
      <c r="AU172" s="103">
        <v>0</v>
      </c>
      <c r="AV172" s="103">
        <v>0</v>
      </c>
      <c r="AW172" s="103">
        <v>0</v>
      </c>
      <c r="AX172" s="103">
        <v>0</v>
      </c>
      <c r="AY172" s="103">
        <v>0</v>
      </c>
      <c r="AZ172" s="103">
        <f t="shared" si="74"/>
        <v>0</v>
      </c>
      <c r="BA172" s="103">
        <v>0</v>
      </c>
      <c r="BB172" s="103">
        <v>0</v>
      </c>
      <c r="BC172" s="103">
        <v>0</v>
      </c>
    </row>
    <row r="173" spans="1:55" s="105" customFormat="1" ht="13.5" customHeight="1">
      <c r="A173" s="115" t="s">
        <v>53</v>
      </c>
      <c r="B173" s="113" t="s">
        <v>750</v>
      </c>
      <c r="C173" s="101" t="s">
        <v>751</v>
      </c>
      <c r="D173" s="103">
        <f t="shared" si="63"/>
        <v>3505</v>
      </c>
      <c r="E173" s="103">
        <f t="shared" si="64"/>
        <v>0</v>
      </c>
      <c r="F173" s="103">
        <v>0</v>
      </c>
      <c r="G173" s="103">
        <v>0</v>
      </c>
      <c r="H173" s="103">
        <f t="shared" si="65"/>
        <v>0</v>
      </c>
      <c r="I173" s="103">
        <v>0</v>
      </c>
      <c r="J173" s="103">
        <v>0</v>
      </c>
      <c r="K173" s="103">
        <f t="shared" si="66"/>
        <v>3505</v>
      </c>
      <c r="L173" s="103">
        <v>3322</v>
      </c>
      <c r="M173" s="103">
        <v>183</v>
      </c>
      <c r="N173" s="103">
        <f t="shared" si="67"/>
        <v>3505</v>
      </c>
      <c r="O173" s="103">
        <f t="shared" si="68"/>
        <v>3322</v>
      </c>
      <c r="P173" s="103">
        <v>3322</v>
      </c>
      <c r="Q173" s="103">
        <v>0</v>
      </c>
      <c r="R173" s="103">
        <v>0</v>
      </c>
      <c r="S173" s="103">
        <v>0</v>
      </c>
      <c r="T173" s="103">
        <v>0</v>
      </c>
      <c r="U173" s="103">
        <v>0</v>
      </c>
      <c r="V173" s="103">
        <f t="shared" si="69"/>
        <v>183</v>
      </c>
      <c r="W173" s="103">
        <v>183</v>
      </c>
      <c r="X173" s="103">
        <v>0</v>
      </c>
      <c r="Y173" s="103">
        <v>0</v>
      </c>
      <c r="Z173" s="103">
        <v>0</v>
      </c>
      <c r="AA173" s="103">
        <v>0</v>
      </c>
      <c r="AB173" s="103">
        <v>0</v>
      </c>
      <c r="AC173" s="103">
        <f t="shared" si="70"/>
        <v>0</v>
      </c>
      <c r="AD173" s="103">
        <v>0</v>
      </c>
      <c r="AE173" s="103">
        <v>0</v>
      </c>
      <c r="AF173" s="103">
        <f t="shared" si="71"/>
        <v>33</v>
      </c>
      <c r="AG173" s="103">
        <v>33</v>
      </c>
      <c r="AH173" s="103">
        <v>0</v>
      </c>
      <c r="AI173" s="103">
        <v>0</v>
      </c>
      <c r="AJ173" s="103">
        <f t="shared" si="72"/>
        <v>33</v>
      </c>
      <c r="AK173" s="103">
        <v>0</v>
      </c>
      <c r="AL173" s="103">
        <v>0</v>
      </c>
      <c r="AM173" s="103">
        <v>0</v>
      </c>
      <c r="AN173" s="103">
        <v>0</v>
      </c>
      <c r="AO173" s="103">
        <v>0</v>
      </c>
      <c r="AP173" s="103">
        <v>0</v>
      </c>
      <c r="AQ173" s="103">
        <v>33</v>
      </c>
      <c r="AR173" s="103">
        <v>0</v>
      </c>
      <c r="AS173" s="103">
        <v>0</v>
      </c>
      <c r="AT173" s="103">
        <f t="shared" si="73"/>
        <v>0</v>
      </c>
      <c r="AU173" s="103">
        <v>0</v>
      </c>
      <c r="AV173" s="103">
        <v>0</v>
      </c>
      <c r="AW173" s="103">
        <v>0</v>
      </c>
      <c r="AX173" s="103">
        <v>0</v>
      </c>
      <c r="AY173" s="103">
        <v>0</v>
      </c>
      <c r="AZ173" s="103">
        <f t="shared" si="74"/>
        <v>0</v>
      </c>
      <c r="BA173" s="103">
        <v>0</v>
      </c>
      <c r="BB173" s="103">
        <v>0</v>
      </c>
      <c r="BC173" s="103">
        <v>0</v>
      </c>
    </row>
    <row r="174" spans="1:55" s="105" customFormat="1" ht="13.5" customHeight="1">
      <c r="A174" s="115" t="s">
        <v>53</v>
      </c>
      <c r="B174" s="113" t="s">
        <v>753</v>
      </c>
      <c r="C174" s="101" t="s">
        <v>754</v>
      </c>
      <c r="D174" s="103">
        <f t="shared" si="63"/>
        <v>554</v>
      </c>
      <c r="E174" s="103">
        <f t="shared" si="64"/>
        <v>0</v>
      </c>
      <c r="F174" s="103">
        <v>0</v>
      </c>
      <c r="G174" s="103">
        <v>0</v>
      </c>
      <c r="H174" s="103">
        <f t="shared" si="65"/>
        <v>0</v>
      </c>
      <c r="I174" s="103">
        <v>0</v>
      </c>
      <c r="J174" s="103">
        <v>0</v>
      </c>
      <c r="K174" s="103">
        <f t="shared" si="66"/>
        <v>554</v>
      </c>
      <c r="L174" s="103">
        <v>536</v>
      </c>
      <c r="M174" s="103">
        <v>18</v>
      </c>
      <c r="N174" s="103">
        <f t="shared" si="67"/>
        <v>554</v>
      </c>
      <c r="O174" s="103">
        <f t="shared" si="68"/>
        <v>536</v>
      </c>
      <c r="P174" s="103">
        <v>536</v>
      </c>
      <c r="Q174" s="103">
        <v>0</v>
      </c>
      <c r="R174" s="103">
        <v>0</v>
      </c>
      <c r="S174" s="103">
        <v>0</v>
      </c>
      <c r="T174" s="103">
        <v>0</v>
      </c>
      <c r="U174" s="103">
        <v>0</v>
      </c>
      <c r="V174" s="103">
        <f t="shared" si="69"/>
        <v>18</v>
      </c>
      <c r="W174" s="103">
        <v>18</v>
      </c>
      <c r="X174" s="103">
        <v>0</v>
      </c>
      <c r="Y174" s="103">
        <v>0</v>
      </c>
      <c r="Z174" s="103">
        <v>0</v>
      </c>
      <c r="AA174" s="103">
        <v>0</v>
      </c>
      <c r="AB174" s="103">
        <v>0</v>
      </c>
      <c r="AC174" s="103">
        <f t="shared" si="70"/>
        <v>0</v>
      </c>
      <c r="AD174" s="103">
        <v>0</v>
      </c>
      <c r="AE174" s="103">
        <v>0</v>
      </c>
      <c r="AF174" s="103">
        <f t="shared" si="71"/>
        <v>0</v>
      </c>
      <c r="AG174" s="103">
        <v>0</v>
      </c>
      <c r="AH174" s="103">
        <v>0</v>
      </c>
      <c r="AI174" s="103">
        <v>0</v>
      </c>
      <c r="AJ174" s="103">
        <f t="shared" si="72"/>
        <v>0</v>
      </c>
      <c r="AK174" s="103">
        <v>0</v>
      </c>
      <c r="AL174" s="103">
        <v>0</v>
      </c>
      <c r="AM174" s="103">
        <v>0</v>
      </c>
      <c r="AN174" s="103">
        <v>0</v>
      </c>
      <c r="AO174" s="103">
        <v>0</v>
      </c>
      <c r="AP174" s="103">
        <v>0</v>
      </c>
      <c r="AQ174" s="103">
        <v>0</v>
      </c>
      <c r="AR174" s="103">
        <v>0</v>
      </c>
      <c r="AS174" s="103">
        <v>0</v>
      </c>
      <c r="AT174" s="103">
        <f t="shared" si="73"/>
        <v>0</v>
      </c>
      <c r="AU174" s="103">
        <v>0</v>
      </c>
      <c r="AV174" s="103">
        <v>0</v>
      </c>
      <c r="AW174" s="103">
        <v>0</v>
      </c>
      <c r="AX174" s="103">
        <v>0</v>
      </c>
      <c r="AY174" s="103">
        <v>0</v>
      </c>
      <c r="AZ174" s="103">
        <f t="shared" si="74"/>
        <v>0</v>
      </c>
      <c r="BA174" s="103">
        <v>0</v>
      </c>
      <c r="BB174" s="103">
        <v>0</v>
      </c>
      <c r="BC174" s="103">
        <v>0</v>
      </c>
    </row>
    <row r="175" spans="1:55" s="105" customFormat="1" ht="13.5" customHeight="1">
      <c r="A175" s="115" t="s">
        <v>53</v>
      </c>
      <c r="B175" s="113" t="s">
        <v>756</v>
      </c>
      <c r="C175" s="101" t="s">
        <v>757</v>
      </c>
      <c r="D175" s="103">
        <f t="shared" si="63"/>
        <v>1022</v>
      </c>
      <c r="E175" s="103">
        <f t="shared" si="64"/>
        <v>0</v>
      </c>
      <c r="F175" s="103">
        <v>0</v>
      </c>
      <c r="G175" s="103">
        <v>0</v>
      </c>
      <c r="H175" s="103">
        <f t="shared" si="65"/>
        <v>0</v>
      </c>
      <c r="I175" s="103">
        <v>0</v>
      </c>
      <c r="J175" s="103">
        <v>0</v>
      </c>
      <c r="K175" s="103">
        <f t="shared" si="66"/>
        <v>1022</v>
      </c>
      <c r="L175" s="103">
        <v>795</v>
      </c>
      <c r="M175" s="103">
        <v>227</v>
      </c>
      <c r="N175" s="103">
        <f t="shared" si="67"/>
        <v>1022</v>
      </c>
      <c r="O175" s="103">
        <f t="shared" si="68"/>
        <v>795</v>
      </c>
      <c r="P175" s="103">
        <v>795</v>
      </c>
      <c r="Q175" s="103">
        <v>0</v>
      </c>
      <c r="R175" s="103">
        <v>0</v>
      </c>
      <c r="S175" s="103">
        <v>0</v>
      </c>
      <c r="T175" s="103">
        <v>0</v>
      </c>
      <c r="U175" s="103">
        <v>0</v>
      </c>
      <c r="V175" s="103">
        <f t="shared" si="69"/>
        <v>227</v>
      </c>
      <c r="W175" s="103">
        <v>227</v>
      </c>
      <c r="X175" s="103">
        <v>0</v>
      </c>
      <c r="Y175" s="103">
        <v>0</v>
      </c>
      <c r="Z175" s="103">
        <v>0</v>
      </c>
      <c r="AA175" s="103">
        <v>0</v>
      </c>
      <c r="AB175" s="103">
        <v>0</v>
      </c>
      <c r="AC175" s="103">
        <f t="shared" si="70"/>
        <v>0</v>
      </c>
      <c r="AD175" s="103">
        <v>0</v>
      </c>
      <c r="AE175" s="103">
        <v>0</v>
      </c>
      <c r="AF175" s="103">
        <f t="shared" si="71"/>
        <v>10</v>
      </c>
      <c r="AG175" s="103">
        <v>10</v>
      </c>
      <c r="AH175" s="103">
        <v>0</v>
      </c>
      <c r="AI175" s="103">
        <v>0</v>
      </c>
      <c r="AJ175" s="103">
        <f t="shared" si="72"/>
        <v>10</v>
      </c>
      <c r="AK175" s="103">
        <v>0</v>
      </c>
      <c r="AL175" s="103">
        <v>0</v>
      </c>
      <c r="AM175" s="103">
        <v>0</v>
      </c>
      <c r="AN175" s="103">
        <v>0</v>
      </c>
      <c r="AO175" s="103">
        <v>0</v>
      </c>
      <c r="AP175" s="103">
        <v>0</v>
      </c>
      <c r="AQ175" s="103">
        <v>10</v>
      </c>
      <c r="AR175" s="103">
        <v>0</v>
      </c>
      <c r="AS175" s="103">
        <v>0</v>
      </c>
      <c r="AT175" s="103">
        <f t="shared" si="73"/>
        <v>0</v>
      </c>
      <c r="AU175" s="103">
        <v>0</v>
      </c>
      <c r="AV175" s="103">
        <v>0</v>
      </c>
      <c r="AW175" s="103">
        <v>0</v>
      </c>
      <c r="AX175" s="103">
        <v>0</v>
      </c>
      <c r="AY175" s="103">
        <v>0</v>
      </c>
      <c r="AZ175" s="103">
        <f t="shared" si="74"/>
        <v>0</v>
      </c>
      <c r="BA175" s="103">
        <v>0</v>
      </c>
      <c r="BB175" s="103">
        <v>0</v>
      </c>
      <c r="BC175" s="103">
        <v>0</v>
      </c>
    </row>
    <row r="176" spans="1:55" s="105" customFormat="1" ht="13.5" customHeight="1">
      <c r="A176" s="115" t="s">
        <v>53</v>
      </c>
      <c r="B176" s="113" t="s">
        <v>759</v>
      </c>
      <c r="C176" s="101" t="s">
        <v>760</v>
      </c>
      <c r="D176" s="103">
        <f t="shared" si="63"/>
        <v>4676</v>
      </c>
      <c r="E176" s="103">
        <f t="shared" si="64"/>
        <v>0</v>
      </c>
      <c r="F176" s="103">
        <v>0</v>
      </c>
      <c r="G176" s="103">
        <v>0</v>
      </c>
      <c r="H176" s="103">
        <f t="shared" si="65"/>
        <v>4032</v>
      </c>
      <c r="I176" s="103">
        <v>4032</v>
      </c>
      <c r="J176" s="103">
        <v>0</v>
      </c>
      <c r="K176" s="103">
        <f t="shared" si="66"/>
        <v>644</v>
      </c>
      <c r="L176" s="103">
        <v>0</v>
      </c>
      <c r="M176" s="103">
        <v>644</v>
      </c>
      <c r="N176" s="103">
        <f t="shared" si="67"/>
        <v>4676</v>
      </c>
      <c r="O176" s="103">
        <f t="shared" si="68"/>
        <v>4032</v>
      </c>
      <c r="P176" s="103">
        <v>4032</v>
      </c>
      <c r="Q176" s="103">
        <v>0</v>
      </c>
      <c r="R176" s="103">
        <v>0</v>
      </c>
      <c r="S176" s="103">
        <v>0</v>
      </c>
      <c r="T176" s="103">
        <v>0</v>
      </c>
      <c r="U176" s="103">
        <v>0</v>
      </c>
      <c r="V176" s="103">
        <f t="shared" si="69"/>
        <v>644</v>
      </c>
      <c r="W176" s="103">
        <v>644</v>
      </c>
      <c r="X176" s="103">
        <v>0</v>
      </c>
      <c r="Y176" s="103">
        <v>0</v>
      </c>
      <c r="Z176" s="103">
        <v>0</v>
      </c>
      <c r="AA176" s="103">
        <v>0</v>
      </c>
      <c r="AB176" s="103">
        <v>0</v>
      </c>
      <c r="AC176" s="103">
        <f t="shared" si="70"/>
        <v>0</v>
      </c>
      <c r="AD176" s="103">
        <v>0</v>
      </c>
      <c r="AE176" s="103">
        <v>0</v>
      </c>
      <c r="AF176" s="103">
        <f t="shared" si="71"/>
        <v>14</v>
      </c>
      <c r="AG176" s="103">
        <v>14</v>
      </c>
      <c r="AH176" s="103">
        <v>0</v>
      </c>
      <c r="AI176" s="103">
        <v>0</v>
      </c>
      <c r="AJ176" s="103">
        <f t="shared" si="72"/>
        <v>14</v>
      </c>
      <c r="AK176" s="103">
        <v>0</v>
      </c>
      <c r="AL176" s="103">
        <v>0</v>
      </c>
      <c r="AM176" s="103">
        <v>0</v>
      </c>
      <c r="AN176" s="103">
        <v>0</v>
      </c>
      <c r="AO176" s="103">
        <v>0</v>
      </c>
      <c r="AP176" s="103">
        <v>0</v>
      </c>
      <c r="AQ176" s="103">
        <v>0</v>
      </c>
      <c r="AR176" s="103">
        <v>0</v>
      </c>
      <c r="AS176" s="103">
        <v>14</v>
      </c>
      <c r="AT176" s="103">
        <f t="shared" si="73"/>
        <v>0</v>
      </c>
      <c r="AU176" s="103">
        <v>0</v>
      </c>
      <c r="AV176" s="103">
        <v>0</v>
      </c>
      <c r="AW176" s="103">
        <v>0</v>
      </c>
      <c r="AX176" s="103">
        <v>0</v>
      </c>
      <c r="AY176" s="103">
        <v>0</v>
      </c>
      <c r="AZ176" s="103">
        <f t="shared" si="74"/>
        <v>0</v>
      </c>
      <c r="BA176" s="103">
        <v>0</v>
      </c>
      <c r="BB176" s="103">
        <v>0</v>
      </c>
      <c r="BC176" s="103">
        <v>0</v>
      </c>
    </row>
    <row r="177" spans="1:55" s="105" customFormat="1" ht="13.5" customHeight="1">
      <c r="A177" s="115" t="s">
        <v>53</v>
      </c>
      <c r="B177" s="113" t="s">
        <v>762</v>
      </c>
      <c r="C177" s="101" t="s">
        <v>763</v>
      </c>
      <c r="D177" s="103">
        <f t="shared" si="63"/>
        <v>5517</v>
      </c>
      <c r="E177" s="103">
        <f t="shared" si="64"/>
        <v>0</v>
      </c>
      <c r="F177" s="103">
        <v>0</v>
      </c>
      <c r="G177" s="103">
        <v>0</v>
      </c>
      <c r="H177" s="103">
        <f t="shared" si="65"/>
        <v>5517</v>
      </c>
      <c r="I177" s="103">
        <v>4873</v>
      </c>
      <c r="J177" s="103">
        <v>644</v>
      </c>
      <c r="K177" s="103">
        <f t="shared" si="66"/>
        <v>0</v>
      </c>
      <c r="L177" s="103">
        <v>0</v>
      </c>
      <c r="M177" s="103">
        <v>0</v>
      </c>
      <c r="N177" s="103">
        <f t="shared" si="67"/>
        <v>5517</v>
      </c>
      <c r="O177" s="103">
        <f t="shared" si="68"/>
        <v>4873</v>
      </c>
      <c r="P177" s="103">
        <v>4873</v>
      </c>
      <c r="Q177" s="103">
        <v>0</v>
      </c>
      <c r="R177" s="103">
        <v>0</v>
      </c>
      <c r="S177" s="103">
        <v>0</v>
      </c>
      <c r="T177" s="103">
        <v>0</v>
      </c>
      <c r="U177" s="103">
        <v>0</v>
      </c>
      <c r="V177" s="103">
        <f t="shared" si="69"/>
        <v>644</v>
      </c>
      <c r="W177" s="103">
        <v>644</v>
      </c>
      <c r="X177" s="103">
        <v>0</v>
      </c>
      <c r="Y177" s="103">
        <v>0</v>
      </c>
      <c r="Z177" s="103">
        <v>0</v>
      </c>
      <c r="AA177" s="103">
        <v>0</v>
      </c>
      <c r="AB177" s="103">
        <v>0</v>
      </c>
      <c r="AC177" s="103">
        <f t="shared" si="70"/>
        <v>0</v>
      </c>
      <c r="AD177" s="103">
        <v>0</v>
      </c>
      <c r="AE177" s="103">
        <v>0</v>
      </c>
      <c r="AF177" s="103">
        <f t="shared" si="71"/>
        <v>0</v>
      </c>
      <c r="AG177" s="103">
        <v>0</v>
      </c>
      <c r="AH177" s="103">
        <v>0</v>
      </c>
      <c r="AI177" s="103">
        <v>0</v>
      </c>
      <c r="AJ177" s="103">
        <f t="shared" si="72"/>
        <v>0</v>
      </c>
      <c r="AK177" s="103">
        <v>0</v>
      </c>
      <c r="AL177" s="103">
        <v>0</v>
      </c>
      <c r="AM177" s="103">
        <v>0</v>
      </c>
      <c r="AN177" s="103">
        <v>0</v>
      </c>
      <c r="AO177" s="103">
        <v>0</v>
      </c>
      <c r="AP177" s="103">
        <v>0</v>
      </c>
      <c r="AQ177" s="103">
        <v>0</v>
      </c>
      <c r="AR177" s="103">
        <v>0</v>
      </c>
      <c r="AS177" s="103">
        <v>0</v>
      </c>
      <c r="AT177" s="103">
        <f t="shared" si="73"/>
        <v>0</v>
      </c>
      <c r="AU177" s="103">
        <v>0</v>
      </c>
      <c r="AV177" s="103">
        <v>0</v>
      </c>
      <c r="AW177" s="103">
        <v>0</v>
      </c>
      <c r="AX177" s="103">
        <v>0</v>
      </c>
      <c r="AY177" s="103">
        <v>0</v>
      </c>
      <c r="AZ177" s="103">
        <f t="shared" si="74"/>
        <v>0</v>
      </c>
      <c r="BA177" s="103">
        <v>0</v>
      </c>
      <c r="BB177" s="103">
        <v>0</v>
      </c>
      <c r="BC177" s="103">
        <v>0</v>
      </c>
    </row>
    <row r="178" spans="1:55" s="105" customFormat="1" ht="13.5" customHeight="1">
      <c r="A178" s="115" t="s">
        <v>53</v>
      </c>
      <c r="B178" s="113" t="s">
        <v>765</v>
      </c>
      <c r="C178" s="101" t="s">
        <v>766</v>
      </c>
      <c r="D178" s="103">
        <f t="shared" si="63"/>
        <v>2712</v>
      </c>
      <c r="E178" s="103">
        <f t="shared" si="64"/>
        <v>0</v>
      </c>
      <c r="F178" s="103">
        <v>0</v>
      </c>
      <c r="G178" s="103">
        <v>0</v>
      </c>
      <c r="H178" s="103">
        <f t="shared" si="65"/>
        <v>2712</v>
      </c>
      <c r="I178" s="103">
        <v>1908</v>
      </c>
      <c r="J178" s="103">
        <v>804</v>
      </c>
      <c r="K178" s="103">
        <f t="shared" si="66"/>
        <v>0</v>
      </c>
      <c r="L178" s="103">
        <v>0</v>
      </c>
      <c r="M178" s="103">
        <v>0</v>
      </c>
      <c r="N178" s="103">
        <f t="shared" si="67"/>
        <v>2712</v>
      </c>
      <c r="O178" s="103">
        <f t="shared" si="68"/>
        <v>1908</v>
      </c>
      <c r="P178" s="103">
        <v>1908</v>
      </c>
      <c r="Q178" s="103">
        <v>0</v>
      </c>
      <c r="R178" s="103">
        <v>0</v>
      </c>
      <c r="S178" s="103">
        <v>0</v>
      </c>
      <c r="T178" s="103">
        <v>0</v>
      </c>
      <c r="U178" s="103">
        <v>0</v>
      </c>
      <c r="V178" s="103">
        <f t="shared" si="69"/>
        <v>804</v>
      </c>
      <c r="W178" s="103">
        <v>804</v>
      </c>
      <c r="X178" s="103">
        <v>0</v>
      </c>
      <c r="Y178" s="103">
        <v>0</v>
      </c>
      <c r="Z178" s="103">
        <v>0</v>
      </c>
      <c r="AA178" s="103">
        <v>0</v>
      </c>
      <c r="AB178" s="103">
        <v>0</v>
      </c>
      <c r="AC178" s="103">
        <f t="shared" si="70"/>
        <v>0</v>
      </c>
      <c r="AD178" s="103">
        <v>0</v>
      </c>
      <c r="AE178" s="103">
        <v>0</v>
      </c>
      <c r="AF178" s="103">
        <f t="shared" si="71"/>
        <v>0</v>
      </c>
      <c r="AG178" s="103">
        <v>0</v>
      </c>
      <c r="AH178" s="103">
        <v>0</v>
      </c>
      <c r="AI178" s="103">
        <v>0</v>
      </c>
      <c r="AJ178" s="103">
        <f t="shared" si="72"/>
        <v>0</v>
      </c>
      <c r="AK178" s="103">
        <v>0</v>
      </c>
      <c r="AL178" s="103">
        <v>0</v>
      </c>
      <c r="AM178" s="103">
        <v>0</v>
      </c>
      <c r="AN178" s="103">
        <v>0</v>
      </c>
      <c r="AO178" s="103">
        <v>0</v>
      </c>
      <c r="AP178" s="103">
        <v>0</v>
      </c>
      <c r="AQ178" s="103">
        <v>0</v>
      </c>
      <c r="AR178" s="103">
        <v>0</v>
      </c>
      <c r="AS178" s="103">
        <v>0</v>
      </c>
      <c r="AT178" s="103">
        <f t="shared" si="73"/>
        <v>0</v>
      </c>
      <c r="AU178" s="103">
        <v>0</v>
      </c>
      <c r="AV178" s="103">
        <v>0</v>
      </c>
      <c r="AW178" s="103">
        <v>0</v>
      </c>
      <c r="AX178" s="103">
        <v>0</v>
      </c>
      <c r="AY178" s="103">
        <v>0</v>
      </c>
      <c r="AZ178" s="103">
        <f t="shared" si="74"/>
        <v>0</v>
      </c>
      <c r="BA178" s="103">
        <v>0</v>
      </c>
      <c r="BB178" s="103">
        <v>0</v>
      </c>
      <c r="BC178" s="103">
        <v>0</v>
      </c>
    </row>
    <row r="179" spans="1:55" s="105" customFormat="1" ht="13.5" customHeight="1">
      <c r="A179" s="115" t="s">
        <v>53</v>
      </c>
      <c r="B179" s="113" t="s">
        <v>768</v>
      </c>
      <c r="C179" s="101" t="s">
        <v>769</v>
      </c>
      <c r="D179" s="103">
        <f t="shared" si="63"/>
        <v>2456</v>
      </c>
      <c r="E179" s="103">
        <f t="shared" si="64"/>
        <v>0</v>
      </c>
      <c r="F179" s="103">
        <v>0</v>
      </c>
      <c r="G179" s="103">
        <v>0</v>
      </c>
      <c r="H179" s="103">
        <f t="shared" si="65"/>
        <v>0</v>
      </c>
      <c r="I179" s="103">
        <v>0</v>
      </c>
      <c r="J179" s="103">
        <v>0</v>
      </c>
      <c r="K179" s="103">
        <f t="shared" si="66"/>
        <v>2456</v>
      </c>
      <c r="L179" s="103">
        <v>2011</v>
      </c>
      <c r="M179" s="103">
        <v>445</v>
      </c>
      <c r="N179" s="103">
        <f t="shared" si="67"/>
        <v>2978</v>
      </c>
      <c r="O179" s="103">
        <f t="shared" si="68"/>
        <v>2011</v>
      </c>
      <c r="P179" s="103">
        <v>2011</v>
      </c>
      <c r="Q179" s="103">
        <v>0</v>
      </c>
      <c r="R179" s="103">
        <v>0</v>
      </c>
      <c r="S179" s="103">
        <v>0</v>
      </c>
      <c r="T179" s="103">
        <v>0</v>
      </c>
      <c r="U179" s="103">
        <v>0</v>
      </c>
      <c r="V179" s="103">
        <f t="shared" si="69"/>
        <v>445</v>
      </c>
      <c r="W179" s="103">
        <v>445</v>
      </c>
      <c r="X179" s="103">
        <v>0</v>
      </c>
      <c r="Y179" s="103">
        <v>0</v>
      </c>
      <c r="Z179" s="103">
        <v>0</v>
      </c>
      <c r="AA179" s="103">
        <v>0</v>
      </c>
      <c r="AB179" s="103">
        <v>0</v>
      </c>
      <c r="AC179" s="103">
        <f t="shared" si="70"/>
        <v>522</v>
      </c>
      <c r="AD179" s="103">
        <v>363</v>
      </c>
      <c r="AE179" s="103">
        <v>159</v>
      </c>
      <c r="AF179" s="103">
        <f t="shared" si="71"/>
        <v>53</v>
      </c>
      <c r="AG179" s="103">
        <v>53</v>
      </c>
      <c r="AH179" s="103">
        <v>0</v>
      </c>
      <c r="AI179" s="103">
        <v>0</v>
      </c>
      <c r="AJ179" s="103">
        <f t="shared" si="72"/>
        <v>53</v>
      </c>
      <c r="AK179" s="103">
        <v>0</v>
      </c>
      <c r="AL179" s="103">
        <v>0</v>
      </c>
      <c r="AM179" s="103">
        <v>1</v>
      </c>
      <c r="AN179" s="103">
        <v>0</v>
      </c>
      <c r="AO179" s="103">
        <v>0</v>
      </c>
      <c r="AP179" s="103">
        <v>0</v>
      </c>
      <c r="AQ179" s="103">
        <v>42</v>
      </c>
      <c r="AR179" s="103">
        <v>10</v>
      </c>
      <c r="AS179" s="103">
        <v>0</v>
      </c>
      <c r="AT179" s="103">
        <f t="shared" si="73"/>
        <v>0</v>
      </c>
      <c r="AU179" s="103">
        <v>0</v>
      </c>
      <c r="AV179" s="103">
        <v>0</v>
      </c>
      <c r="AW179" s="103">
        <v>0</v>
      </c>
      <c r="AX179" s="103">
        <v>0</v>
      </c>
      <c r="AY179" s="103">
        <v>0</v>
      </c>
      <c r="AZ179" s="103">
        <f t="shared" si="74"/>
        <v>0</v>
      </c>
      <c r="BA179" s="103">
        <v>0</v>
      </c>
      <c r="BB179" s="103">
        <v>0</v>
      </c>
      <c r="BC179" s="103">
        <v>0</v>
      </c>
    </row>
    <row r="180" spans="1:55" s="105" customFormat="1" ht="13.5" customHeight="1">
      <c r="A180" s="115" t="s">
        <v>53</v>
      </c>
      <c r="B180" s="113" t="s">
        <v>771</v>
      </c>
      <c r="C180" s="101" t="s">
        <v>772</v>
      </c>
      <c r="D180" s="103">
        <f t="shared" si="63"/>
        <v>3968</v>
      </c>
      <c r="E180" s="103">
        <f t="shared" si="64"/>
        <v>0</v>
      </c>
      <c r="F180" s="103">
        <v>0</v>
      </c>
      <c r="G180" s="103">
        <v>0</v>
      </c>
      <c r="H180" s="103">
        <f t="shared" si="65"/>
        <v>0</v>
      </c>
      <c r="I180" s="103">
        <v>0</v>
      </c>
      <c r="J180" s="103">
        <v>0</v>
      </c>
      <c r="K180" s="103">
        <f t="shared" si="66"/>
        <v>3968</v>
      </c>
      <c r="L180" s="103">
        <v>3004</v>
      </c>
      <c r="M180" s="103">
        <v>964</v>
      </c>
      <c r="N180" s="103">
        <f t="shared" si="67"/>
        <v>4369</v>
      </c>
      <c r="O180" s="103">
        <f t="shared" si="68"/>
        <v>3004</v>
      </c>
      <c r="P180" s="103">
        <v>3004</v>
      </c>
      <c r="Q180" s="103">
        <v>0</v>
      </c>
      <c r="R180" s="103">
        <v>0</v>
      </c>
      <c r="S180" s="103">
        <v>0</v>
      </c>
      <c r="T180" s="103">
        <v>0</v>
      </c>
      <c r="U180" s="103">
        <v>0</v>
      </c>
      <c r="V180" s="103">
        <f t="shared" si="69"/>
        <v>964</v>
      </c>
      <c r="W180" s="103">
        <v>964</v>
      </c>
      <c r="X180" s="103">
        <v>0</v>
      </c>
      <c r="Y180" s="103">
        <v>0</v>
      </c>
      <c r="Z180" s="103">
        <v>0</v>
      </c>
      <c r="AA180" s="103">
        <v>0</v>
      </c>
      <c r="AB180" s="103">
        <v>0</v>
      </c>
      <c r="AC180" s="103">
        <f t="shared" si="70"/>
        <v>401</v>
      </c>
      <c r="AD180" s="103">
        <v>334</v>
      </c>
      <c r="AE180" s="103">
        <v>67</v>
      </c>
      <c r="AF180" s="103">
        <f t="shared" si="71"/>
        <v>83</v>
      </c>
      <c r="AG180" s="103">
        <v>83</v>
      </c>
      <c r="AH180" s="103">
        <v>0</v>
      </c>
      <c r="AI180" s="103">
        <v>0</v>
      </c>
      <c r="AJ180" s="103">
        <f t="shared" si="72"/>
        <v>83</v>
      </c>
      <c r="AK180" s="103">
        <v>0</v>
      </c>
      <c r="AL180" s="103">
        <v>0</v>
      </c>
      <c r="AM180" s="103">
        <v>2</v>
      </c>
      <c r="AN180" s="103">
        <v>0</v>
      </c>
      <c r="AO180" s="103">
        <v>0</v>
      </c>
      <c r="AP180" s="103">
        <v>0</v>
      </c>
      <c r="AQ180" s="103">
        <v>65</v>
      </c>
      <c r="AR180" s="103">
        <v>16</v>
      </c>
      <c r="AS180" s="103">
        <v>0</v>
      </c>
      <c r="AT180" s="103">
        <f t="shared" si="73"/>
        <v>0</v>
      </c>
      <c r="AU180" s="103">
        <v>0</v>
      </c>
      <c r="AV180" s="103">
        <v>0</v>
      </c>
      <c r="AW180" s="103">
        <v>0</v>
      </c>
      <c r="AX180" s="103">
        <v>0</v>
      </c>
      <c r="AY180" s="103">
        <v>0</v>
      </c>
      <c r="AZ180" s="103">
        <f t="shared" si="74"/>
        <v>0</v>
      </c>
      <c r="BA180" s="103">
        <v>0</v>
      </c>
      <c r="BB180" s="103">
        <v>0</v>
      </c>
      <c r="BC180" s="103">
        <v>0</v>
      </c>
    </row>
    <row r="181" spans="1:55" s="105" customFormat="1" ht="13.5" customHeight="1">
      <c r="A181" s="115" t="s">
        <v>53</v>
      </c>
      <c r="B181" s="113" t="s">
        <v>774</v>
      </c>
      <c r="C181" s="101" t="s">
        <v>775</v>
      </c>
      <c r="D181" s="103">
        <f t="shared" si="63"/>
        <v>722</v>
      </c>
      <c r="E181" s="103">
        <f t="shared" si="64"/>
        <v>0</v>
      </c>
      <c r="F181" s="103">
        <v>0</v>
      </c>
      <c r="G181" s="103">
        <v>0</v>
      </c>
      <c r="H181" s="103">
        <f t="shared" si="65"/>
        <v>0</v>
      </c>
      <c r="I181" s="103">
        <v>0</v>
      </c>
      <c r="J181" s="103">
        <v>0</v>
      </c>
      <c r="K181" s="103">
        <f t="shared" si="66"/>
        <v>722</v>
      </c>
      <c r="L181" s="103">
        <v>258</v>
      </c>
      <c r="M181" s="103">
        <v>464</v>
      </c>
      <c r="N181" s="103">
        <f t="shared" si="67"/>
        <v>722</v>
      </c>
      <c r="O181" s="103">
        <f t="shared" si="68"/>
        <v>258</v>
      </c>
      <c r="P181" s="103">
        <v>258</v>
      </c>
      <c r="Q181" s="103">
        <v>0</v>
      </c>
      <c r="R181" s="103">
        <v>0</v>
      </c>
      <c r="S181" s="103">
        <v>0</v>
      </c>
      <c r="T181" s="103">
        <v>0</v>
      </c>
      <c r="U181" s="103">
        <v>0</v>
      </c>
      <c r="V181" s="103">
        <f t="shared" si="69"/>
        <v>464</v>
      </c>
      <c r="W181" s="103">
        <v>464</v>
      </c>
      <c r="X181" s="103">
        <v>0</v>
      </c>
      <c r="Y181" s="103">
        <v>0</v>
      </c>
      <c r="Z181" s="103">
        <v>0</v>
      </c>
      <c r="AA181" s="103">
        <v>0</v>
      </c>
      <c r="AB181" s="103">
        <v>0</v>
      </c>
      <c r="AC181" s="103">
        <f t="shared" si="70"/>
        <v>0</v>
      </c>
      <c r="AD181" s="103">
        <v>0</v>
      </c>
      <c r="AE181" s="103">
        <v>0</v>
      </c>
      <c r="AF181" s="103">
        <f t="shared" si="71"/>
        <v>2</v>
      </c>
      <c r="AG181" s="103">
        <v>2</v>
      </c>
      <c r="AH181" s="103">
        <v>0</v>
      </c>
      <c r="AI181" s="103">
        <v>0</v>
      </c>
      <c r="AJ181" s="103">
        <f t="shared" si="72"/>
        <v>2</v>
      </c>
      <c r="AK181" s="103">
        <v>0</v>
      </c>
      <c r="AL181" s="103">
        <v>0</v>
      </c>
      <c r="AM181" s="103">
        <v>0</v>
      </c>
      <c r="AN181" s="103">
        <v>0</v>
      </c>
      <c r="AO181" s="103">
        <v>0</v>
      </c>
      <c r="AP181" s="103">
        <v>0</v>
      </c>
      <c r="AQ181" s="103">
        <v>0</v>
      </c>
      <c r="AR181" s="103">
        <v>0</v>
      </c>
      <c r="AS181" s="103">
        <v>2</v>
      </c>
      <c r="AT181" s="103">
        <f t="shared" si="73"/>
        <v>0</v>
      </c>
      <c r="AU181" s="103">
        <v>0</v>
      </c>
      <c r="AV181" s="103">
        <v>0</v>
      </c>
      <c r="AW181" s="103">
        <v>0</v>
      </c>
      <c r="AX181" s="103">
        <v>0</v>
      </c>
      <c r="AY181" s="103">
        <v>0</v>
      </c>
      <c r="AZ181" s="103">
        <f t="shared" si="74"/>
        <v>0</v>
      </c>
      <c r="BA181" s="103">
        <v>0</v>
      </c>
      <c r="BB181" s="103">
        <v>0</v>
      </c>
      <c r="BC181" s="103">
        <v>0</v>
      </c>
    </row>
    <row r="182" spans="1:55" s="105" customFormat="1" ht="13.5" customHeight="1">
      <c r="A182" s="115" t="s">
        <v>53</v>
      </c>
      <c r="B182" s="113" t="s">
        <v>777</v>
      </c>
      <c r="C182" s="101" t="s">
        <v>778</v>
      </c>
      <c r="D182" s="103">
        <f t="shared" si="63"/>
        <v>6848</v>
      </c>
      <c r="E182" s="103">
        <f t="shared" si="64"/>
        <v>0</v>
      </c>
      <c r="F182" s="103">
        <v>0</v>
      </c>
      <c r="G182" s="103">
        <v>0</v>
      </c>
      <c r="H182" s="103">
        <f t="shared" si="65"/>
        <v>6848</v>
      </c>
      <c r="I182" s="103">
        <v>5668</v>
      </c>
      <c r="J182" s="103">
        <v>1180</v>
      </c>
      <c r="K182" s="103">
        <f t="shared" si="66"/>
        <v>0</v>
      </c>
      <c r="L182" s="103">
        <v>0</v>
      </c>
      <c r="M182" s="103">
        <v>0</v>
      </c>
      <c r="N182" s="103">
        <f t="shared" si="67"/>
        <v>6848</v>
      </c>
      <c r="O182" s="103">
        <f t="shared" si="68"/>
        <v>5668</v>
      </c>
      <c r="P182" s="103">
        <v>5668</v>
      </c>
      <c r="Q182" s="103">
        <v>0</v>
      </c>
      <c r="R182" s="103">
        <v>0</v>
      </c>
      <c r="S182" s="103">
        <v>0</v>
      </c>
      <c r="T182" s="103">
        <v>0</v>
      </c>
      <c r="U182" s="103">
        <v>0</v>
      </c>
      <c r="V182" s="103">
        <f t="shared" si="69"/>
        <v>1180</v>
      </c>
      <c r="W182" s="103">
        <v>1180</v>
      </c>
      <c r="X182" s="103">
        <v>0</v>
      </c>
      <c r="Y182" s="103">
        <v>0</v>
      </c>
      <c r="Z182" s="103">
        <v>0</v>
      </c>
      <c r="AA182" s="103">
        <v>0</v>
      </c>
      <c r="AB182" s="103">
        <v>0</v>
      </c>
      <c r="AC182" s="103">
        <f t="shared" si="70"/>
        <v>0</v>
      </c>
      <c r="AD182" s="103">
        <v>0</v>
      </c>
      <c r="AE182" s="103">
        <v>0</v>
      </c>
      <c r="AF182" s="103">
        <f t="shared" si="71"/>
        <v>20</v>
      </c>
      <c r="AG182" s="103">
        <v>20</v>
      </c>
      <c r="AH182" s="103">
        <v>0</v>
      </c>
      <c r="AI182" s="103">
        <v>0</v>
      </c>
      <c r="AJ182" s="103">
        <f t="shared" si="72"/>
        <v>20</v>
      </c>
      <c r="AK182" s="103">
        <v>0</v>
      </c>
      <c r="AL182" s="103">
        <v>0</v>
      </c>
      <c r="AM182" s="103">
        <v>0</v>
      </c>
      <c r="AN182" s="103">
        <v>0</v>
      </c>
      <c r="AO182" s="103">
        <v>0</v>
      </c>
      <c r="AP182" s="103">
        <v>0</v>
      </c>
      <c r="AQ182" s="103">
        <v>20</v>
      </c>
      <c r="AR182" s="103">
        <v>0</v>
      </c>
      <c r="AS182" s="103">
        <v>0</v>
      </c>
      <c r="AT182" s="103">
        <f t="shared" si="73"/>
        <v>0</v>
      </c>
      <c r="AU182" s="103">
        <v>0</v>
      </c>
      <c r="AV182" s="103">
        <v>0</v>
      </c>
      <c r="AW182" s="103">
        <v>0</v>
      </c>
      <c r="AX182" s="103">
        <v>0</v>
      </c>
      <c r="AY182" s="103">
        <v>0</v>
      </c>
      <c r="AZ182" s="103">
        <f t="shared" si="74"/>
        <v>0</v>
      </c>
      <c r="BA182" s="103">
        <v>0</v>
      </c>
      <c r="BB182" s="103">
        <v>0</v>
      </c>
      <c r="BC182" s="103">
        <v>0</v>
      </c>
    </row>
    <row r="183" spans="1:55" s="105" customFormat="1" ht="13.5" customHeight="1">
      <c r="A183" s="115" t="s">
        <v>53</v>
      </c>
      <c r="B183" s="113" t="s">
        <v>780</v>
      </c>
      <c r="C183" s="101" t="s">
        <v>781</v>
      </c>
      <c r="D183" s="103">
        <f t="shared" si="63"/>
        <v>4734</v>
      </c>
      <c r="E183" s="103">
        <f t="shared" si="64"/>
        <v>0</v>
      </c>
      <c r="F183" s="103">
        <v>0</v>
      </c>
      <c r="G183" s="103">
        <v>0</v>
      </c>
      <c r="H183" s="103">
        <f t="shared" si="65"/>
        <v>4734</v>
      </c>
      <c r="I183" s="103">
        <v>2578</v>
      </c>
      <c r="J183" s="103">
        <v>2156</v>
      </c>
      <c r="K183" s="103">
        <f t="shared" si="66"/>
        <v>0</v>
      </c>
      <c r="L183" s="103">
        <v>0</v>
      </c>
      <c r="M183" s="103">
        <v>0</v>
      </c>
      <c r="N183" s="103">
        <f t="shared" si="67"/>
        <v>6334</v>
      </c>
      <c r="O183" s="103">
        <f t="shared" si="68"/>
        <v>2578</v>
      </c>
      <c r="P183" s="103">
        <v>2578</v>
      </c>
      <c r="Q183" s="103">
        <v>0</v>
      </c>
      <c r="R183" s="103">
        <v>0</v>
      </c>
      <c r="S183" s="103">
        <v>0</v>
      </c>
      <c r="T183" s="103">
        <v>0</v>
      </c>
      <c r="U183" s="103">
        <v>0</v>
      </c>
      <c r="V183" s="103">
        <f t="shared" si="69"/>
        <v>2156</v>
      </c>
      <c r="W183" s="103">
        <v>2106</v>
      </c>
      <c r="X183" s="103">
        <v>0</v>
      </c>
      <c r="Y183" s="103">
        <v>50</v>
      </c>
      <c r="Z183" s="103">
        <v>0</v>
      </c>
      <c r="AA183" s="103">
        <v>0</v>
      </c>
      <c r="AB183" s="103">
        <v>0</v>
      </c>
      <c r="AC183" s="103">
        <f t="shared" si="70"/>
        <v>1600</v>
      </c>
      <c r="AD183" s="103">
        <v>1600</v>
      </c>
      <c r="AE183" s="103">
        <v>0</v>
      </c>
      <c r="AF183" s="103">
        <f t="shared" si="71"/>
        <v>185</v>
      </c>
      <c r="AG183" s="103">
        <v>185</v>
      </c>
      <c r="AH183" s="103">
        <v>0</v>
      </c>
      <c r="AI183" s="103">
        <v>0</v>
      </c>
      <c r="AJ183" s="103">
        <f t="shared" si="72"/>
        <v>185</v>
      </c>
      <c r="AK183" s="103">
        <v>0</v>
      </c>
      <c r="AL183" s="103">
        <v>0</v>
      </c>
      <c r="AM183" s="103">
        <v>63</v>
      </c>
      <c r="AN183" s="103">
        <v>0</v>
      </c>
      <c r="AO183" s="103">
        <v>48</v>
      </c>
      <c r="AP183" s="103">
        <v>0</v>
      </c>
      <c r="AQ183" s="103">
        <v>0</v>
      </c>
      <c r="AR183" s="103">
        <v>74</v>
      </c>
      <c r="AS183" s="103">
        <v>0</v>
      </c>
      <c r="AT183" s="103">
        <f t="shared" si="73"/>
        <v>0</v>
      </c>
      <c r="AU183" s="103">
        <v>0</v>
      </c>
      <c r="AV183" s="103">
        <v>0</v>
      </c>
      <c r="AW183" s="103">
        <v>0</v>
      </c>
      <c r="AX183" s="103">
        <v>0</v>
      </c>
      <c r="AY183" s="103">
        <v>0</v>
      </c>
      <c r="AZ183" s="103">
        <f t="shared" si="74"/>
        <v>0</v>
      </c>
      <c r="BA183" s="103">
        <v>0</v>
      </c>
      <c r="BB183" s="103">
        <v>0</v>
      </c>
      <c r="BC183" s="103">
        <v>0</v>
      </c>
    </row>
    <row r="184" spans="1:55" s="105" customFormat="1" ht="13.5" customHeight="1">
      <c r="A184" s="115" t="s">
        <v>53</v>
      </c>
      <c r="B184" s="113" t="s">
        <v>783</v>
      </c>
      <c r="C184" s="101" t="s">
        <v>784</v>
      </c>
      <c r="D184" s="103">
        <f t="shared" si="63"/>
        <v>3436</v>
      </c>
      <c r="E184" s="103">
        <f t="shared" si="64"/>
        <v>0</v>
      </c>
      <c r="F184" s="103">
        <v>0</v>
      </c>
      <c r="G184" s="103">
        <v>0</v>
      </c>
      <c r="H184" s="103">
        <f t="shared" si="65"/>
        <v>0</v>
      </c>
      <c r="I184" s="103">
        <v>0</v>
      </c>
      <c r="J184" s="103">
        <v>0</v>
      </c>
      <c r="K184" s="103">
        <f t="shared" si="66"/>
        <v>3436</v>
      </c>
      <c r="L184" s="103">
        <v>2276</v>
      </c>
      <c r="M184" s="103">
        <v>1160</v>
      </c>
      <c r="N184" s="103">
        <f t="shared" si="67"/>
        <v>3448</v>
      </c>
      <c r="O184" s="103">
        <f t="shared" si="68"/>
        <v>2276</v>
      </c>
      <c r="P184" s="103">
        <v>2276</v>
      </c>
      <c r="Q184" s="103">
        <v>0</v>
      </c>
      <c r="R184" s="103">
        <v>0</v>
      </c>
      <c r="S184" s="103">
        <v>0</v>
      </c>
      <c r="T184" s="103">
        <v>0</v>
      </c>
      <c r="U184" s="103">
        <v>0</v>
      </c>
      <c r="V184" s="103">
        <f t="shared" si="69"/>
        <v>1160</v>
      </c>
      <c r="W184" s="103">
        <v>1160</v>
      </c>
      <c r="X184" s="103">
        <v>0</v>
      </c>
      <c r="Y184" s="103">
        <v>0</v>
      </c>
      <c r="Z184" s="103">
        <v>0</v>
      </c>
      <c r="AA184" s="103">
        <v>0</v>
      </c>
      <c r="AB184" s="103">
        <v>0</v>
      </c>
      <c r="AC184" s="103">
        <f t="shared" si="70"/>
        <v>12</v>
      </c>
      <c r="AD184" s="103">
        <v>12</v>
      </c>
      <c r="AE184" s="103">
        <v>0</v>
      </c>
      <c r="AF184" s="103">
        <f t="shared" si="71"/>
        <v>0</v>
      </c>
      <c r="AG184" s="103">
        <v>0</v>
      </c>
      <c r="AH184" s="103">
        <v>0</v>
      </c>
      <c r="AI184" s="103">
        <v>0</v>
      </c>
      <c r="AJ184" s="103">
        <f t="shared" si="72"/>
        <v>0</v>
      </c>
      <c r="AK184" s="103">
        <v>0</v>
      </c>
      <c r="AL184" s="103">
        <v>0</v>
      </c>
      <c r="AM184" s="103">
        <v>0</v>
      </c>
      <c r="AN184" s="103">
        <v>0</v>
      </c>
      <c r="AO184" s="103">
        <v>0</v>
      </c>
      <c r="AP184" s="103">
        <v>0</v>
      </c>
      <c r="AQ184" s="103">
        <v>0</v>
      </c>
      <c r="AR184" s="103">
        <v>0</v>
      </c>
      <c r="AS184" s="103">
        <v>0</v>
      </c>
      <c r="AT184" s="103">
        <f t="shared" si="73"/>
        <v>0</v>
      </c>
      <c r="AU184" s="103">
        <v>0</v>
      </c>
      <c r="AV184" s="103">
        <v>0</v>
      </c>
      <c r="AW184" s="103">
        <v>0</v>
      </c>
      <c r="AX184" s="103">
        <v>0</v>
      </c>
      <c r="AY184" s="103">
        <v>0</v>
      </c>
      <c r="AZ184" s="103">
        <f t="shared" si="74"/>
        <v>0</v>
      </c>
      <c r="BA184" s="103">
        <v>0</v>
      </c>
      <c r="BB184" s="103">
        <v>0</v>
      </c>
      <c r="BC184" s="103">
        <v>0</v>
      </c>
    </row>
    <row r="185" spans="1:55" s="105" customFormat="1" ht="13.5" customHeight="1">
      <c r="A185" s="115" t="s">
        <v>53</v>
      </c>
      <c r="B185" s="113" t="s">
        <v>786</v>
      </c>
      <c r="C185" s="101" t="s">
        <v>787</v>
      </c>
      <c r="D185" s="103">
        <f t="shared" si="63"/>
        <v>1724</v>
      </c>
      <c r="E185" s="103">
        <f t="shared" si="64"/>
        <v>0</v>
      </c>
      <c r="F185" s="103">
        <v>0</v>
      </c>
      <c r="G185" s="103">
        <v>0</v>
      </c>
      <c r="H185" s="103">
        <f t="shared" si="65"/>
        <v>0</v>
      </c>
      <c r="I185" s="103">
        <v>0</v>
      </c>
      <c r="J185" s="103">
        <v>0</v>
      </c>
      <c r="K185" s="103">
        <f t="shared" si="66"/>
        <v>1724</v>
      </c>
      <c r="L185" s="103">
        <v>1190</v>
      </c>
      <c r="M185" s="103">
        <v>534</v>
      </c>
      <c r="N185" s="103">
        <f t="shared" si="67"/>
        <v>1734</v>
      </c>
      <c r="O185" s="103">
        <f t="shared" si="68"/>
        <v>1190</v>
      </c>
      <c r="P185" s="103">
        <v>1190</v>
      </c>
      <c r="Q185" s="103">
        <v>0</v>
      </c>
      <c r="R185" s="103">
        <v>0</v>
      </c>
      <c r="S185" s="103">
        <v>0</v>
      </c>
      <c r="T185" s="103">
        <v>0</v>
      </c>
      <c r="U185" s="103">
        <v>0</v>
      </c>
      <c r="V185" s="103">
        <f t="shared" si="69"/>
        <v>534</v>
      </c>
      <c r="W185" s="103">
        <v>534</v>
      </c>
      <c r="X185" s="103">
        <v>0</v>
      </c>
      <c r="Y185" s="103">
        <v>0</v>
      </c>
      <c r="Z185" s="103">
        <v>0</v>
      </c>
      <c r="AA185" s="103">
        <v>0</v>
      </c>
      <c r="AB185" s="103">
        <v>0</v>
      </c>
      <c r="AC185" s="103">
        <f t="shared" si="70"/>
        <v>10</v>
      </c>
      <c r="AD185" s="103">
        <v>10</v>
      </c>
      <c r="AE185" s="103">
        <v>0</v>
      </c>
      <c r="AF185" s="103">
        <f t="shared" si="71"/>
        <v>1</v>
      </c>
      <c r="AG185" s="103">
        <v>1</v>
      </c>
      <c r="AH185" s="103">
        <v>0</v>
      </c>
      <c r="AI185" s="103">
        <v>0</v>
      </c>
      <c r="AJ185" s="103">
        <f t="shared" si="72"/>
        <v>1</v>
      </c>
      <c r="AK185" s="103">
        <v>0</v>
      </c>
      <c r="AL185" s="103">
        <v>0</v>
      </c>
      <c r="AM185" s="103">
        <v>0</v>
      </c>
      <c r="AN185" s="103">
        <v>0</v>
      </c>
      <c r="AO185" s="103">
        <v>0</v>
      </c>
      <c r="AP185" s="103">
        <v>0</v>
      </c>
      <c r="AQ185" s="103">
        <v>0</v>
      </c>
      <c r="AR185" s="103">
        <v>1</v>
      </c>
      <c r="AS185" s="103">
        <v>0</v>
      </c>
      <c r="AT185" s="103">
        <f t="shared" si="73"/>
        <v>0</v>
      </c>
      <c r="AU185" s="103">
        <v>0</v>
      </c>
      <c r="AV185" s="103">
        <v>0</v>
      </c>
      <c r="AW185" s="103">
        <v>0</v>
      </c>
      <c r="AX185" s="103">
        <v>0</v>
      </c>
      <c r="AY185" s="103">
        <v>0</v>
      </c>
      <c r="AZ185" s="103">
        <f t="shared" si="74"/>
        <v>0</v>
      </c>
      <c r="BA185" s="103">
        <v>0</v>
      </c>
      <c r="BB185" s="103">
        <v>0</v>
      </c>
      <c r="BC185" s="103">
        <v>0</v>
      </c>
    </row>
    <row r="186" spans="1:55" s="105" customFormat="1" ht="13.5" customHeight="1">
      <c r="A186" s="115" t="s">
        <v>53</v>
      </c>
      <c r="B186" s="113" t="s">
        <v>789</v>
      </c>
      <c r="C186" s="101" t="s">
        <v>790</v>
      </c>
      <c r="D186" s="103">
        <f t="shared" si="63"/>
        <v>3963</v>
      </c>
      <c r="E186" s="103">
        <f t="shared" si="64"/>
        <v>0</v>
      </c>
      <c r="F186" s="103">
        <v>0</v>
      </c>
      <c r="G186" s="103">
        <v>0</v>
      </c>
      <c r="H186" s="103">
        <f t="shared" si="65"/>
        <v>3963</v>
      </c>
      <c r="I186" s="103">
        <v>1660</v>
      </c>
      <c r="J186" s="103">
        <v>2303</v>
      </c>
      <c r="K186" s="103">
        <f t="shared" si="66"/>
        <v>0</v>
      </c>
      <c r="L186" s="103">
        <v>0</v>
      </c>
      <c r="M186" s="103">
        <v>0</v>
      </c>
      <c r="N186" s="103">
        <f t="shared" si="67"/>
        <v>3973</v>
      </c>
      <c r="O186" s="103">
        <f t="shared" si="68"/>
        <v>1660</v>
      </c>
      <c r="P186" s="103">
        <v>1660</v>
      </c>
      <c r="Q186" s="103">
        <v>0</v>
      </c>
      <c r="R186" s="103">
        <v>0</v>
      </c>
      <c r="S186" s="103">
        <v>0</v>
      </c>
      <c r="T186" s="103">
        <v>0</v>
      </c>
      <c r="U186" s="103">
        <v>0</v>
      </c>
      <c r="V186" s="103">
        <f t="shared" si="69"/>
        <v>2303</v>
      </c>
      <c r="W186" s="103">
        <v>2303</v>
      </c>
      <c r="X186" s="103">
        <v>0</v>
      </c>
      <c r="Y186" s="103">
        <v>0</v>
      </c>
      <c r="Z186" s="103">
        <v>0</v>
      </c>
      <c r="AA186" s="103">
        <v>0</v>
      </c>
      <c r="AB186" s="103">
        <v>0</v>
      </c>
      <c r="AC186" s="103">
        <f t="shared" si="70"/>
        <v>10</v>
      </c>
      <c r="AD186" s="103">
        <v>10</v>
      </c>
      <c r="AE186" s="103">
        <v>0</v>
      </c>
      <c r="AF186" s="103">
        <f t="shared" si="71"/>
        <v>5</v>
      </c>
      <c r="AG186" s="103">
        <v>5</v>
      </c>
      <c r="AH186" s="103">
        <v>0</v>
      </c>
      <c r="AI186" s="103">
        <v>0</v>
      </c>
      <c r="AJ186" s="103">
        <f t="shared" si="72"/>
        <v>3963</v>
      </c>
      <c r="AK186" s="103">
        <v>3963</v>
      </c>
      <c r="AL186" s="103">
        <v>0</v>
      </c>
      <c r="AM186" s="103">
        <v>0</v>
      </c>
      <c r="AN186" s="103">
        <v>0</v>
      </c>
      <c r="AO186" s="103">
        <v>0</v>
      </c>
      <c r="AP186" s="103">
        <v>0</v>
      </c>
      <c r="AQ186" s="103">
        <v>0</v>
      </c>
      <c r="AR186" s="103">
        <v>0</v>
      </c>
      <c r="AS186" s="103">
        <v>0</v>
      </c>
      <c r="AT186" s="103">
        <f t="shared" si="73"/>
        <v>5</v>
      </c>
      <c r="AU186" s="103">
        <v>5</v>
      </c>
      <c r="AV186" s="103">
        <v>0</v>
      </c>
      <c r="AW186" s="103">
        <v>0</v>
      </c>
      <c r="AX186" s="103">
        <v>0</v>
      </c>
      <c r="AY186" s="103">
        <v>0</v>
      </c>
      <c r="AZ186" s="103">
        <f t="shared" si="74"/>
        <v>0</v>
      </c>
      <c r="BA186" s="103">
        <v>0</v>
      </c>
      <c r="BB186" s="103">
        <v>0</v>
      </c>
      <c r="BC186" s="103">
        <v>0</v>
      </c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186">
    <sortCondition ref="A8:A186"/>
    <sortCondition ref="B8:B186"/>
    <sortCondition ref="C8:C18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185" man="1"/>
    <brk id="31" min="1" max="185" man="1"/>
    <brk id="45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01000</v>
      </c>
      <c r="AG7" s="11">
        <v>7</v>
      </c>
      <c r="AI7" s="45" t="s">
        <v>78</v>
      </c>
      <c r="AJ7" s="2" t="s">
        <v>52</v>
      </c>
    </row>
    <row r="8" spans="1:36" ht="16.5" customHeight="1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01100</v>
      </c>
      <c r="AG8" s="11">
        <v>8</v>
      </c>
      <c r="AI8" s="45" t="s">
        <v>80</v>
      </c>
      <c r="AJ8" s="2" t="s">
        <v>51</v>
      </c>
    </row>
    <row r="9" spans="1:36" ht="16.5" customHeight="1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01222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01223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01224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01225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01226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01227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01228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01229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01230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01231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01233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01234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01235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01236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01303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01304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01331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01332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01333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01334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01337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01343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01345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01346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01347</v>
      </c>
      <c r="AG53" s="11">
        <v>53</v>
      </c>
    </row>
    <row r="54" spans="27:36">
      <c r="AF54" s="11" t="str">
        <f>+水洗化人口等!B54</f>
        <v>01361</v>
      </c>
      <c r="AG54" s="11">
        <v>54</v>
      </c>
    </row>
    <row r="55" spans="27:36">
      <c r="AF55" s="11" t="str">
        <f>+水洗化人口等!B55</f>
        <v>01362</v>
      </c>
      <c r="AG55" s="11">
        <v>55</v>
      </c>
    </row>
    <row r="56" spans="27:36">
      <c r="AF56" s="11" t="str">
        <f>+水洗化人口等!B56</f>
        <v>01363</v>
      </c>
      <c r="AG56" s="11">
        <v>56</v>
      </c>
    </row>
    <row r="57" spans="27:36">
      <c r="AF57" s="11" t="str">
        <f>+水洗化人口等!B57</f>
        <v>01364</v>
      </c>
      <c r="AG57" s="11">
        <v>57</v>
      </c>
    </row>
    <row r="58" spans="27:36">
      <c r="AF58" s="11" t="str">
        <f>+水洗化人口等!B58</f>
        <v>01367</v>
      </c>
      <c r="AG58" s="11">
        <v>58</v>
      </c>
    </row>
    <row r="59" spans="27:36">
      <c r="AF59" s="11" t="str">
        <f>+水洗化人口等!B59</f>
        <v>01370</v>
      </c>
      <c r="AG59" s="11">
        <v>59</v>
      </c>
    </row>
    <row r="60" spans="27:36">
      <c r="AF60" s="11" t="str">
        <f>+水洗化人口等!B60</f>
        <v>01371</v>
      </c>
      <c r="AG60" s="11">
        <v>60</v>
      </c>
    </row>
    <row r="61" spans="27:36">
      <c r="AF61" s="11" t="str">
        <f>+水洗化人口等!B61</f>
        <v>01391</v>
      </c>
      <c r="AG61" s="11">
        <v>61</v>
      </c>
    </row>
    <row r="62" spans="27:36">
      <c r="AF62" s="11" t="str">
        <f>+水洗化人口等!B62</f>
        <v>01392</v>
      </c>
      <c r="AG62" s="11">
        <v>62</v>
      </c>
    </row>
    <row r="63" spans="27:36">
      <c r="AF63" s="11" t="str">
        <f>+水洗化人口等!B63</f>
        <v>01393</v>
      </c>
      <c r="AG63" s="11">
        <v>63</v>
      </c>
    </row>
    <row r="64" spans="27:36">
      <c r="AF64" s="11" t="str">
        <f>+水洗化人口等!B64</f>
        <v>01394</v>
      </c>
      <c r="AG64" s="11">
        <v>64</v>
      </c>
    </row>
    <row r="65" spans="32:33">
      <c r="AF65" s="11" t="str">
        <f>+水洗化人口等!B65</f>
        <v>01395</v>
      </c>
      <c r="AG65" s="11">
        <v>65</v>
      </c>
    </row>
    <row r="66" spans="32:33">
      <c r="AF66" s="11" t="str">
        <f>+水洗化人口等!B66</f>
        <v>01396</v>
      </c>
      <c r="AG66" s="11">
        <v>66</v>
      </c>
    </row>
    <row r="67" spans="32:33">
      <c r="AF67" s="11" t="str">
        <f>+水洗化人口等!B67</f>
        <v>01397</v>
      </c>
      <c r="AG67" s="11">
        <v>67</v>
      </c>
    </row>
    <row r="68" spans="32:33">
      <c r="AF68" s="11" t="str">
        <f>+水洗化人口等!B68</f>
        <v>01398</v>
      </c>
      <c r="AG68" s="11">
        <v>68</v>
      </c>
    </row>
    <row r="69" spans="32:33">
      <c r="AF69" s="11" t="str">
        <f>+水洗化人口等!B69</f>
        <v>01399</v>
      </c>
      <c r="AG69" s="11">
        <v>69</v>
      </c>
    </row>
    <row r="70" spans="32:33">
      <c r="AF70" s="11" t="str">
        <f>+水洗化人口等!B70</f>
        <v>01400</v>
      </c>
      <c r="AG70" s="11">
        <v>70</v>
      </c>
    </row>
    <row r="71" spans="32:33">
      <c r="AF71" s="11" t="str">
        <f>+水洗化人口等!B71</f>
        <v>01401</v>
      </c>
      <c r="AG71" s="11">
        <v>71</v>
      </c>
    </row>
    <row r="72" spans="32:33">
      <c r="AF72" s="11" t="str">
        <f>+水洗化人口等!B72</f>
        <v>01402</v>
      </c>
      <c r="AG72" s="11">
        <v>72</v>
      </c>
    </row>
    <row r="73" spans="32:33">
      <c r="AF73" s="11" t="str">
        <f>+水洗化人口等!B73</f>
        <v>01403</v>
      </c>
      <c r="AG73" s="11">
        <v>73</v>
      </c>
    </row>
    <row r="74" spans="32:33">
      <c r="AF74" s="11" t="str">
        <f>+水洗化人口等!B74</f>
        <v>01404</v>
      </c>
      <c r="AG74" s="11">
        <v>74</v>
      </c>
    </row>
    <row r="75" spans="32:33">
      <c r="AF75" s="11" t="str">
        <f>+水洗化人口等!B75</f>
        <v>01405</v>
      </c>
      <c r="AG75" s="11">
        <v>75</v>
      </c>
    </row>
    <row r="76" spans="32:33">
      <c r="AF76" s="11" t="str">
        <f>+水洗化人口等!B76</f>
        <v>01406</v>
      </c>
      <c r="AG76" s="11">
        <v>76</v>
      </c>
    </row>
    <row r="77" spans="32:33">
      <c r="AF77" s="11" t="str">
        <f>+水洗化人口等!B77</f>
        <v>01407</v>
      </c>
      <c r="AG77" s="11">
        <v>77</v>
      </c>
    </row>
    <row r="78" spans="32:33">
      <c r="AF78" s="11" t="str">
        <f>+水洗化人口等!B78</f>
        <v>01408</v>
      </c>
      <c r="AG78" s="11">
        <v>78</v>
      </c>
    </row>
    <row r="79" spans="32:33">
      <c r="AF79" s="11" t="str">
        <f>+水洗化人口等!B79</f>
        <v>01409</v>
      </c>
      <c r="AG79" s="11">
        <v>79</v>
      </c>
    </row>
    <row r="80" spans="32:33">
      <c r="AF80" s="11" t="str">
        <f>+水洗化人口等!B80</f>
        <v>01423</v>
      </c>
      <c r="AG80" s="11">
        <v>80</v>
      </c>
    </row>
    <row r="81" spans="32:33">
      <c r="AF81" s="11" t="str">
        <f>+水洗化人口等!B81</f>
        <v>01424</v>
      </c>
      <c r="AG81" s="11">
        <v>81</v>
      </c>
    </row>
    <row r="82" spans="32:33">
      <c r="AF82" s="11" t="str">
        <f>+水洗化人口等!B82</f>
        <v>01425</v>
      </c>
      <c r="AG82" s="11">
        <v>82</v>
      </c>
    </row>
    <row r="83" spans="32:33">
      <c r="AF83" s="11" t="str">
        <f>+水洗化人口等!B83</f>
        <v>01427</v>
      </c>
      <c r="AG83" s="11">
        <v>83</v>
      </c>
    </row>
    <row r="84" spans="32:33">
      <c r="AF84" s="11" t="str">
        <f>+水洗化人口等!B84</f>
        <v>01428</v>
      </c>
      <c r="AG84" s="11">
        <v>84</v>
      </c>
    </row>
    <row r="85" spans="32:33">
      <c r="AF85" s="11" t="str">
        <f>+水洗化人口等!B85</f>
        <v>01429</v>
      </c>
      <c r="AG85" s="11">
        <v>85</v>
      </c>
    </row>
    <row r="86" spans="32:33">
      <c r="AF86" s="11" t="str">
        <f>+水洗化人口等!B86</f>
        <v>01430</v>
      </c>
      <c r="AG86" s="11">
        <v>86</v>
      </c>
    </row>
    <row r="87" spans="32:33">
      <c r="AF87" s="11" t="str">
        <f>+水洗化人口等!B87</f>
        <v>01431</v>
      </c>
      <c r="AG87" s="11">
        <v>87</v>
      </c>
    </row>
    <row r="88" spans="32:33">
      <c r="AF88" s="11" t="str">
        <f>+水洗化人口等!B88</f>
        <v>01432</v>
      </c>
      <c r="AG88" s="11">
        <v>88</v>
      </c>
    </row>
    <row r="89" spans="32:33">
      <c r="AF89" s="11" t="str">
        <f>+水洗化人口等!B89</f>
        <v>01433</v>
      </c>
      <c r="AG89" s="11">
        <v>89</v>
      </c>
    </row>
    <row r="90" spans="32:33">
      <c r="AF90" s="11" t="str">
        <f>+水洗化人口等!B90</f>
        <v>01434</v>
      </c>
      <c r="AG90" s="11">
        <v>90</v>
      </c>
    </row>
    <row r="91" spans="32:33">
      <c r="AF91" s="11" t="str">
        <f>+水洗化人口等!B91</f>
        <v>01436</v>
      </c>
      <c r="AG91" s="11">
        <v>91</v>
      </c>
    </row>
    <row r="92" spans="32:33">
      <c r="AF92" s="11" t="str">
        <f>+水洗化人口等!B92</f>
        <v>01437</v>
      </c>
      <c r="AG92" s="11">
        <v>92</v>
      </c>
    </row>
    <row r="93" spans="32:33">
      <c r="AF93" s="11" t="str">
        <f>+水洗化人口等!B93</f>
        <v>01438</v>
      </c>
      <c r="AG93" s="11">
        <v>93</v>
      </c>
    </row>
    <row r="94" spans="32:33">
      <c r="AF94" s="11" t="str">
        <f>+水洗化人口等!B94</f>
        <v>01452</v>
      </c>
      <c r="AG94" s="11">
        <v>94</v>
      </c>
    </row>
    <row r="95" spans="32:33">
      <c r="AF95" s="11" t="str">
        <f>+水洗化人口等!B95</f>
        <v>01453</v>
      </c>
      <c r="AG95" s="11">
        <v>95</v>
      </c>
    </row>
    <row r="96" spans="32:33">
      <c r="AF96" s="11" t="str">
        <f>+水洗化人口等!B96</f>
        <v>01454</v>
      </c>
      <c r="AG96" s="11">
        <v>96</v>
      </c>
    </row>
    <row r="97" spans="32:33">
      <c r="AF97" s="11" t="str">
        <f>+水洗化人口等!B97</f>
        <v>01455</v>
      </c>
      <c r="AG97" s="11">
        <v>97</v>
      </c>
    </row>
    <row r="98" spans="32:33">
      <c r="AF98" s="11" t="str">
        <f>+水洗化人口等!B98</f>
        <v>01456</v>
      </c>
      <c r="AG98" s="11">
        <v>98</v>
      </c>
    </row>
    <row r="99" spans="32:33">
      <c r="AF99" s="11" t="str">
        <f>+水洗化人口等!B99</f>
        <v>01457</v>
      </c>
      <c r="AG99" s="11">
        <v>99</v>
      </c>
    </row>
    <row r="100" spans="32:33">
      <c r="AF100" s="11" t="str">
        <f>+水洗化人口等!B100</f>
        <v>01458</v>
      </c>
      <c r="AG100" s="11">
        <v>100</v>
      </c>
    </row>
    <row r="101" spans="32:33">
      <c r="AF101" s="11" t="str">
        <f>+水洗化人口等!B101</f>
        <v>01459</v>
      </c>
      <c r="AG101" s="11">
        <v>101</v>
      </c>
    </row>
    <row r="102" spans="32:33">
      <c r="AF102" s="11" t="str">
        <f>+水洗化人口等!B102</f>
        <v>01460</v>
      </c>
      <c r="AG102" s="11">
        <v>102</v>
      </c>
    </row>
    <row r="103" spans="32:33">
      <c r="AF103" s="11" t="str">
        <f>+水洗化人口等!B103</f>
        <v>01461</v>
      </c>
      <c r="AG103" s="11">
        <v>103</v>
      </c>
    </row>
    <row r="104" spans="32:33">
      <c r="AF104" s="11" t="str">
        <f>+水洗化人口等!B104</f>
        <v>01462</v>
      </c>
      <c r="AG104" s="11">
        <v>104</v>
      </c>
    </row>
    <row r="105" spans="32:33">
      <c r="AF105" s="11" t="str">
        <f>+水洗化人口等!B105</f>
        <v>01463</v>
      </c>
      <c r="AG105" s="11">
        <v>105</v>
      </c>
    </row>
    <row r="106" spans="32:33">
      <c r="AF106" s="11" t="str">
        <f>+水洗化人口等!B106</f>
        <v>01464</v>
      </c>
      <c r="AG106" s="11">
        <v>106</v>
      </c>
    </row>
    <row r="107" spans="32:33">
      <c r="AF107" s="11" t="str">
        <f>+水洗化人口等!B107</f>
        <v>01465</v>
      </c>
      <c r="AG107" s="11">
        <v>107</v>
      </c>
    </row>
    <row r="108" spans="32:33">
      <c r="AF108" s="11" t="str">
        <f>+水洗化人口等!B108</f>
        <v>01468</v>
      </c>
      <c r="AG108" s="11">
        <v>108</v>
      </c>
    </row>
    <row r="109" spans="32:33">
      <c r="AF109" s="11" t="str">
        <f>+水洗化人口等!B109</f>
        <v>01469</v>
      </c>
      <c r="AG109" s="11">
        <v>109</v>
      </c>
    </row>
    <row r="110" spans="32:33">
      <c r="AF110" s="11" t="str">
        <f>+水洗化人口等!B110</f>
        <v>01470</v>
      </c>
      <c r="AG110" s="11">
        <v>110</v>
      </c>
    </row>
    <row r="111" spans="32:33">
      <c r="AF111" s="11" t="str">
        <f>+水洗化人口等!B111</f>
        <v>01471</v>
      </c>
      <c r="AG111" s="11">
        <v>111</v>
      </c>
    </row>
    <row r="112" spans="32:33">
      <c r="AF112" s="11" t="str">
        <f>+水洗化人口等!B112</f>
        <v>01472</v>
      </c>
      <c r="AG112" s="11">
        <v>112</v>
      </c>
    </row>
    <row r="113" spans="32:33">
      <c r="AF113" s="11" t="str">
        <f>+水洗化人口等!B113</f>
        <v>01481</v>
      </c>
      <c r="AG113" s="11">
        <v>113</v>
      </c>
    </row>
    <row r="114" spans="32:33">
      <c r="AF114" s="11" t="str">
        <f>+水洗化人口等!B114</f>
        <v>01482</v>
      </c>
      <c r="AG114" s="11">
        <v>114</v>
      </c>
    </row>
    <row r="115" spans="32:33">
      <c r="AF115" s="11" t="str">
        <f>+水洗化人口等!B115</f>
        <v>01483</v>
      </c>
      <c r="AG115" s="11">
        <v>115</v>
      </c>
    </row>
    <row r="116" spans="32:33">
      <c r="AF116" s="11" t="str">
        <f>+水洗化人口等!B116</f>
        <v>01484</v>
      </c>
      <c r="AG116" s="11">
        <v>116</v>
      </c>
    </row>
    <row r="117" spans="32:33">
      <c r="AF117" s="11" t="str">
        <f>+水洗化人口等!B117</f>
        <v>01485</v>
      </c>
      <c r="AG117" s="11">
        <v>117</v>
      </c>
    </row>
    <row r="118" spans="32:33">
      <c r="AF118" s="11" t="str">
        <f>+水洗化人口等!B118</f>
        <v>01486</v>
      </c>
      <c r="AG118" s="11">
        <v>118</v>
      </c>
    </row>
    <row r="119" spans="32:33">
      <c r="AF119" s="11" t="str">
        <f>+水洗化人口等!B119</f>
        <v>01487</v>
      </c>
      <c r="AG119" s="11">
        <v>119</v>
      </c>
    </row>
    <row r="120" spans="32:33">
      <c r="AF120" s="11" t="str">
        <f>+水洗化人口等!B120</f>
        <v>01511</v>
      </c>
      <c r="AG120" s="11">
        <v>120</v>
      </c>
    </row>
    <row r="121" spans="32:33">
      <c r="AF121" s="11" t="str">
        <f>+水洗化人口等!B121</f>
        <v>01512</v>
      </c>
      <c r="AG121" s="11">
        <v>121</v>
      </c>
    </row>
    <row r="122" spans="32:33">
      <c r="AF122" s="11" t="str">
        <f>+水洗化人口等!B122</f>
        <v>01513</v>
      </c>
      <c r="AG122" s="11">
        <v>122</v>
      </c>
    </row>
    <row r="123" spans="32:33">
      <c r="AF123" s="11" t="str">
        <f>+水洗化人口等!B123</f>
        <v>01514</v>
      </c>
      <c r="AG123" s="11">
        <v>123</v>
      </c>
    </row>
    <row r="124" spans="32:33">
      <c r="AF124" s="11" t="str">
        <f>+水洗化人口等!B124</f>
        <v>01516</v>
      </c>
      <c r="AG124" s="11">
        <v>124</v>
      </c>
    </row>
    <row r="125" spans="32:33">
      <c r="AF125" s="11" t="str">
        <f>+水洗化人口等!B125</f>
        <v>01517</v>
      </c>
      <c r="AG125" s="11">
        <v>125</v>
      </c>
    </row>
    <row r="126" spans="32:33">
      <c r="AF126" s="11" t="str">
        <f>+水洗化人口等!B126</f>
        <v>01518</v>
      </c>
      <c r="AG126" s="11">
        <v>126</v>
      </c>
    </row>
    <row r="127" spans="32:33">
      <c r="AF127" s="11" t="str">
        <f>+水洗化人口等!B127</f>
        <v>01519</v>
      </c>
      <c r="AG127" s="11">
        <v>127</v>
      </c>
    </row>
    <row r="128" spans="32:33">
      <c r="AF128" s="11" t="str">
        <f>+水洗化人口等!B128</f>
        <v>01520</v>
      </c>
      <c r="AG128" s="11">
        <v>128</v>
      </c>
    </row>
    <row r="129" spans="32:33">
      <c r="AF129" s="11" t="str">
        <f>+水洗化人口等!B129</f>
        <v>01543</v>
      </c>
      <c r="AG129" s="11">
        <v>129</v>
      </c>
    </row>
    <row r="130" spans="32:33">
      <c r="AF130" s="11" t="str">
        <f>+水洗化人口等!B130</f>
        <v>01544</v>
      </c>
      <c r="AG130" s="11">
        <v>130</v>
      </c>
    </row>
    <row r="131" spans="32:33">
      <c r="AF131" s="11" t="str">
        <f>+水洗化人口等!B131</f>
        <v>01545</v>
      </c>
      <c r="AG131" s="11">
        <v>131</v>
      </c>
    </row>
    <row r="132" spans="32:33">
      <c r="AF132" s="11" t="str">
        <f>+水洗化人口等!B132</f>
        <v>01546</v>
      </c>
      <c r="AG132" s="11">
        <v>132</v>
      </c>
    </row>
    <row r="133" spans="32:33">
      <c r="AF133" s="11" t="str">
        <f>+水洗化人口等!B133</f>
        <v>01547</v>
      </c>
      <c r="AG133" s="11">
        <v>133</v>
      </c>
    </row>
    <row r="134" spans="32:33">
      <c r="AF134" s="11" t="str">
        <f>+水洗化人口等!B134</f>
        <v>01549</v>
      </c>
      <c r="AG134" s="11">
        <v>134</v>
      </c>
    </row>
    <row r="135" spans="32:33">
      <c r="AF135" s="11" t="str">
        <f>+水洗化人口等!B135</f>
        <v>01550</v>
      </c>
      <c r="AG135" s="11">
        <v>135</v>
      </c>
    </row>
    <row r="136" spans="32:33">
      <c r="AF136" s="11" t="str">
        <f>+水洗化人口等!B136</f>
        <v>01552</v>
      </c>
      <c r="AG136" s="11">
        <v>136</v>
      </c>
    </row>
    <row r="137" spans="32:33">
      <c r="AF137" s="11" t="str">
        <f>+水洗化人口等!B137</f>
        <v>01555</v>
      </c>
      <c r="AG137" s="11">
        <v>137</v>
      </c>
    </row>
    <row r="138" spans="32:33">
      <c r="AF138" s="11" t="str">
        <f>+水洗化人口等!B138</f>
        <v>01559</v>
      </c>
      <c r="AG138" s="11">
        <v>138</v>
      </c>
    </row>
    <row r="139" spans="32:33">
      <c r="AF139" s="11" t="str">
        <f>+水洗化人口等!B139</f>
        <v>01560</v>
      </c>
      <c r="AG139" s="11">
        <v>139</v>
      </c>
    </row>
    <row r="140" spans="32:33">
      <c r="AF140" s="11" t="str">
        <f>+水洗化人口等!B140</f>
        <v>01561</v>
      </c>
      <c r="AG140" s="11">
        <v>140</v>
      </c>
    </row>
    <row r="141" spans="32:33">
      <c r="AF141" s="11" t="str">
        <f>+水洗化人口等!B141</f>
        <v>01562</v>
      </c>
      <c r="AG141" s="11">
        <v>141</v>
      </c>
    </row>
    <row r="142" spans="32:33">
      <c r="AF142" s="11" t="str">
        <f>+水洗化人口等!B142</f>
        <v>01563</v>
      </c>
      <c r="AG142" s="11">
        <v>142</v>
      </c>
    </row>
    <row r="143" spans="32:33">
      <c r="AF143" s="11" t="str">
        <f>+水洗化人口等!B143</f>
        <v>01564</v>
      </c>
      <c r="AG143" s="11">
        <v>143</v>
      </c>
    </row>
    <row r="144" spans="32:33">
      <c r="AF144" s="11" t="str">
        <f>+水洗化人口等!B144</f>
        <v>01571</v>
      </c>
      <c r="AG144" s="11">
        <v>144</v>
      </c>
    </row>
    <row r="145" spans="32:33">
      <c r="AF145" s="11" t="str">
        <f>+水洗化人口等!B145</f>
        <v>01575</v>
      </c>
      <c r="AG145" s="11">
        <v>145</v>
      </c>
    </row>
    <row r="146" spans="32:33">
      <c r="AF146" s="11" t="str">
        <f>+水洗化人口等!B146</f>
        <v>01578</v>
      </c>
      <c r="AG146" s="11">
        <v>146</v>
      </c>
    </row>
    <row r="147" spans="32:33">
      <c r="AF147" s="11" t="str">
        <f>+水洗化人口等!B147</f>
        <v>01581</v>
      </c>
      <c r="AG147" s="11">
        <v>147</v>
      </c>
    </row>
    <row r="148" spans="32:33">
      <c r="AF148" s="11" t="str">
        <f>+水洗化人口等!B148</f>
        <v>01584</v>
      </c>
      <c r="AG148" s="11">
        <v>148</v>
      </c>
    </row>
    <row r="149" spans="32:33">
      <c r="AF149" s="11" t="str">
        <f>+水洗化人口等!B149</f>
        <v>01585</v>
      </c>
      <c r="AG149" s="11">
        <v>149</v>
      </c>
    </row>
    <row r="150" spans="32:33">
      <c r="AF150" s="11" t="str">
        <f>+水洗化人口等!B150</f>
        <v>01586</v>
      </c>
      <c r="AG150" s="11">
        <v>150</v>
      </c>
    </row>
    <row r="151" spans="32:33">
      <c r="AF151" s="11" t="str">
        <f>+水洗化人口等!B151</f>
        <v>01601</v>
      </c>
      <c r="AG151" s="11">
        <v>151</v>
      </c>
    </row>
    <row r="152" spans="32:33">
      <c r="AF152" s="11" t="str">
        <f>+水洗化人口等!B152</f>
        <v>01602</v>
      </c>
      <c r="AG152" s="11">
        <v>152</v>
      </c>
    </row>
    <row r="153" spans="32:33">
      <c r="AF153" s="11" t="str">
        <f>+水洗化人口等!B153</f>
        <v>01604</v>
      </c>
      <c r="AG153" s="11">
        <v>153</v>
      </c>
    </row>
    <row r="154" spans="32:33">
      <c r="AF154" s="11" t="str">
        <f>+水洗化人口等!B154</f>
        <v>01607</v>
      </c>
      <c r="AG154" s="11">
        <v>154</v>
      </c>
    </row>
    <row r="155" spans="32:33">
      <c r="AF155" s="11" t="str">
        <f>+水洗化人口等!B155</f>
        <v>01608</v>
      </c>
      <c r="AG155" s="11">
        <v>155</v>
      </c>
    </row>
    <row r="156" spans="32:33">
      <c r="AF156" s="11" t="str">
        <f>+水洗化人口等!B156</f>
        <v>01609</v>
      </c>
      <c r="AG156" s="11">
        <v>156</v>
      </c>
    </row>
    <row r="157" spans="32:33">
      <c r="AF157" s="11" t="str">
        <f>+水洗化人口等!B157</f>
        <v>01610</v>
      </c>
      <c r="AG157" s="11">
        <v>157</v>
      </c>
    </row>
    <row r="158" spans="32:33">
      <c r="AF158" s="11" t="str">
        <f>+水洗化人口等!B158</f>
        <v>01631</v>
      </c>
      <c r="AG158" s="11">
        <v>158</v>
      </c>
    </row>
    <row r="159" spans="32:33">
      <c r="AF159" s="11" t="str">
        <f>+水洗化人口等!B159</f>
        <v>01632</v>
      </c>
      <c r="AG159" s="11">
        <v>159</v>
      </c>
    </row>
    <row r="160" spans="32:33">
      <c r="AF160" s="11" t="str">
        <f>+水洗化人口等!B160</f>
        <v>01633</v>
      </c>
      <c r="AG160" s="11">
        <v>160</v>
      </c>
    </row>
    <row r="161" spans="32:33">
      <c r="AF161" s="11" t="str">
        <f>+水洗化人口等!B161</f>
        <v>01634</v>
      </c>
      <c r="AG161" s="11">
        <v>161</v>
      </c>
    </row>
    <row r="162" spans="32:33">
      <c r="AF162" s="11" t="str">
        <f>+水洗化人口等!B162</f>
        <v>01635</v>
      </c>
      <c r="AG162" s="11">
        <v>162</v>
      </c>
    </row>
    <row r="163" spans="32:33">
      <c r="AF163" s="11" t="str">
        <f>+水洗化人口等!B163</f>
        <v>01636</v>
      </c>
      <c r="AG163" s="11">
        <v>163</v>
      </c>
    </row>
    <row r="164" spans="32:33">
      <c r="AF164" s="11" t="str">
        <f>+水洗化人口等!B164</f>
        <v>01637</v>
      </c>
      <c r="AG164" s="11">
        <v>164</v>
      </c>
    </row>
    <row r="165" spans="32:33">
      <c r="AF165" s="11" t="str">
        <f>+水洗化人口等!B165</f>
        <v>01638</v>
      </c>
      <c r="AG165" s="11">
        <v>165</v>
      </c>
    </row>
    <row r="166" spans="32:33">
      <c r="AF166" s="11" t="str">
        <f>+水洗化人口等!B166</f>
        <v>01639</v>
      </c>
      <c r="AG166" s="11">
        <v>166</v>
      </c>
    </row>
    <row r="167" spans="32:33">
      <c r="AF167" s="11" t="str">
        <f>+水洗化人口等!B167</f>
        <v>01641</v>
      </c>
      <c r="AG167" s="11">
        <v>167</v>
      </c>
    </row>
    <row r="168" spans="32:33">
      <c r="AF168" s="11" t="str">
        <f>+水洗化人口等!B168</f>
        <v>01642</v>
      </c>
      <c r="AG168" s="11">
        <v>168</v>
      </c>
    </row>
    <row r="169" spans="32:33">
      <c r="AF169" s="11" t="str">
        <f>+水洗化人口等!B169</f>
        <v>01643</v>
      </c>
      <c r="AG169" s="11">
        <v>169</v>
      </c>
    </row>
    <row r="170" spans="32:33">
      <c r="AF170" s="11" t="str">
        <f>+水洗化人口等!B170</f>
        <v>01644</v>
      </c>
      <c r="AG170" s="11">
        <v>170</v>
      </c>
    </row>
    <row r="171" spans="32:33">
      <c r="AF171" s="11" t="str">
        <f>+水洗化人口等!B171</f>
        <v>01645</v>
      </c>
      <c r="AG171" s="11">
        <v>171</v>
      </c>
    </row>
    <row r="172" spans="32:33">
      <c r="AF172" s="11" t="str">
        <f>+水洗化人口等!B172</f>
        <v>01646</v>
      </c>
      <c r="AG172" s="11">
        <v>172</v>
      </c>
    </row>
    <row r="173" spans="32:33">
      <c r="AF173" s="11" t="str">
        <f>+水洗化人口等!B173</f>
        <v>01647</v>
      </c>
      <c r="AG173" s="11">
        <v>173</v>
      </c>
    </row>
    <row r="174" spans="32:33">
      <c r="AF174" s="11" t="str">
        <f>+水洗化人口等!B174</f>
        <v>01648</v>
      </c>
      <c r="AG174" s="11">
        <v>174</v>
      </c>
    </row>
    <row r="175" spans="32:33">
      <c r="AF175" s="11" t="str">
        <f>+水洗化人口等!B175</f>
        <v>01649</v>
      </c>
      <c r="AG175" s="11">
        <v>175</v>
      </c>
    </row>
    <row r="176" spans="32:33">
      <c r="AF176" s="11" t="str">
        <f>+水洗化人口等!B176</f>
        <v>01661</v>
      </c>
      <c r="AG176" s="11">
        <v>176</v>
      </c>
    </row>
    <row r="177" spans="32:33">
      <c r="AF177" s="11" t="str">
        <f>+水洗化人口等!B177</f>
        <v>01662</v>
      </c>
      <c r="AG177" s="11">
        <v>177</v>
      </c>
    </row>
    <row r="178" spans="32:33">
      <c r="AF178" s="11" t="str">
        <f>+水洗化人口等!B178</f>
        <v>01663</v>
      </c>
      <c r="AG178" s="11">
        <v>178</v>
      </c>
    </row>
    <row r="179" spans="32:33">
      <c r="AF179" s="11" t="str">
        <f>+水洗化人口等!B179</f>
        <v>01664</v>
      </c>
      <c r="AG179" s="11">
        <v>179</v>
      </c>
    </row>
    <row r="180" spans="32:33">
      <c r="AF180" s="11" t="str">
        <f>+水洗化人口等!B180</f>
        <v>01665</v>
      </c>
      <c r="AG180" s="11">
        <v>180</v>
      </c>
    </row>
    <row r="181" spans="32:33">
      <c r="AF181" s="11" t="str">
        <f>+水洗化人口等!B181</f>
        <v>01667</v>
      </c>
      <c r="AG181" s="11">
        <v>181</v>
      </c>
    </row>
    <row r="182" spans="32:33">
      <c r="AF182" s="11" t="str">
        <f>+水洗化人口等!B182</f>
        <v>01668</v>
      </c>
      <c r="AG182" s="11">
        <v>182</v>
      </c>
    </row>
    <row r="183" spans="32:33">
      <c r="AF183" s="11" t="str">
        <f>+水洗化人口等!B183</f>
        <v>01691</v>
      </c>
      <c r="AG183" s="11">
        <v>183</v>
      </c>
    </row>
    <row r="184" spans="32:33">
      <c r="AF184" s="11" t="str">
        <f>+水洗化人口等!B184</f>
        <v>01692</v>
      </c>
      <c r="AG184" s="11">
        <v>184</v>
      </c>
    </row>
    <row r="185" spans="32:33">
      <c r="AF185" s="11" t="str">
        <f>+水洗化人口等!B185</f>
        <v>01693</v>
      </c>
      <c r="AG185" s="11">
        <v>185</v>
      </c>
    </row>
    <row r="186" spans="32:33">
      <c r="AF186" s="11" t="str">
        <f>+水洗化人口等!B186</f>
        <v>01694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2018-03-14T02:03:19Z</dcterms:modified>
</cp:coreProperties>
</file>