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2073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'委託許可件数（市町村）'!$2:$26</definedName>
    <definedName name="_xlnm.Print_Area" localSheetId="6">'委託許可件数（組合）'!$2:$12</definedName>
    <definedName name="_xlnm.Print_Area" localSheetId="3">'収集運搬機材（市町村）'!$2:$26</definedName>
    <definedName name="_xlnm.Print_Area" localSheetId="4">'収集運搬機材（組合）'!$2:$12</definedName>
    <definedName name="_xlnm.Print_Area" localSheetId="7">'処理業者と従業員数'!$2:$26</definedName>
    <definedName name="_xlnm.Print_Area" localSheetId="0">'組合状況'!$2:$12</definedName>
    <definedName name="_xlnm.Print_Area" localSheetId="1">'廃棄物処理従事職員数（市町村）'!$2:$26</definedName>
    <definedName name="_xlnm.Print_Area" localSheetId="2">'廃棄物処理従事職員数（組合）'!$2:$12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<sst xmlns="http://schemas.openxmlformats.org/spreadsheetml/2006/main" count="896" uniqueCount="138">
  <si>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</si>
  <si>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</si>
  <si>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</si>
  <si>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</si>
  <si>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</si>
  <si>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</si>
  <si>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</si>
  <si>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</si>
  <si>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</si>
  <si>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</si>
  <si>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</si>
  <si>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</si>
  <si>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</si>
  <si>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</si>
  <si>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</si>
  <si>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</si>
  <si>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</si>
  <si>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</si>
  <si>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</si>
  <si>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</si>
  <si>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</si>
  <si>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</si>
  <si>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</si>
  <si>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</si>
  <si>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</si>
  <si>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</si>
  <si>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</si>
  <si>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</si>
  <si>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</si>
  <si>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</si>
  <si>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</si>
  <si>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</si>
  <si>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</si>
  <si>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</si>
  <si>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</si>
  <si>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</si>
  <si>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</si>
  <si>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</si>
  <si>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</si>
  <si>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</si>
  <si>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</si>
  <si>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</si>
  <si>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</si>
  <si>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</si>
  <si>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</si>
  <si>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</si>
  <si>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</si>
  <si>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</si>
  <si>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</si>
  <si>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</si>
  <si>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</si>
  <si>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</si>
  <si>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</si>
  <si>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</si>
  <si>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</si>
  <si>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</si>
  <si>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</si>
  <si>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</si>
  <si>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</si>
  <si>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</si>
  <si>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</si>
  <si>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</si>
  <si>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</si>
  <si>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</si>
  <si>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</si>
  <si>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</si>
  <si>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</si>
  <si>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</si>
  <si>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</si>
  <si>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</si>
  <si>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</si>
  <si>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</si>
  <si>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</si>
  <si>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</si>
  <si>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</si>
  <si>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</si>
  <si>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</si>
  <si>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</si>
  <si>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</si>
  <si>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鳥取県</t>
  </si>
  <si>
    <t>31000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</si>
  <si>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</si>
  <si>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</si>
  <si>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</si>
  <si>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</si>
  <si>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</si>
  <si>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</si>
  <si>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</si>
  <si>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</si>
  <si>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31201</t>
  </si>
  <si>
    <t>鳥取市</t>
  </si>
  <si>
    <t>31202</t>
  </si>
  <si>
    <t>米子市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</si>
  <si>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</si>
  <si>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</si>
  <si>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</si>
  <si>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</si>
  <si>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</si>
  <si>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</si>
  <si>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</si>
  <si>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</si>
  <si>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</si>
  <si>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</si>
  <si>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</si>
  <si>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</si>
  <si>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</si>
  <si>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</si>
  <si>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</si>
  <si>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</si>
  <si>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</si>
  <si>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</si>
  <si>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</si>
  <si>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</si>
  <si>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</si>
  <si>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</si>
  <si>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</si>
  <si>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</si>
  <si>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</si>
  <si>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</si>
  <si>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</si>
  <si>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</si>
  <si>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</si>
  <si>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</si>
  <si>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</si>
  <si>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</si>
  <si>
    <t>31812</t>
  </si>
  <si>
    <t>日野町江府町日南町衛生施設組合</t>
  </si>
  <si>
    <t>○</t>
  </si>
  <si>
    <t>31825</t>
  </si>
  <si>
    <t>南部町・伯耆町清掃施設管理組合</t>
  </si>
  <si>
    <t>31827</t>
  </si>
  <si>
    <t>鳥取県東部広域行政管理組合</t>
  </si>
  <si>
    <t>31829</t>
  </si>
  <si>
    <t>鳥取県西部広域行政管理組合</t>
  </si>
  <si>
    <t>31835</t>
  </si>
  <si>
    <t>鳥取中部ふるさと広域連合</t>
  </si>
  <si>
    <t>31203</t>
  </si>
  <si>
    <t>倉吉市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</si>
</sst>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19" xfId="62" applyNumberFormat="1" applyFont="1" applyFill="1" applyBorder="1" applyAlignment="1">
      <alignment vertical="center" wrapText="1"/>
      <protection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>
      <alignment vertical="center" wrapText="1"/>
      <protection/>
    </xf>
    <xf numFmtId="0" fontId="2" fillId="33" borderId="18" xfId="0" applyNumberFormat="1" applyFont="1" applyFill="1" applyBorder="1" applyAlignment="1">
      <alignment vertical="center" wrapText="1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3" fillId="33" borderId="21" xfId="62" applyNumberFormat="1" applyFont="1" applyFill="1" applyBorder="1" applyAlignment="1" quotePrefix="1">
      <alignment vertical="center" wrapText="1"/>
      <protection/>
    </xf>
    <xf numFmtId="49" fontId="2" fillId="33" borderId="19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19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21" xfId="60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21" xfId="60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86" t="s">
        <v>1</v>
      </c>
      <c r="B2" s="92" t="s">
        <v>2</v>
      </c>
      <c r="C2" s="86" t="s">
        <v>3</v>
      </c>
      <c r="D2" s="89" t="s">
        <v>4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1"/>
      <c r="U2" s="86" t="s">
        <v>5</v>
      </c>
      <c r="V2" s="81" t="s">
        <v>6</v>
      </c>
      <c r="W2" s="82"/>
      <c r="X2" s="81" t="s">
        <v>7</v>
      </c>
      <c r="Y2" s="82"/>
      <c r="Z2" s="81" t="s">
        <v>8</v>
      </c>
      <c r="AA2" s="82"/>
      <c r="AB2" s="81" t="s">
        <v>9</v>
      </c>
      <c r="AC2" s="82"/>
      <c r="AD2" s="81" t="s">
        <v>10</v>
      </c>
      <c r="AE2" s="82"/>
      <c r="AF2" s="81" t="s">
        <v>11</v>
      </c>
      <c r="AG2" s="82"/>
      <c r="AH2" s="81" t="s">
        <v>12</v>
      </c>
      <c r="AI2" s="82"/>
      <c r="AJ2" s="81" t="s">
        <v>13</v>
      </c>
      <c r="AK2" s="82"/>
      <c r="AL2" s="81" t="s">
        <v>14</v>
      </c>
      <c r="AM2" s="82"/>
      <c r="AN2" s="81" t="s">
        <v>15</v>
      </c>
      <c r="AO2" s="82"/>
      <c r="AP2" s="81" t="s">
        <v>16</v>
      </c>
      <c r="AQ2" s="82"/>
      <c r="AR2" s="81" t="s">
        <v>17</v>
      </c>
      <c r="AS2" s="82"/>
      <c r="AT2" s="81" t="s">
        <v>18</v>
      </c>
      <c r="AU2" s="82"/>
      <c r="AV2" s="81" t="s">
        <v>19</v>
      </c>
      <c r="AW2" s="82"/>
      <c r="AX2" s="81" t="s">
        <v>20</v>
      </c>
      <c r="AY2" s="82"/>
      <c r="AZ2" s="81" t="s">
        <v>21</v>
      </c>
      <c r="BA2" s="82"/>
      <c r="BB2" s="81" t="s">
        <v>22</v>
      </c>
      <c r="BC2" s="82"/>
      <c r="BD2" s="81" t="s">
        <v>23</v>
      </c>
      <c r="BE2" s="82"/>
      <c r="BF2" s="81" t="s">
        <v>24</v>
      </c>
      <c r="BG2" s="82"/>
      <c r="BH2" s="81" t="s">
        <v>25</v>
      </c>
      <c r="BI2" s="82"/>
      <c r="BJ2" s="81" t="s">
        <v>26</v>
      </c>
      <c r="BK2" s="82"/>
      <c r="BL2" s="81" t="s">
        <v>27</v>
      </c>
      <c r="BM2" s="82"/>
      <c r="BN2" s="81" t="s">
        <v>28</v>
      </c>
      <c r="BO2" s="82"/>
      <c r="BP2" s="81" t="s">
        <v>29</v>
      </c>
      <c r="BQ2" s="82"/>
      <c r="BR2" s="81" t="s">
        <v>30</v>
      </c>
      <c r="BS2" s="82"/>
      <c r="BT2" s="81" t="s">
        <v>31</v>
      </c>
      <c r="BU2" s="82"/>
      <c r="BV2" s="81" t="s">
        <v>32</v>
      </c>
      <c r="BW2" s="82"/>
      <c r="BX2" s="81" t="s">
        <v>33</v>
      </c>
      <c r="BY2" s="82"/>
      <c r="BZ2" s="81" t="s">
        <v>34</v>
      </c>
      <c r="CA2" s="82"/>
      <c r="CB2" s="81" t="s">
        <v>35</v>
      </c>
      <c r="CC2" s="82"/>
    </row>
    <row r="3" spans="1:81" s="59" customFormat="1" ht="13.5" customHeight="1">
      <c r="A3" s="87"/>
      <c r="B3" s="93"/>
      <c r="C3" s="87"/>
      <c r="D3" s="89" t="s">
        <v>36</v>
      </c>
      <c r="E3" s="90"/>
      <c r="F3" s="90"/>
      <c r="G3" s="90"/>
      <c r="H3" s="90"/>
      <c r="I3" s="90"/>
      <c r="J3" s="90"/>
      <c r="K3" s="90"/>
      <c r="L3" s="91"/>
      <c r="M3" s="89" t="s">
        <v>37</v>
      </c>
      <c r="N3" s="90"/>
      <c r="O3" s="90"/>
      <c r="P3" s="90"/>
      <c r="Q3" s="90"/>
      <c r="R3" s="90"/>
      <c r="S3" s="90"/>
      <c r="T3" s="91"/>
      <c r="U3" s="87"/>
      <c r="V3" s="83"/>
      <c r="W3" s="84"/>
      <c r="X3" s="83"/>
      <c r="Y3" s="84"/>
      <c r="Z3" s="83"/>
      <c r="AA3" s="84"/>
      <c r="AB3" s="83"/>
      <c r="AC3" s="84"/>
      <c r="AD3" s="83"/>
      <c r="AE3" s="84"/>
      <c r="AF3" s="83"/>
      <c r="AG3" s="84"/>
      <c r="AH3" s="83"/>
      <c r="AI3" s="84"/>
      <c r="AJ3" s="83"/>
      <c r="AK3" s="84"/>
      <c r="AL3" s="83"/>
      <c r="AM3" s="84"/>
      <c r="AN3" s="83"/>
      <c r="AO3" s="84"/>
      <c r="AP3" s="83"/>
      <c r="AQ3" s="84"/>
      <c r="AR3" s="83"/>
      <c r="AS3" s="84"/>
      <c r="AT3" s="83"/>
      <c r="AU3" s="84"/>
      <c r="AV3" s="83"/>
      <c r="AW3" s="84"/>
      <c r="AX3" s="83"/>
      <c r="AY3" s="84"/>
      <c r="AZ3" s="83"/>
      <c r="BA3" s="84"/>
      <c r="BB3" s="83"/>
      <c r="BC3" s="84"/>
      <c r="BD3" s="83"/>
      <c r="BE3" s="84"/>
      <c r="BF3" s="83"/>
      <c r="BG3" s="84"/>
      <c r="BH3" s="83"/>
      <c r="BI3" s="84"/>
      <c r="BJ3" s="83"/>
      <c r="BK3" s="84"/>
      <c r="BL3" s="83"/>
      <c r="BM3" s="84"/>
      <c r="BN3" s="83"/>
      <c r="BO3" s="84"/>
      <c r="BP3" s="83"/>
      <c r="BQ3" s="84"/>
      <c r="BR3" s="83"/>
      <c r="BS3" s="84"/>
      <c r="BT3" s="83"/>
      <c r="BU3" s="84"/>
      <c r="BV3" s="83"/>
      <c r="BW3" s="84"/>
      <c r="BX3" s="83"/>
      <c r="BY3" s="84"/>
      <c r="BZ3" s="83"/>
      <c r="CA3" s="84"/>
      <c r="CB3" s="83"/>
      <c r="CC3" s="84"/>
    </row>
    <row r="4" spans="1:81" s="59" customFormat="1" ht="18.75" customHeight="1">
      <c r="A4" s="87"/>
      <c r="B4" s="93"/>
      <c r="C4" s="87"/>
      <c r="D4" s="80" t="s">
        <v>38</v>
      </c>
      <c r="E4" s="80" t="s">
        <v>39</v>
      </c>
      <c r="F4" s="80" t="s">
        <v>40</v>
      </c>
      <c r="G4" s="80" t="s">
        <v>41</v>
      </c>
      <c r="H4" s="80" t="s">
        <v>42</v>
      </c>
      <c r="I4" s="80" t="s">
        <v>43</v>
      </c>
      <c r="J4" s="80" t="s">
        <v>44</v>
      </c>
      <c r="K4" s="80" t="s">
        <v>45</v>
      </c>
      <c r="L4" s="80" t="s">
        <v>46</v>
      </c>
      <c r="M4" s="80" t="s">
        <v>38</v>
      </c>
      <c r="N4" s="80" t="s">
        <v>39</v>
      </c>
      <c r="O4" s="80" t="s">
        <v>40</v>
      </c>
      <c r="P4" s="80" t="s">
        <v>47</v>
      </c>
      <c r="Q4" s="80" t="s">
        <v>42</v>
      </c>
      <c r="R4" s="80" t="s">
        <v>43</v>
      </c>
      <c r="S4" s="80" t="s">
        <v>48</v>
      </c>
      <c r="T4" s="80" t="s">
        <v>46</v>
      </c>
      <c r="U4" s="87"/>
      <c r="V4" s="77" t="s">
        <v>49</v>
      </c>
      <c r="W4" s="74" t="s">
        <v>50</v>
      </c>
      <c r="X4" s="77" t="s">
        <v>49</v>
      </c>
      <c r="Y4" s="74" t="s">
        <v>50</v>
      </c>
      <c r="Z4" s="77" t="s">
        <v>49</v>
      </c>
      <c r="AA4" s="74" t="s">
        <v>50</v>
      </c>
      <c r="AB4" s="77" t="s">
        <v>49</v>
      </c>
      <c r="AC4" s="74" t="s">
        <v>50</v>
      </c>
      <c r="AD4" s="77" t="s">
        <v>49</v>
      </c>
      <c r="AE4" s="74" t="s">
        <v>50</v>
      </c>
      <c r="AF4" s="77" t="s">
        <v>49</v>
      </c>
      <c r="AG4" s="74" t="s">
        <v>50</v>
      </c>
      <c r="AH4" s="77" t="s">
        <v>49</v>
      </c>
      <c r="AI4" s="74" t="s">
        <v>50</v>
      </c>
      <c r="AJ4" s="77" t="s">
        <v>49</v>
      </c>
      <c r="AK4" s="74" t="s">
        <v>50</v>
      </c>
      <c r="AL4" s="77" t="s">
        <v>49</v>
      </c>
      <c r="AM4" s="74" t="s">
        <v>50</v>
      </c>
      <c r="AN4" s="77" t="s">
        <v>49</v>
      </c>
      <c r="AO4" s="74" t="s">
        <v>50</v>
      </c>
      <c r="AP4" s="77" t="s">
        <v>49</v>
      </c>
      <c r="AQ4" s="74" t="s">
        <v>50</v>
      </c>
      <c r="AR4" s="77" t="s">
        <v>49</v>
      </c>
      <c r="AS4" s="74" t="s">
        <v>50</v>
      </c>
      <c r="AT4" s="77" t="s">
        <v>49</v>
      </c>
      <c r="AU4" s="74" t="s">
        <v>50</v>
      </c>
      <c r="AV4" s="77" t="s">
        <v>49</v>
      </c>
      <c r="AW4" s="74" t="s">
        <v>50</v>
      </c>
      <c r="AX4" s="77" t="s">
        <v>49</v>
      </c>
      <c r="AY4" s="74" t="s">
        <v>50</v>
      </c>
      <c r="AZ4" s="77" t="s">
        <v>49</v>
      </c>
      <c r="BA4" s="74" t="s">
        <v>50</v>
      </c>
      <c r="BB4" s="77" t="s">
        <v>49</v>
      </c>
      <c r="BC4" s="74" t="s">
        <v>50</v>
      </c>
      <c r="BD4" s="77" t="s">
        <v>49</v>
      </c>
      <c r="BE4" s="74" t="s">
        <v>50</v>
      </c>
      <c r="BF4" s="77" t="s">
        <v>49</v>
      </c>
      <c r="BG4" s="74" t="s">
        <v>50</v>
      </c>
      <c r="BH4" s="77" t="s">
        <v>49</v>
      </c>
      <c r="BI4" s="74" t="s">
        <v>50</v>
      </c>
      <c r="BJ4" s="77" t="s">
        <v>49</v>
      </c>
      <c r="BK4" s="74" t="s">
        <v>50</v>
      </c>
      <c r="BL4" s="77" t="s">
        <v>49</v>
      </c>
      <c r="BM4" s="74" t="s">
        <v>50</v>
      </c>
      <c r="BN4" s="77" t="s">
        <v>49</v>
      </c>
      <c r="BO4" s="74" t="s">
        <v>50</v>
      </c>
      <c r="BP4" s="77" t="s">
        <v>49</v>
      </c>
      <c r="BQ4" s="74" t="s">
        <v>50</v>
      </c>
      <c r="BR4" s="77" t="s">
        <v>49</v>
      </c>
      <c r="BS4" s="74" t="s">
        <v>50</v>
      </c>
      <c r="BT4" s="77" t="s">
        <v>49</v>
      </c>
      <c r="BU4" s="74" t="s">
        <v>50</v>
      </c>
      <c r="BV4" s="77" t="s">
        <v>49</v>
      </c>
      <c r="BW4" s="74" t="s">
        <v>50</v>
      </c>
      <c r="BX4" s="77" t="s">
        <v>49</v>
      </c>
      <c r="BY4" s="74" t="s">
        <v>50</v>
      </c>
      <c r="BZ4" s="77" t="s">
        <v>49</v>
      </c>
      <c r="CA4" s="74" t="s">
        <v>50</v>
      </c>
      <c r="CB4" s="77" t="s">
        <v>49</v>
      </c>
      <c r="CC4" s="74" t="s">
        <v>50</v>
      </c>
    </row>
    <row r="5" spans="1:81" s="59" customFormat="1" ht="22.5" customHeight="1">
      <c r="A5" s="87"/>
      <c r="B5" s="93"/>
      <c r="C5" s="87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7"/>
      <c r="V5" s="78"/>
      <c r="W5" s="75"/>
      <c r="X5" s="78"/>
      <c r="Y5" s="75"/>
      <c r="Z5" s="78"/>
      <c r="AA5" s="75"/>
      <c r="AB5" s="78"/>
      <c r="AC5" s="75"/>
      <c r="AD5" s="78"/>
      <c r="AE5" s="75"/>
      <c r="AF5" s="78"/>
      <c r="AG5" s="75"/>
      <c r="AH5" s="78"/>
      <c r="AI5" s="75"/>
      <c r="AJ5" s="78"/>
      <c r="AK5" s="75"/>
      <c r="AL5" s="78"/>
      <c r="AM5" s="75"/>
      <c r="AN5" s="78"/>
      <c r="AO5" s="75"/>
      <c r="AP5" s="78"/>
      <c r="AQ5" s="75"/>
      <c r="AR5" s="78"/>
      <c r="AS5" s="75"/>
      <c r="AT5" s="78"/>
      <c r="AU5" s="75"/>
      <c r="AV5" s="78"/>
      <c r="AW5" s="75"/>
      <c r="AX5" s="78"/>
      <c r="AY5" s="75"/>
      <c r="AZ5" s="78"/>
      <c r="BA5" s="75"/>
      <c r="BB5" s="78"/>
      <c r="BC5" s="75"/>
      <c r="BD5" s="78"/>
      <c r="BE5" s="75"/>
      <c r="BF5" s="78"/>
      <c r="BG5" s="75"/>
      <c r="BH5" s="78"/>
      <c r="BI5" s="75"/>
      <c r="BJ5" s="78"/>
      <c r="BK5" s="75"/>
      <c r="BL5" s="78"/>
      <c r="BM5" s="75"/>
      <c r="BN5" s="78"/>
      <c r="BO5" s="75"/>
      <c r="BP5" s="78"/>
      <c r="BQ5" s="75"/>
      <c r="BR5" s="78"/>
      <c r="BS5" s="75"/>
      <c r="BT5" s="78"/>
      <c r="BU5" s="75"/>
      <c r="BV5" s="78"/>
      <c r="BW5" s="75"/>
      <c r="BX5" s="78"/>
      <c r="BY5" s="75"/>
      <c r="BZ5" s="78"/>
      <c r="CA5" s="75"/>
      <c r="CB5" s="78"/>
      <c r="CC5" s="75"/>
    </row>
    <row r="6" spans="1:81" s="59" customFormat="1" ht="13.5" customHeight="1">
      <c r="A6" s="88"/>
      <c r="B6" s="94"/>
      <c r="C6" s="8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8"/>
      <c r="V6" s="85"/>
      <c r="W6" s="76"/>
      <c r="X6" s="85"/>
      <c r="Y6" s="76"/>
      <c r="Z6" s="79"/>
      <c r="AA6" s="76"/>
      <c r="AB6" s="79"/>
      <c r="AC6" s="76"/>
      <c r="AD6" s="79"/>
      <c r="AE6" s="76"/>
      <c r="AF6" s="79"/>
      <c r="AG6" s="76"/>
      <c r="AH6" s="79"/>
      <c r="AI6" s="76"/>
      <c r="AJ6" s="79"/>
      <c r="AK6" s="76"/>
      <c r="AL6" s="79"/>
      <c r="AM6" s="76"/>
      <c r="AN6" s="79"/>
      <c r="AO6" s="76"/>
      <c r="AP6" s="79"/>
      <c r="AQ6" s="76"/>
      <c r="AR6" s="79"/>
      <c r="AS6" s="76"/>
      <c r="AT6" s="79"/>
      <c r="AU6" s="76"/>
      <c r="AV6" s="79"/>
      <c r="AW6" s="76"/>
      <c r="AX6" s="79"/>
      <c r="AY6" s="76"/>
      <c r="AZ6" s="79"/>
      <c r="BA6" s="76"/>
      <c r="BB6" s="79"/>
      <c r="BC6" s="76"/>
      <c r="BD6" s="79"/>
      <c r="BE6" s="76"/>
      <c r="BF6" s="79"/>
      <c r="BG6" s="76"/>
      <c r="BH6" s="79"/>
      <c r="BI6" s="76"/>
      <c r="BJ6" s="79"/>
      <c r="BK6" s="76"/>
      <c r="BL6" s="79"/>
      <c r="BM6" s="76"/>
      <c r="BN6" s="79"/>
      <c r="BO6" s="76"/>
      <c r="BP6" s="79"/>
      <c r="BQ6" s="76"/>
      <c r="BR6" s="79"/>
      <c r="BS6" s="76"/>
      <c r="BT6" s="79"/>
      <c r="BU6" s="76"/>
      <c r="BV6" s="79"/>
      <c r="BW6" s="76"/>
      <c r="BX6" s="79"/>
      <c r="BY6" s="76"/>
      <c r="BZ6" s="79"/>
      <c r="CA6" s="76"/>
      <c r="CB6" s="79"/>
      <c r="CC6" s="76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0</v>
      </c>
      <c r="E7" s="72">
        <f t="shared" si="0"/>
        <v>1</v>
      </c>
      <c r="F7" s="72">
        <f t="shared" si="0"/>
        <v>5</v>
      </c>
      <c r="G7" s="72">
        <f t="shared" si="0"/>
        <v>3</v>
      </c>
      <c r="H7" s="72">
        <f t="shared" si="0"/>
        <v>0</v>
      </c>
      <c r="I7" s="72">
        <f t="shared" si="0"/>
        <v>2</v>
      </c>
      <c r="J7" s="72">
        <f t="shared" si="0"/>
        <v>3</v>
      </c>
      <c r="K7" s="72">
        <f t="shared" si="0"/>
        <v>3</v>
      </c>
      <c r="L7" s="72">
        <f t="shared" si="0"/>
        <v>0</v>
      </c>
      <c r="M7" s="72">
        <f t="shared" si="0"/>
        <v>1</v>
      </c>
      <c r="N7" s="72">
        <f t="shared" si="0"/>
        <v>0</v>
      </c>
      <c r="O7" s="72">
        <f t="shared" si="0"/>
        <v>4</v>
      </c>
      <c r="P7" s="72">
        <f t="shared" si="0"/>
        <v>1</v>
      </c>
      <c r="Q7" s="72">
        <f t="shared" si="0"/>
        <v>0</v>
      </c>
      <c r="R7" s="72">
        <f t="shared" si="0"/>
        <v>2</v>
      </c>
      <c r="S7" s="72">
        <f t="shared" si="0"/>
        <v>0</v>
      </c>
      <c r="T7" s="72">
        <f t="shared" si="0"/>
        <v>0</v>
      </c>
      <c r="U7" s="72">
        <f aca="true" t="shared" si="1" ref="U7:AZ7">COUNTIF(U$8:U$1000,"&lt;&gt;")</f>
        <v>5</v>
      </c>
      <c r="V7" s="72">
        <f t="shared" si="1"/>
        <v>5</v>
      </c>
      <c r="W7" s="72">
        <f t="shared" si="1"/>
        <v>5</v>
      </c>
      <c r="X7" s="72">
        <f t="shared" si="1"/>
        <v>5</v>
      </c>
      <c r="Y7" s="72">
        <f t="shared" si="1"/>
        <v>5</v>
      </c>
      <c r="Z7" s="72">
        <f t="shared" si="1"/>
        <v>4</v>
      </c>
      <c r="AA7" s="72">
        <f t="shared" si="1"/>
        <v>4</v>
      </c>
      <c r="AB7" s="72">
        <f t="shared" si="1"/>
        <v>3</v>
      </c>
      <c r="AC7" s="72">
        <f t="shared" si="1"/>
        <v>3</v>
      </c>
      <c r="AD7" s="72">
        <f t="shared" si="1"/>
        <v>3</v>
      </c>
      <c r="AE7" s="72">
        <f t="shared" si="1"/>
        <v>3</v>
      </c>
      <c r="AF7" s="72">
        <f t="shared" si="1"/>
        <v>1</v>
      </c>
      <c r="AG7" s="72">
        <f t="shared" si="1"/>
        <v>1</v>
      </c>
      <c r="AH7" s="72">
        <f t="shared" si="1"/>
        <v>1</v>
      </c>
      <c r="AI7" s="72">
        <f t="shared" si="1"/>
        <v>1</v>
      </c>
      <c r="AJ7" s="72">
        <f t="shared" si="1"/>
        <v>1</v>
      </c>
      <c r="AK7" s="72">
        <f t="shared" si="1"/>
        <v>1</v>
      </c>
      <c r="AL7" s="72">
        <f t="shared" si="1"/>
        <v>1</v>
      </c>
      <c r="AM7" s="72">
        <f t="shared" si="1"/>
        <v>1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125</v>
      </c>
      <c r="C8" s="62" t="s">
        <v>126</v>
      </c>
      <c r="D8" s="62"/>
      <c r="E8" s="62"/>
      <c r="F8" s="62" t="s">
        <v>127</v>
      </c>
      <c r="G8" s="62"/>
      <c r="H8" s="62"/>
      <c r="I8" s="62"/>
      <c r="J8" s="62"/>
      <c r="K8" s="62"/>
      <c r="L8" s="62"/>
      <c r="M8" s="62"/>
      <c r="N8" s="62"/>
      <c r="O8" s="62" t="s">
        <v>127</v>
      </c>
      <c r="P8" s="62"/>
      <c r="Q8" s="62"/>
      <c r="R8" s="62" t="s">
        <v>127</v>
      </c>
      <c r="S8" s="62"/>
      <c r="T8" s="62"/>
      <c r="U8" s="62">
        <v>3</v>
      </c>
      <c r="V8" s="68" t="s">
        <v>121</v>
      </c>
      <c r="W8" s="62" t="s">
        <v>122</v>
      </c>
      <c r="X8" s="68" t="s">
        <v>123</v>
      </c>
      <c r="Y8" s="62" t="s">
        <v>124</v>
      </c>
      <c r="Z8" s="68" t="s">
        <v>119</v>
      </c>
      <c r="AA8" s="62" t="s">
        <v>120</v>
      </c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128</v>
      </c>
      <c r="C9" s="62" t="s">
        <v>129</v>
      </c>
      <c r="D9" s="62"/>
      <c r="E9" s="62" t="s">
        <v>127</v>
      </c>
      <c r="F9" s="62" t="s">
        <v>127</v>
      </c>
      <c r="G9" s="62"/>
      <c r="H9" s="62"/>
      <c r="I9" s="62"/>
      <c r="J9" s="62"/>
      <c r="K9" s="62"/>
      <c r="L9" s="62"/>
      <c r="M9" s="62" t="s">
        <v>127</v>
      </c>
      <c r="N9" s="62"/>
      <c r="O9" s="62"/>
      <c r="P9" s="62"/>
      <c r="Q9" s="62"/>
      <c r="R9" s="62"/>
      <c r="S9" s="62"/>
      <c r="T9" s="62"/>
      <c r="U9" s="62">
        <v>2</v>
      </c>
      <c r="V9" s="68" t="s">
        <v>115</v>
      </c>
      <c r="W9" s="62" t="s">
        <v>116</v>
      </c>
      <c r="X9" s="68" t="s">
        <v>117</v>
      </c>
      <c r="Y9" s="62" t="s">
        <v>118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130</v>
      </c>
      <c r="C10" s="62" t="s">
        <v>131</v>
      </c>
      <c r="D10" s="62"/>
      <c r="E10" s="62"/>
      <c r="F10" s="62" t="s">
        <v>127</v>
      </c>
      <c r="G10" s="62" t="s">
        <v>127</v>
      </c>
      <c r="H10" s="62"/>
      <c r="I10" s="62" t="s">
        <v>127</v>
      </c>
      <c r="J10" s="62" t="s">
        <v>127</v>
      </c>
      <c r="K10" s="62" t="s">
        <v>127</v>
      </c>
      <c r="L10" s="62"/>
      <c r="M10" s="62"/>
      <c r="N10" s="62"/>
      <c r="O10" s="62" t="s">
        <v>127</v>
      </c>
      <c r="P10" s="62"/>
      <c r="Q10" s="62"/>
      <c r="R10" s="62"/>
      <c r="S10" s="62"/>
      <c r="T10" s="62"/>
      <c r="U10" s="62">
        <v>5</v>
      </c>
      <c r="V10" s="68" t="s">
        <v>89</v>
      </c>
      <c r="W10" s="62" t="s">
        <v>90</v>
      </c>
      <c r="X10" s="68" t="s">
        <v>95</v>
      </c>
      <c r="Y10" s="62" t="s">
        <v>96</v>
      </c>
      <c r="Z10" s="68" t="s">
        <v>99</v>
      </c>
      <c r="AA10" s="62" t="s">
        <v>100</v>
      </c>
      <c r="AB10" s="68" t="s">
        <v>97</v>
      </c>
      <c r="AC10" s="62" t="s">
        <v>98</v>
      </c>
      <c r="AD10" s="68" t="s">
        <v>101</v>
      </c>
      <c r="AE10" s="62" t="s">
        <v>102</v>
      </c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132</v>
      </c>
      <c r="C11" s="62" t="s">
        <v>133</v>
      </c>
      <c r="D11" s="62"/>
      <c r="E11" s="62"/>
      <c r="F11" s="62" t="s">
        <v>127</v>
      </c>
      <c r="G11" s="62" t="s">
        <v>127</v>
      </c>
      <c r="H11" s="62"/>
      <c r="I11" s="62"/>
      <c r="J11" s="62" t="s">
        <v>127</v>
      </c>
      <c r="K11" s="62" t="s">
        <v>127</v>
      </c>
      <c r="L11" s="62"/>
      <c r="M11" s="62"/>
      <c r="N11" s="62"/>
      <c r="O11" s="62" t="s">
        <v>127</v>
      </c>
      <c r="P11" s="62"/>
      <c r="Q11" s="62"/>
      <c r="R11" s="62"/>
      <c r="S11" s="62"/>
      <c r="T11" s="62"/>
      <c r="U11" s="62">
        <v>9</v>
      </c>
      <c r="V11" s="68" t="s">
        <v>91</v>
      </c>
      <c r="W11" s="62" t="s">
        <v>92</v>
      </c>
      <c r="X11" s="68" t="s">
        <v>93</v>
      </c>
      <c r="Y11" s="62" t="s">
        <v>94</v>
      </c>
      <c r="Z11" s="68" t="s">
        <v>111</v>
      </c>
      <c r="AA11" s="62" t="s">
        <v>112</v>
      </c>
      <c r="AB11" s="68" t="s">
        <v>113</v>
      </c>
      <c r="AC11" s="62" t="s">
        <v>114</v>
      </c>
      <c r="AD11" s="68" t="s">
        <v>115</v>
      </c>
      <c r="AE11" s="62" t="s">
        <v>116</v>
      </c>
      <c r="AF11" s="68" t="s">
        <v>117</v>
      </c>
      <c r="AG11" s="62" t="s">
        <v>118</v>
      </c>
      <c r="AH11" s="68" t="s">
        <v>119</v>
      </c>
      <c r="AI11" s="62" t="s">
        <v>120</v>
      </c>
      <c r="AJ11" s="68" t="s">
        <v>121</v>
      </c>
      <c r="AK11" s="62" t="s">
        <v>122</v>
      </c>
      <c r="AL11" s="68" t="s">
        <v>123</v>
      </c>
      <c r="AM11" s="62" t="s">
        <v>124</v>
      </c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134</v>
      </c>
      <c r="C12" s="62" t="s">
        <v>135</v>
      </c>
      <c r="D12" s="62"/>
      <c r="E12" s="62"/>
      <c r="F12" s="62" t="s">
        <v>127</v>
      </c>
      <c r="G12" s="62" t="s">
        <v>127</v>
      </c>
      <c r="H12" s="62"/>
      <c r="I12" s="62" t="s">
        <v>127</v>
      </c>
      <c r="J12" s="62" t="s">
        <v>127</v>
      </c>
      <c r="K12" s="62" t="s">
        <v>127</v>
      </c>
      <c r="L12" s="62"/>
      <c r="M12" s="62"/>
      <c r="N12" s="62"/>
      <c r="O12" s="62" t="s">
        <v>127</v>
      </c>
      <c r="P12" s="62" t="s">
        <v>127</v>
      </c>
      <c r="Q12" s="62"/>
      <c r="R12" s="62" t="s">
        <v>127</v>
      </c>
      <c r="S12" s="62"/>
      <c r="T12" s="62"/>
      <c r="U12" s="62">
        <v>5</v>
      </c>
      <c r="V12" s="68" t="s">
        <v>136</v>
      </c>
      <c r="W12" s="62" t="s">
        <v>137</v>
      </c>
      <c r="X12" s="68" t="s">
        <v>103</v>
      </c>
      <c r="Y12" s="62" t="s">
        <v>104</v>
      </c>
      <c r="Z12" s="68" t="s">
        <v>105</v>
      </c>
      <c r="AA12" s="62" t="s">
        <v>106</v>
      </c>
      <c r="AB12" s="68" t="s">
        <v>107</v>
      </c>
      <c r="AC12" s="62" t="s">
        <v>108</v>
      </c>
      <c r="AD12" s="68" t="s">
        <v>109</v>
      </c>
      <c r="AE12" s="62" t="s">
        <v>110</v>
      </c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/>
      <c r="B13" s="68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8"/>
      <c r="W13" s="62"/>
      <c r="X13" s="68"/>
      <c r="Y13" s="62"/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/>
      <c r="B14" s="68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8"/>
      <c r="W14" s="62"/>
      <c r="X14" s="68"/>
      <c r="Y14" s="62"/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1" man="1"/>
    <brk id="41" min="1" max="11" man="1"/>
    <brk id="51" min="1" max="11" man="1"/>
    <brk id="61" min="1" max="11" man="1"/>
    <brk id="7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1"/>
  <sheetViews>
    <sheetView zoomScalePageLayoutView="0" workbookViewId="0" topLeftCell="A1">
      <pane xSplit="3" ySplit="6" topLeftCell="D7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11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45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鳥取県</v>
      </c>
      <c r="B7" s="70" t="str">
        <f>'組合状況'!B7</f>
        <v>31000</v>
      </c>
      <c r="C7" s="69" t="s">
        <v>53</v>
      </c>
      <c r="D7" s="71">
        <f aca="true" t="shared" si="0" ref="D7:D26">SUM(E7,+H7)</f>
        <v>94</v>
      </c>
      <c r="E7" s="71">
        <f aca="true" t="shared" si="1" ref="E7:E26">SUM(F7:G7)</f>
        <v>61</v>
      </c>
      <c r="F7" s="71">
        <f>SUM(F$8:F$1001)</f>
        <v>51</v>
      </c>
      <c r="G7" s="71">
        <f>SUM(G$8:G$1001)</f>
        <v>10</v>
      </c>
      <c r="H7" s="71">
        <f aca="true" t="shared" si="2" ref="H7:H26">SUM(I7:L7)</f>
        <v>33</v>
      </c>
      <c r="I7" s="71">
        <f>SUM(I$8:I$1001)</f>
        <v>17</v>
      </c>
      <c r="J7" s="71">
        <f>SUM(J$8:J$1001)</f>
        <v>16</v>
      </c>
      <c r="K7" s="71">
        <f>SUM(K$8:K$1001)</f>
        <v>0</v>
      </c>
      <c r="L7" s="71">
        <f>SUM(L$8:L$1001)</f>
        <v>0</v>
      </c>
      <c r="M7" s="71">
        <f aca="true" t="shared" si="3" ref="M7:M26">SUM(N7,+Q7)</f>
        <v>12</v>
      </c>
      <c r="N7" s="71">
        <f aca="true" t="shared" si="4" ref="N7:N26">SUM(O7:P7)</f>
        <v>10</v>
      </c>
      <c r="O7" s="71">
        <f>SUM(O$8:O$1001)</f>
        <v>7</v>
      </c>
      <c r="P7" s="71">
        <f>SUM(P$8:P$1001)</f>
        <v>3</v>
      </c>
      <c r="Q7" s="71">
        <f aca="true" t="shared" si="5" ref="Q7:Q26">SUM(R7:U7)</f>
        <v>2</v>
      </c>
      <c r="R7" s="71">
        <f>SUM(R$8:R$1001)</f>
        <v>1</v>
      </c>
      <c r="S7" s="71">
        <f>SUM(S$8:S$1001)</f>
        <v>1</v>
      </c>
      <c r="T7" s="71">
        <f>SUM(T$8:T$1001)</f>
        <v>0</v>
      </c>
      <c r="U7" s="71">
        <f>SUM(U$8:U$1001)</f>
        <v>0</v>
      </c>
      <c r="V7" s="71">
        <f aca="true" t="shared" si="6" ref="V7:AD7">SUM(D7,+M7)</f>
        <v>106</v>
      </c>
      <c r="W7" s="71">
        <f t="shared" si="6"/>
        <v>71</v>
      </c>
      <c r="X7" s="71">
        <f t="shared" si="6"/>
        <v>58</v>
      </c>
      <c r="Y7" s="71">
        <f t="shared" si="6"/>
        <v>13</v>
      </c>
      <c r="Z7" s="71">
        <f t="shared" si="6"/>
        <v>35</v>
      </c>
      <c r="AA7" s="71">
        <f t="shared" si="6"/>
        <v>18</v>
      </c>
      <c r="AB7" s="71">
        <f t="shared" si="6"/>
        <v>17</v>
      </c>
      <c r="AC7" s="71">
        <f t="shared" si="6"/>
        <v>0</v>
      </c>
      <c r="AD7" s="71">
        <f t="shared" si="6"/>
        <v>0</v>
      </c>
    </row>
    <row r="8" spans="1:30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8</v>
      </c>
      <c r="E8" s="63">
        <f t="shared" si="1"/>
        <v>8</v>
      </c>
      <c r="F8" s="63">
        <v>8</v>
      </c>
      <c r="G8" s="63">
        <v>0</v>
      </c>
      <c r="H8" s="63">
        <f t="shared" si="2"/>
        <v>0</v>
      </c>
      <c r="I8" s="63">
        <v>0</v>
      </c>
      <c r="J8" s="63">
        <v>0</v>
      </c>
      <c r="K8" s="63">
        <v>0</v>
      </c>
      <c r="L8" s="63">
        <v>0</v>
      </c>
      <c r="M8" s="63">
        <f t="shared" si="3"/>
        <v>1</v>
      </c>
      <c r="N8" s="63">
        <f t="shared" si="4"/>
        <v>1</v>
      </c>
      <c r="O8" s="63">
        <v>1</v>
      </c>
      <c r="P8" s="63">
        <v>0</v>
      </c>
      <c r="Q8" s="63">
        <f t="shared" si="5"/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9</v>
      </c>
      <c r="W8" s="63">
        <f aca="true" t="shared" si="7" ref="W8:W26">SUM(E8,+N8)</f>
        <v>9</v>
      </c>
      <c r="X8" s="63">
        <f aca="true" t="shared" si="8" ref="X8:X26">SUM(F8,+O8)</f>
        <v>9</v>
      </c>
      <c r="Y8" s="63">
        <f aca="true" t="shared" si="9" ref="Y8:Y26">SUM(G8,+P8)</f>
        <v>0</v>
      </c>
      <c r="Z8" s="63">
        <f aca="true" t="shared" si="10" ref="Z8:Z26">SUM(H8,+Q8)</f>
        <v>0</v>
      </c>
      <c r="AA8" s="63">
        <f aca="true" t="shared" si="11" ref="AA8:AA26">SUM(I8,+R8)</f>
        <v>0</v>
      </c>
      <c r="AB8" s="63">
        <f aca="true" t="shared" si="12" ref="AB8:AB26">SUM(J8,+S8)</f>
        <v>0</v>
      </c>
      <c r="AC8" s="63">
        <f aca="true" t="shared" si="13" ref="AC8:AC26">SUM(K8,+T8)</f>
        <v>0</v>
      </c>
      <c r="AD8" s="63">
        <f aca="true" t="shared" si="14" ref="AD8:AD26">SUM(L8,+U8)</f>
        <v>0</v>
      </c>
    </row>
    <row r="9" spans="1:30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27</v>
      </c>
      <c r="E9" s="63">
        <f t="shared" si="1"/>
        <v>24</v>
      </c>
      <c r="F9" s="63">
        <v>18</v>
      </c>
      <c r="G9" s="63">
        <v>6</v>
      </c>
      <c r="H9" s="63">
        <f t="shared" si="2"/>
        <v>3</v>
      </c>
      <c r="I9" s="63">
        <v>3</v>
      </c>
      <c r="J9" s="63">
        <v>0</v>
      </c>
      <c r="K9" s="63">
        <v>0</v>
      </c>
      <c r="L9" s="63">
        <v>0</v>
      </c>
      <c r="M9" s="63">
        <f t="shared" si="3"/>
        <v>1</v>
      </c>
      <c r="N9" s="63">
        <f t="shared" si="4"/>
        <v>0</v>
      </c>
      <c r="O9" s="63">
        <v>0</v>
      </c>
      <c r="P9" s="63">
        <v>0</v>
      </c>
      <c r="Q9" s="63">
        <f t="shared" si="5"/>
        <v>1</v>
      </c>
      <c r="R9" s="63">
        <v>1</v>
      </c>
      <c r="S9" s="63">
        <v>0</v>
      </c>
      <c r="T9" s="63">
        <v>0</v>
      </c>
      <c r="U9" s="63">
        <v>0</v>
      </c>
      <c r="V9" s="63">
        <f>SUM(D9,+M9)</f>
        <v>28</v>
      </c>
      <c r="W9" s="63">
        <f t="shared" si="7"/>
        <v>24</v>
      </c>
      <c r="X9" s="63">
        <f t="shared" si="8"/>
        <v>18</v>
      </c>
      <c r="Y9" s="63">
        <f t="shared" si="9"/>
        <v>6</v>
      </c>
      <c r="Z9" s="63">
        <f t="shared" si="10"/>
        <v>4</v>
      </c>
      <c r="AA9" s="63">
        <f t="shared" si="11"/>
        <v>4</v>
      </c>
      <c r="AB9" s="63">
        <f t="shared" si="12"/>
        <v>0</v>
      </c>
      <c r="AC9" s="63">
        <f t="shared" si="13"/>
        <v>0</v>
      </c>
      <c r="AD9" s="63">
        <f t="shared" si="14"/>
        <v>0</v>
      </c>
    </row>
    <row r="10" spans="1:30" s="10" customFormat="1" ht="13.5" customHeight="1">
      <c r="A10" s="60" t="s">
        <v>79</v>
      </c>
      <c r="B10" s="61" t="s">
        <v>136</v>
      </c>
      <c r="C10" s="62" t="s">
        <v>137</v>
      </c>
      <c r="D10" s="63">
        <f>SUM(E10,+H10)</f>
        <v>2</v>
      </c>
      <c r="E10" s="63">
        <f>SUM(F10:G10)</f>
        <v>2</v>
      </c>
      <c r="F10" s="63">
        <v>2</v>
      </c>
      <c r="G10" s="63">
        <v>0</v>
      </c>
      <c r="H10" s="63">
        <f>SUM(I10:L10)</f>
        <v>0</v>
      </c>
      <c r="I10" s="63">
        <v>0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3</v>
      </c>
      <c r="W10" s="63">
        <f>SUM(E10,+N10)</f>
        <v>3</v>
      </c>
      <c r="X10" s="63">
        <f>SUM(F10,+O10)</f>
        <v>3</v>
      </c>
      <c r="Y10" s="63">
        <f>SUM(G10,+P10)</f>
        <v>0</v>
      </c>
      <c r="Z10" s="63">
        <f>SUM(H10,+Q10)</f>
        <v>0</v>
      </c>
      <c r="AA10" s="63">
        <f>SUM(I10,+R10)</f>
        <v>0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93</v>
      </c>
      <c r="C11" s="62" t="s">
        <v>94</v>
      </c>
      <c r="D11" s="63">
        <f t="shared" si="0"/>
        <v>34</v>
      </c>
      <c r="E11" s="63">
        <f t="shared" si="1"/>
        <v>7</v>
      </c>
      <c r="F11" s="63">
        <v>4</v>
      </c>
      <c r="G11" s="63">
        <v>3</v>
      </c>
      <c r="H11" s="63">
        <f t="shared" si="2"/>
        <v>27</v>
      </c>
      <c r="I11" s="63">
        <v>14</v>
      </c>
      <c r="J11" s="63">
        <v>13</v>
      </c>
      <c r="K11" s="63">
        <v>0</v>
      </c>
      <c r="L11" s="63">
        <v>0</v>
      </c>
      <c r="M11" s="63">
        <f t="shared" si="3"/>
        <v>4</v>
      </c>
      <c r="N11" s="63">
        <f t="shared" si="4"/>
        <v>3</v>
      </c>
      <c r="O11" s="63">
        <v>0</v>
      </c>
      <c r="P11" s="63">
        <v>3</v>
      </c>
      <c r="Q11" s="63">
        <f t="shared" si="5"/>
        <v>1</v>
      </c>
      <c r="R11" s="63">
        <v>0</v>
      </c>
      <c r="S11" s="63">
        <v>1</v>
      </c>
      <c r="T11" s="63">
        <v>0</v>
      </c>
      <c r="U11" s="63">
        <v>0</v>
      </c>
      <c r="V11" s="63">
        <f>SUM(D11,+M11)</f>
        <v>38</v>
      </c>
      <c r="W11" s="63">
        <f t="shared" si="7"/>
        <v>10</v>
      </c>
      <c r="X11" s="63">
        <f t="shared" si="8"/>
        <v>4</v>
      </c>
      <c r="Y11" s="63">
        <f t="shared" si="9"/>
        <v>6</v>
      </c>
      <c r="Z11" s="63">
        <f t="shared" si="10"/>
        <v>28</v>
      </c>
      <c r="AA11" s="63">
        <f t="shared" si="11"/>
        <v>14</v>
      </c>
      <c r="AB11" s="63">
        <f t="shared" si="12"/>
        <v>14</v>
      </c>
      <c r="AC11" s="63">
        <f t="shared" si="13"/>
        <v>0</v>
      </c>
      <c r="AD11" s="63">
        <f t="shared" si="14"/>
        <v>0</v>
      </c>
    </row>
    <row r="12" spans="1:30" s="10" customFormat="1" ht="13.5" customHeight="1">
      <c r="A12" s="60" t="s">
        <v>79</v>
      </c>
      <c r="B12" s="61" t="s">
        <v>95</v>
      </c>
      <c r="C12" s="62" t="s">
        <v>96</v>
      </c>
      <c r="D12" s="63">
        <f t="shared" si="0"/>
        <v>2</v>
      </c>
      <c r="E12" s="63">
        <f t="shared" si="1"/>
        <v>2</v>
      </c>
      <c r="F12" s="63">
        <v>1</v>
      </c>
      <c r="G12" s="63">
        <v>1</v>
      </c>
      <c r="H12" s="63">
        <f t="shared" si="2"/>
        <v>0</v>
      </c>
      <c r="I12" s="63">
        <v>0</v>
      </c>
      <c r="J12" s="63">
        <v>0</v>
      </c>
      <c r="K12" s="63">
        <v>0</v>
      </c>
      <c r="L12" s="63">
        <v>0</v>
      </c>
      <c r="M12" s="63">
        <f t="shared" si="3"/>
        <v>0</v>
      </c>
      <c r="N12" s="63">
        <f t="shared" si="4"/>
        <v>0</v>
      </c>
      <c r="O12" s="63">
        <v>0</v>
      </c>
      <c r="P12" s="63">
        <v>0</v>
      </c>
      <c r="Q12" s="63">
        <f t="shared" si="5"/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</v>
      </c>
      <c r="W12" s="63">
        <f t="shared" si="7"/>
        <v>2</v>
      </c>
      <c r="X12" s="63">
        <f t="shared" si="8"/>
        <v>1</v>
      </c>
      <c r="Y12" s="63">
        <f t="shared" si="9"/>
        <v>1</v>
      </c>
      <c r="Z12" s="63">
        <f t="shared" si="10"/>
        <v>0</v>
      </c>
      <c r="AA12" s="63">
        <f t="shared" si="11"/>
        <v>0</v>
      </c>
      <c r="AB12" s="63">
        <f t="shared" si="12"/>
        <v>0</v>
      </c>
      <c r="AC12" s="63">
        <f t="shared" si="13"/>
        <v>0</v>
      </c>
      <c r="AD12" s="63">
        <f t="shared" si="14"/>
        <v>0</v>
      </c>
    </row>
    <row r="13" spans="1:30" s="10" customFormat="1" ht="13.5" customHeight="1">
      <c r="A13" s="60" t="s">
        <v>79</v>
      </c>
      <c r="B13" s="61" t="s">
        <v>97</v>
      </c>
      <c r="C13" s="62" t="s">
        <v>98</v>
      </c>
      <c r="D13" s="63">
        <f t="shared" si="0"/>
        <v>1</v>
      </c>
      <c r="E13" s="63">
        <f t="shared" si="1"/>
        <v>1</v>
      </c>
      <c r="F13" s="63">
        <v>1</v>
      </c>
      <c r="G13" s="63">
        <v>0</v>
      </c>
      <c r="H13" s="63">
        <f t="shared" si="2"/>
        <v>0</v>
      </c>
      <c r="I13" s="63">
        <v>0</v>
      </c>
      <c r="J13" s="63">
        <v>0</v>
      </c>
      <c r="K13" s="63">
        <v>0</v>
      </c>
      <c r="L13" s="63">
        <v>0</v>
      </c>
      <c r="M13" s="63">
        <f t="shared" si="3"/>
        <v>1</v>
      </c>
      <c r="N13" s="63">
        <f t="shared" si="4"/>
        <v>1</v>
      </c>
      <c r="O13" s="63">
        <v>1</v>
      </c>
      <c r="P13" s="63">
        <v>0</v>
      </c>
      <c r="Q13" s="63">
        <f t="shared" si="5"/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2</v>
      </c>
      <c r="W13" s="63">
        <f t="shared" si="7"/>
        <v>2</v>
      </c>
      <c r="X13" s="63">
        <f t="shared" si="8"/>
        <v>2</v>
      </c>
      <c r="Y13" s="63">
        <f t="shared" si="9"/>
        <v>0</v>
      </c>
      <c r="Z13" s="63">
        <f t="shared" si="10"/>
        <v>0</v>
      </c>
      <c r="AA13" s="63">
        <f t="shared" si="11"/>
        <v>0</v>
      </c>
      <c r="AB13" s="63">
        <f t="shared" si="12"/>
        <v>0</v>
      </c>
      <c r="AC13" s="63">
        <f t="shared" si="13"/>
        <v>0</v>
      </c>
      <c r="AD13" s="63">
        <f t="shared" si="14"/>
        <v>0</v>
      </c>
    </row>
    <row r="14" spans="1:30" s="10" customFormat="1" ht="13.5" customHeight="1">
      <c r="A14" s="60" t="s">
        <v>79</v>
      </c>
      <c r="B14" s="61" t="s">
        <v>99</v>
      </c>
      <c r="C14" s="62" t="s">
        <v>100</v>
      </c>
      <c r="D14" s="63">
        <f t="shared" si="0"/>
        <v>1</v>
      </c>
      <c r="E14" s="63">
        <f t="shared" si="1"/>
        <v>1</v>
      </c>
      <c r="F14" s="63">
        <v>1</v>
      </c>
      <c r="G14" s="63">
        <v>0</v>
      </c>
      <c r="H14" s="63">
        <f t="shared" si="2"/>
        <v>0</v>
      </c>
      <c r="I14" s="63">
        <v>0</v>
      </c>
      <c r="J14" s="63">
        <v>0</v>
      </c>
      <c r="K14" s="63">
        <v>0</v>
      </c>
      <c r="L14" s="63">
        <v>0</v>
      </c>
      <c r="M14" s="63">
        <f t="shared" si="3"/>
        <v>0</v>
      </c>
      <c r="N14" s="63">
        <f t="shared" si="4"/>
        <v>0</v>
      </c>
      <c r="O14" s="63">
        <v>0</v>
      </c>
      <c r="P14" s="63">
        <v>0</v>
      </c>
      <c r="Q14" s="63">
        <f t="shared" si="5"/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1</v>
      </c>
      <c r="W14" s="63">
        <f t="shared" si="7"/>
        <v>1</v>
      </c>
      <c r="X14" s="63">
        <f t="shared" si="8"/>
        <v>1</v>
      </c>
      <c r="Y14" s="63">
        <f t="shared" si="9"/>
        <v>0</v>
      </c>
      <c r="Z14" s="63">
        <f t="shared" si="10"/>
        <v>0</v>
      </c>
      <c r="AA14" s="63">
        <f t="shared" si="11"/>
        <v>0</v>
      </c>
      <c r="AB14" s="63">
        <f t="shared" si="12"/>
        <v>0</v>
      </c>
      <c r="AC14" s="63">
        <f t="shared" si="13"/>
        <v>0</v>
      </c>
      <c r="AD14" s="63">
        <f t="shared" si="14"/>
        <v>0</v>
      </c>
    </row>
    <row r="15" spans="1:30" s="10" customFormat="1" ht="13.5" customHeight="1">
      <c r="A15" s="60" t="s">
        <v>79</v>
      </c>
      <c r="B15" s="61" t="s">
        <v>101</v>
      </c>
      <c r="C15" s="62" t="s">
        <v>102</v>
      </c>
      <c r="D15" s="63">
        <f t="shared" si="0"/>
        <v>2</v>
      </c>
      <c r="E15" s="63">
        <f t="shared" si="1"/>
        <v>2</v>
      </c>
      <c r="F15" s="63">
        <v>2</v>
      </c>
      <c r="G15" s="63">
        <v>0</v>
      </c>
      <c r="H15" s="63">
        <f t="shared" si="2"/>
        <v>0</v>
      </c>
      <c r="I15" s="63">
        <v>0</v>
      </c>
      <c r="J15" s="63">
        <v>0</v>
      </c>
      <c r="K15" s="63">
        <v>0</v>
      </c>
      <c r="L15" s="63">
        <v>0</v>
      </c>
      <c r="M15" s="63">
        <f t="shared" si="3"/>
        <v>2</v>
      </c>
      <c r="N15" s="63">
        <f t="shared" si="4"/>
        <v>2</v>
      </c>
      <c r="O15" s="63">
        <v>2</v>
      </c>
      <c r="P15" s="63">
        <v>0</v>
      </c>
      <c r="Q15" s="63">
        <f t="shared" si="5"/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4</v>
      </c>
      <c r="W15" s="63">
        <f t="shared" si="7"/>
        <v>4</v>
      </c>
      <c r="X15" s="63">
        <f t="shared" si="8"/>
        <v>4</v>
      </c>
      <c r="Y15" s="63">
        <f t="shared" si="9"/>
        <v>0</v>
      </c>
      <c r="Z15" s="63">
        <f t="shared" si="10"/>
        <v>0</v>
      </c>
      <c r="AA15" s="63">
        <f t="shared" si="11"/>
        <v>0</v>
      </c>
      <c r="AB15" s="63">
        <f t="shared" si="12"/>
        <v>0</v>
      </c>
      <c r="AC15" s="63">
        <f t="shared" si="13"/>
        <v>0</v>
      </c>
      <c r="AD15" s="63">
        <f t="shared" si="14"/>
        <v>0</v>
      </c>
    </row>
    <row r="16" spans="1:30" s="10" customFormat="1" ht="13.5" customHeight="1">
      <c r="A16" s="60" t="s">
        <v>79</v>
      </c>
      <c r="B16" s="61" t="s">
        <v>103</v>
      </c>
      <c r="C16" s="62" t="s">
        <v>104</v>
      </c>
      <c r="D16" s="63">
        <f t="shared" si="0"/>
        <v>1</v>
      </c>
      <c r="E16" s="63">
        <f t="shared" si="1"/>
        <v>1</v>
      </c>
      <c r="F16" s="63">
        <v>1</v>
      </c>
      <c r="G16" s="63">
        <v>0</v>
      </c>
      <c r="H16" s="63">
        <f t="shared" si="2"/>
        <v>0</v>
      </c>
      <c r="I16" s="63">
        <v>0</v>
      </c>
      <c r="J16" s="63">
        <v>0</v>
      </c>
      <c r="K16" s="63">
        <v>0</v>
      </c>
      <c r="L16" s="63">
        <v>0</v>
      </c>
      <c r="M16" s="63">
        <f t="shared" si="3"/>
        <v>0</v>
      </c>
      <c r="N16" s="63">
        <f t="shared" si="4"/>
        <v>0</v>
      </c>
      <c r="O16" s="63">
        <v>0</v>
      </c>
      <c r="P16" s="63">
        <v>0</v>
      </c>
      <c r="Q16" s="63">
        <f t="shared" si="5"/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1</v>
      </c>
      <c r="W16" s="63">
        <f t="shared" si="7"/>
        <v>1</v>
      </c>
      <c r="X16" s="63">
        <f t="shared" si="8"/>
        <v>1</v>
      </c>
      <c r="Y16" s="63">
        <f t="shared" si="9"/>
        <v>0</v>
      </c>
      <c r="Z16" s="63">
        <f t="shared" si="10"/>
        <v>0</v>
      </c>
      <c r="AA16" s="63">
        <f t="shared" si="11"/>
        <v>0</v>
      </c>
      <c r="AB16" s="63">
        <f t="shared" si="12"/>
        <v>0</v>
      </c>
      <c r="AC16" s="63">
        <f t="shared" si="13"/>
        <v>0</v>
      </c>
      <c r="AD16" s="63">
        <f t="shared" si="14"/>
        <v>0</v>
      </c>
    </row>
    <row r="17" spans="1:30" s="10" customFormat="1" ht="13.5" customHeight="1">
      <c r="A17" s="60" t="s">
        <v>79</v>
      </c>
      <c r="B17" s="61" t="s">
        <v>105</v>
      </c>
      <c r="C17" s="62" t="s">
        <v>106</v>
      </c>
      <c r="D17" s="63">
        <f t="shared" si="0"/>
        <v>1</v>
      </c>
      <c r="E17" s="63">
        <f t="shared" si="1"/>
        <v>1</v>
      </c>
      <c r="F17" s="63">
        <v>1</v>
      </c>
      <c r="G17" s="63">
        <v>0</v>
      </c>
      <c r="H17" s="63">
        <f t="shared" si="2"/>
        <v>0</v>
      </c>
      <c r="I17" s="63">
        <v>0</v>
      </c>
      <c r="J17" s="63">
        <v>0</v>
      </c>
      <c r="K17" s="63">
        <v>0</v>
      </c>
      <c r="L17" s="63">
        <v>0</v>
      </c>
      <c r="M17" s="63">
        <f t="shared" si="3"/>
        <v>0</v>
      </c>
      <c r="N17" s="63">
        <f t="shared" si="4"/>
        <v>0</v>
      </c>
      <c r="O17" s="63">
        <v>0</v>
      </c>
      <c r="P17" s="63">
        <v>0</v>
      </c>
      <c r="Q17" s="63">
        <f t="shared" si="5"/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1</v>
      </c>
      <c r="W17" s="63">
        <f t="shared" si="7"/>
        <v>1</v>
      </c>
      <c r="X17" s="63">
        <f t="shared" si="8"/>
        <v>1</v>
      </c>
      <c r="Y17" s="63">
        <f t="shared" si="9"/>
        <v>0</v>
      </c>
      <c r="Z17" s="63">
        <f t="shared" si="10"/>
        <v>0</v>
      </c>
      <c r="AA17" s="63">
        <f t="shared" si="11"/>
        <v>0</v>
      </c>
      <c r="AB17" s="63">
        <f t="shared" si="12"/>
        <v>0</v>
      </c>
      <c r="AC17" s="63">
        <f t="shared" si="13"/>
        <v>0</v>
      </c>
      <c r="AD17" s="63">
        <f t="shared" si="14"/>
        <v>0</v>
      </c>
    </row>
    <row r="18" spans="1:30" s="10" customFormat="1" ht="13.5" customHeight="1">
      <c r="A18" s="60" t="s">
        <v>79</v>
      </c>
      <c r="B18" s="61" t="s">
        <v>107</v>
      </c>
      <c r="C18" s="62" t="s">
        <v>108</v>
      </c>
      <c r="D18" s="63">
        <f t="shared" si="0"/>
        <v>1</v>
      </c>
      <c r="E18" s="63">
        <f t="shared" si="1"/>
        <v>1</v>
      </c>
      <c r="F18" s="63">
        <v>1</v>
      </c>
      <c r="G18" s="63">
        <v>0</v>
      </c>
      <c r="H18" s="63">
        <f t="shared" si="2"/>
        <v>0</v>
      </c>
      <c r="I18" s="63">
        <v>0</v>
      </c>
      <c r="J18" s="63">
        <v>0</v>
      </c>
      <c r="K18" s="63">
        <v>0</v>
      </c>
      <c r="L18" s="63">
        <v>0</v>
      </c>
      <c r="M18" s="63">
        <f t="shared" si="3"/>
        <v>0</v>
      </c>
      <c r="N18" s="63">
        <f t="shared" si="4"/>
        <v>0</v>
      </c>
      <c r="O18" s="63">
        <v>0</v>
      </c>
      <c r="P18" s="63">
        <v>0</v>
      </c>
      <c r="Q18" s="63">
        <f t="shared" si="5"/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</v>
      </c>
      <c r="W18" s="63">
        <f t="shared" si="7"/>
        <v>1</v>
      </c>
      <c r="X18" s="63">
        <f t="shared" si="8"/>
        <v>1</v>
      </c>
      <c r="Y18" s="63">
        <f t="shared" si="9"/>
        <v>0</v>
      </c>
      <c r="Z18" s="63">
        <f t="shared" si="10"/>
        <v>0</v>
      </c>
      <c r="AA18" s="63">
        <f t="shared" si="11"/>
        <v>0</v>
      </c>
      <c r="AB18" s="63">
        <f t="shared" si="12"/>
        <v>0</v>
      </c>
      <c r="AC18" s="63">
        <f t="shared" si="13"/>
        <v>0</v>
      </c>
      <c r="AD18" s="63">
        <f t="shared" si="14"/>
        <v>0</v>
      </c>
    </row>
    <row r="19" spans="1:30" s="10" customFormat="1" ht="13.5" customHeight="1">
      <c r="A19" s="60" t="s">
        <v>79</v>
      </c>
      <c r="B19" s="61" t="s">
        <v>109</v>
      </c>
      <c r="C19" s="62" t="s">
        <v>110</v>
      </c>
      <c r="D19" s="63">
        <f t="shared" si="0"/>
        <v>1</v>
      </c>
      <c r="E19" s="63">
        <f t="shared" si="1"/>
        <v>1</v>
      </c>
      <c r="F19" s="63">
        <v>1</v>
      </c>
      <c r="G19" s="63">
        <v>0</v>
      </c>
      <c r="H19" s="63">
        <f t="shared" si="2"/>
        <v>0</v>
      </c>
      <c r="I19" s="63">
        <v>0</v>
      </c>
      <c r="J19" s="63">
        <v>0</v>
      </c>
      <c r="K19" s="63">
        <v>0</v>
      </c>
      <c r="L19" s="63">
        <v>0</v>
      </c>
      <c r="M19" s="63">
        <f t="shared" si="3"/>
        <v>0</v>
      </c>
      <c r="N19" s="63">
        <f t="shared" si="4"/>
        <v>0</v>
      </c>
      <c r="O19" s="63">
        <v>0</v>
      </c>
      <c r="P19" s="63">
        <v>0</v>
      </c>
      <c r="Q19" s="63">
        <f t="shared" si="5"/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1</v>
      </c>
      <c r="W19" s="63">
        <f t="shared" si="7"/>
        <v>1</v>
      </c>
      <c r="X19" s="63">
        <f t="shared" si="8"/>
        <v>1</v>
      </c>
      <c r="Y19" s="63">
        <f t="shared" si="9"/>
        <v>0</v>
      </c>
      <c r="Z19" s="63">
        <f t="shared" si="10"/>
        <v>0</v>
      </c>
      <c r="AA19" s="63">
        <f t="shared" si="11"/>
        <v>0</v>
      </c>
      <c r="AB19" s="63">
        <f t="shared" si="12"/>
        <v>0</v>
      </c>
      <c r="AC19" s="63">
        <f t="shared" si="13"/>
        <v>0</v>
      </c>
      <c r="AD19" s="63">
        <f t="shared" si="14"/>
        <v>0</v>
      </c>
    </row>
    <row r="20" spans="1:30" s="10" customFormat="1" ht="13.5" customHeight="1">
      <c r="A20" s="60" t="s">
        <v>79</v>
      </c>
      <c r="B20" s="61" t="s">
        <v>111</v>
      </c>
      <c r="C20" s="62" t="s">
        <v>112</v>
      </c>
      <c r="D20" s="63">
        <f t="shared" si="0"/>
        <v>1</v>
      </c>
      <c r="E20" s="63">
        <f t="shared" si="1"/>
        <v>1</v>
      </c>
      <c r="F20" s="63">
        <v>1</v>
      </c>
      <c r="G20" s="63">
        <v>0</v>
      </c>
      <c r="H20" s="63">
        <f t="shared" si="2"/>
        <v>0</v>
      </c>
      <c r="I20" s="63">
        <v>0</v>
      </c>
      <c r="J20" s="63">
        <v>0</v>
      </c>
      <c r="K20" s="63">
        <v>0</v>
      </c>
      <c r="L20" s="63">
        <v>0</v>
      </c>
      <c r="M20" s="63">
        <f t="shared" si="3"/>
        <v>0</v>
      </c>
      <c r="N20" s="63">
        <f t="shared" si="4"/>
        <v>0</v>
      </c>
      <c r="O20" s="63">
        <v>0</v>
      </c>
      <c r="P20" s="63">
        <v>0</v>
      </c>
      <c r="Q20" s="63">
        <f t="shared" si="5"/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</v>
      </c>
      <c r="W20" s="63">
        <f t="shared" si="7"/>
        <v>1</v>
      </c>
      <c r="X20" s="63">
        <f t="shared" si="8"/>
        <v>1</v>
      </c>
      <c r="Y20" s="63">
        <f t="shared" si="9"/>
        <v>0</v>
      </c>
      <c r="Z20" s="63">
        <f t="shared" si="10"/>
        <v>0</v>
      </c>
      <c r="AA20" s="63">
        <f t="shared" si="11"/>
        <v>0</v>
      </c>
      <c r="AB20" s="63">
        <f t="shared" si="12"/>
        <v>0</v>
      </c>
      <c r="AC20" s="63">
        <f t="shared" si="13"/>
        <v>0</v>
      </c>
      <c r="AD20" s="63">
        <f t="shared" si="14"/>
        <v>0</v>
      </c>
    </row>
    <row r="21" spans="1:30" s="10" customFormat="1" ht="13.5" customHeight="1">
      <c r="A21" s="60" t="s">
        <v>79</v>
      </c>
      <c r="B21" s="61" t="s">
        <v>113</v>
      </c>
      <c r="C21" s="62" t="s">
        <v>114</v>
      </c>
      <c r="D21" s="63">
        <f t="shared" si="0"/>
        <v>6</v>
      </c>
      <c r="E21" s="63">
        <f t="shared" si="1"/>
        <v>3</v>
      </c>
      <c r="F21" s="63">
        <v>3</v>
      </c>
      <c r="G21" s="63">
        <v>0</v>
      </c>
      <c r="H21" s="63">
        <f t="shared" si="2"/>
        <v>3</v>
      </c>
      <c r="I21" s="63">
        <v>0</v>
      </c>
      <c r="J21" s="63">
        <v>3</v>
      </c>
      <c r="K21" s="63">
        <v>0</v>
      </c>
      <c r="L21" s="63">
        <v>0</v>
      </c>
      <c r="M21" s="63">
        <f t="shared" si="3"/>
        <v>0</v>
      </c>
      <c r="N21" s="63">
        <f t="shared" si="4"/>
        <v>0</v>
      </c>
      <c r="O21" s="63">
        <v>0</v>
      </c>
      <c r="P21" s="63">
        <v>0</v>
      </c>
      <c r="Q21" s="63">
        <f t="shared" si="5"/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6</v>
      </c>
      <c r="W21" s="63">
        <f t="shared" si="7"/>
        <v>3</v>
      </c>
      <c r="X21" s="63">
        <f t="shared" si="8"/>
        <v>3</v>
      </c>
      <c r="Y21" s="63">
        <f t="shared" si="9"/>
        <v>0</v>
      </c>
      <c r="Z21" s="63">
        <f t="shared" si="10"/>
        <v>3</v>
      </c>
      <c r="AA21" s="63">
        <f t="shared" si="11"/>
        <v>0</v>
      </c>
      <c r="AB21" s="63">
        <f t="shared" si="12"/>
        <v>3</v>
      </c>
      <c r="AC21" s="63">
        <f t="shared" si="13"/>
        <v>0</v>
      </c>
      <c r="AD21" s="63">
        <f t="shared" si="14"/>
        <v>0</v>
      </c>
    </row>
    <row r="22" spans="1:30" s="10" customFormat="1" ht="13.5" customHeight="1">
      <c r="A22" s="60" t="s">
        <v>79</v>
      </c>
      <c r="B22" s="61" t="s">
        <v>115</v>
      </c>
      <c r="C22" s="62" t="s">
        <v>116</v>
      </c>
      <c r="D22" s="63">
        <f t="shared" si="0"/>
        <v>1</v>
      </c>
      <c r="E22" s="63">
        <f t="shared" si="1"/>
        <v>1</v>
      </c>
      <c r="F22" s="63">
        <v>1</v>
      </c>
      <c r="G22" s="63">
        <v>0</v>
      </c>
      <c r="H22" s="63">
        <f t="shared" si="2"/>
        <v>0</v>
      </c>
      <c r="I22" s="63">
        <v>0</v>
      </c>
      <c r="J22" s="63">
        <v>0</v>
      </c>
      <c r="K22" s="63">
        <v>0</v>
      </c>
      <c r="L22" s="63">
        <v>0</v>
      </c>
      <c r="M22" s="63">
        <f t="shared" si="3"/>
        <v>0</v>
      </c>
      <c r="N22" s="63">
        <f t="shared" si="4"/>
        <v>0</v>
      </c>
      <c r="O22" s="63">
        <v>0</v>
      </c>
      <c r="P22" s="63">
        <v>0</v>
      </c>
      <c r="Q22" s="63">
        <f t="shared" si="5"/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1</v>
      </c>
      <c r="W22" s="63">
        <f t="shared" si="7"/>
        <v>1</v>
      </c>
      <c r="X22" s="63">
        <f t="shared" si="8"/>
        <v>1</v>
      </c>
      <c r="Y22" s="63">
        <f t="shared" si="9"/>
        <v>0</v>
      </c>
      <c r="Z22" s="63">
        <f t="shared" si="10"/>
        <v>0</v>
      </c>
      <c r="AA22" s="63">
        <f t="shared" si="11"/>
        <v>0</v>
      </c>
      <c r="AB22" s="63">
        <f t="shared" si="12"/>
        <v>0</v>
      </c>
      <c r="AC22" s="63">
        <f t="shared" si="13"/>
        <v>0</v>
      </c>
      <c r="AD22" s="63">
        <f t="shared" si="14"/>
        <v>0</v>
      </c>
    </row>
    <row r="23" spans="1:30" s="10" customFormat="1" ht="13.5" customHeight="1">
      <c r="A23" s="60" t="s">
        <v>79</v>
      </c>
      <c r="B23" s="61" t="s">
        <v>117</v>
      </c>
      <c r="C23" s="62" t="s">
        <v>118</v>
      </c>
      <c r="D23" s="63">
        <f t="shared" si="0"/>
        <v>2</v>
      </c>
      <c r="E23" s="63">
        <f t="shared" si="1"/>
        <v>2</v>
      </c>
      <c r="F23" s="63">
        <v>2</v>
      </c>
      <c r="G23" s="63">
        <v>0</v>
      </c>
      <c r="H23" s="63">
        <f t="shared" si="2"/>
        <v>0</v>
      </c>
      <c r="I23" s="63">
        <v>0</v>
      </c>
      <c r="J23" s="63">
        <v>0</v>
      </c>
      <c r="K23" s="63">
        <v>0</v>
      </c>
      <c r="L23" s="63">
        <v>0</v>
      </c>
      <c r="M23" s="63">
        <f t="shared" si="3"/>
        <v>0</v>
      </c>
      <c r="N23" s="63">
        <f t="shared" si="4"/>
        <v>0</v>
      </c>
      <c r="O23" s="63">
        <v>0</v>
      </c>
      <c r="P23" s="63">
        <v>0</v>
      </c>
      <c r="Q23" s="63">
        <f t="shared" si="5"/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</v>
      </c>
      <c r="W23" s="63">
        <f t="shared" si="7"/>
        <v>2</v>
      </c>
      <c r="X23" s="63">
        <f t="shared" si="8"/>
        <v>2</v>
      </c>
      <c r="Y23" s="63">
        <f t="shared" si="9"/>
        <v>0</v>
      </c>
      <c r="Z23" s="63">
        <f t="shared" si="10"/>
        <v>0</v>
      </c>
      <c r="AA23" s="63">
        <f t="shared" si="11"/>
        <v>0</v>
      </c>
      <c r="AB23" s="63">
        <f t="shared" si="12"/>
        <v>0</v>
      </c>
      <c r="AC23" s="63">
        <f t="shared" si="13"/>
        <v>0</v>
      </c>
      <c r="AD23" s="63">
        <f t="shared" si="14"/>
        <v>0</v>
      </c>
    </row>
    <row r="24" spans="1:30" s="10" customFormat="1" ht="13.5" customHeight="1">
      <c r="A24" s="60" t="s">
        <v>79</v>
      </c>
      <c r="B24" s="61" t="s">
        <v>119</v>
      </c>
      <c r="C24" s="62" t="s">
        <v>120</v>
      </c>
      <c r="D24" s="63">
        <f t="shared" si="0"/>
        <v>1</v>
      </c>
      <c r="E24" s="63">
        <f t="shared" si="1"/>
        <v>1</v>
      </c>
      <c r="F24" s="63">
        <v>1</v>
      </c>
      <c r="G24" s="63">
        <v>0</v>
      </c>
      <c r="H24" s="63">
        <f t="shared" si="2"/>
        <v>0</v>
      </c>
      <c r="I24" s="63">
        <v>0</v>
      </c>
      <c r="J24" s="63">
        <v>0</v>
      </c>
      <c r="K24" s="63">
        <v>0</v>
      </c>
      <c r="L24" s="63">
        <v>0</v>
      </c>
      <c r="M24" s="63">
        <f t="shared" si="3"/>
        <v>1</v>
      </c>
      <c r="N24" s="63">
        <f t="shared" si="4"/>
        <v>1</v>
      </c>
      <c r="O24" s="63">
        <v>1</v>
      </c>
      <c r="P24" s="63">
        <v>0</v>
      </c>
      <c r="Q24" s="63">
        <f t="shared" si="5"/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 t="shared" si="7"/>
        <v>2</v>
      </c>
      <c r="X24" s="63">
        <f t="shared" si="8"/>
        <v>2</v>
      </c>
      <c r="Y24" s="63">
        <f t="shared" si="9"/>
        <v>0</v>
      </c>
      <c r="Z24" s="63">
        <f t="shared" si="10"/>
        <v>0</v>
      </c>
      <c r="AA24" s="63">
        <f t="shared" si="11"/>
        <v>0</v>
      </c>
      <c r="AB24" s="63">
        <f t="shared" si="12"/>
        <v>0</v>
      </c>
      <c r="AC24" s="63">
        <f t="shared" si="13"/>
        <v>0</v>
      </c>
      <c r="AD24" s="63">
        <f t="shared" si="14"/>
        <v>0</v>
      </c>
    </row>
    <row r="25" spans="1:30" s="10" customFormat="1" ht="13.5" customHeight="1">
      <c r="A25" s="60" t="s">
        <v>79</v>
      </c>
      <c r="B25" s="61" t="s">
        <v>121</v>
      </c>
      <c r="C25" s="62" t="s">
        <v>122</v>
      </c>
      <c r="D25" s="63">
        <f t="shared" si="0"/>
        <v>1</v>
      </c>
      <c r="E25" s="63">
        <f t="shared" si="1"/>
        <v>1</v>
      </c>
      <c r="F25" s="63">
        <v>1</v>
      </c>
      <c r="G25" s="63">
        <v>0</v>
      </c>
      <c r="H25" s="63">
        <f t="shared" si="2"/>
        <v>0</v>
      </c>
      <c r="I25" s="63">
        <v>0</v>
      </c>
      <c r="J25" s="63">
        <v>0</v>
      </c>
      <c r="K25" s="63">
        <v>0</v>
      </c>
      <c r="L25" s="63">
        <v>0</v>
      </c>
      <c r="M25" s="63">
        <f t="shared" si="3"/>
        <v>0</v>
      </c>
      <c r="N25" s="63">
        <f t="shared" si="4"/>
        <v>0</v>
      </c>
      <c r="O25" s="63">
        <v>0</v>
      </c>
      <c r="P25" s="63">
        <v>0</v>
      </c>
      <c r="Q25" s="63">
        <f t="shared" si="5"/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1</v>
      </c>
      <c r="W25" s="63">
        <f t="shared" si="7"/>
        <v>1</v>
      </c>
      <c r="X25" s="63">
        <f t="shared" si="8"/>
        <v>1</v>
      </c>
      <c r="Y25" s="63">
        <f t="shared" si="9"/>
        <v>0</v>
      </c>
      <c r="Z25" s="63">
        <f t="shared" si="10"/>
        <v>0</v>
      </c>
      <c r="AA25" s="63">
        <f t="shared" si="11"/>
        <v>0</v>
      </c>
      <c r="AB25" s="63">
        <f t="shared" si="12"/>
        <v>0</v>
      </c>
      <c r="AC25" s="63">
        <f t="shared" si="13"/>
        <v>0</v>
      </c>
      <c r="AD25" s="63">
        <f t="shared" si="14"/>
        <v>0</v>
      </c>
    </row>
    <row r="26" spans="1:30" s="10" customFormat="1" ht="13.5" customHeight="1">
      <c r="A26" s="60" t="s">
        <v>79</v>
      </c>
      <c r="B26" s="61" t="s">
        <v>123</v>
      </c>
      <c r="C26" s="62" t="s">
        <v>124</v>
      </c>
      <c r="D26" s="63">
        <f t="shared" si="0"/>
        <v>1</v>
      </c>
      <c r="E26" s="63">
        <f t="shared" si="1"/>
        <v>1</v>
      </c>
      <c r="F26" s="63">
        <v>1</v>
      </c>
      <c r="G26" s="63">
        <v>0</v>
      </c>
      <c r="H26" s="63">
        <f t="shared" si="2"/>
        <v>0</v>
      </c>
      <c r="I26" s="63">
        <v>0</v>
      </c>
      <c r="J26" s="63">
        <v>0</v>
      </c>
      <c r="K26" s="63">
        <v>0</v>
      </c>
      <c r="L26" s="63">
        <v>0</v>
      </c>
      <c r="M26" s="63">
        <f t="shared" si="3"/>
        <v>1</v>
      </c>
      <c r="N26" s="63">
        <f t="shared" si="4"/>
        <v>1</v>
      </c>
      <c r="O26" s="63">
        <v>1</v>
      </c>
      <c r="P26" s="63">
        <v>0</v>
      </c>
      <c r="Q26" s="63">
        <f t="shared" si="5"/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2</v>
      </c>
      <c r="W26" s="63">
        <f t="shared" si="7"/>
        <v>2</v>
      </c>
      <c r="X26" s="63">
        <f t="shared" si="8"/>
        <v>2</v>
      </c>
      <c r="Y26" s="63">
        <f t="shared" si="9"/>
        <v>0</v>
      </c>
      <c r="Z26" s="63">
        <f t="shared" si="10"/>
        <v>0</v>
      </c>
      <c r="AA26" s="63">
        <f t="shared" si="11"/>
        <v>0</v>
      </c>
      <c r="AB26" s="63">
        <f t="shared" si="12"/>
        <v>0</v>
      </c>
      <c r="AC26" s="63">
        <f t="shared" si="13"/>
        <v>0</v>
      </c>
      <c r="AD26" s="63">
        <f t="shared" si="14"/>
        <v>0</v>
      </c>
    </row>
    <row r="27" spans="1:3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  <row r="1001" spans="1:30" s="10" customFormat="1" ht="13.5" customHeight="1">
      <c r="A1001" s="60"/>
      <c r="B1001" s="61"/>
      <c r="C1001" s="62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4" man="1"/>
    <brk id="21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8" sqref="A8:AD25"/>
      <selection pane="topRight" activeCell="A8" sqref="A8:AD25"/>
      <selection pane="bottomLeft" activeCell="A8" sqref="A8:AD25"/>
      <selection pane="bottomRight" activeCell="D7" sqref="D7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7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7"/>
      <c r="D4" s="43"/>
      <c r="E4" s="97" t="s">
        <v>53</v>
      </c>
      <c r="F4" s="95" t="s">
        <v>77</v>
      </c>
      <c r="G4" s="95" t="s">
        <v>78</v>
      </c>
      <c r="H4" s="97" t="s">
        <v>53</v>
      </c>
      <c r="I4" s="95" t="s">
        <v>39</v>
      </c>
      <c r="J4" s="95" t="s">
        <v>40</v>
      </c>
      <c r="K4" s="95" t="s">
        <v>41</v>
      </c>
      <c r="L4" s="95" t="s">
        <v>46</v>
      </c>
      <c r="M4" s="43"/>
      <c r="N4" s="97" t="s">
        <v>53</v>
      </c>
      <c r="O4" s="95" t="s">
        <v>77</v>
      </c>
      <c r="P4" s="95" t="s">
        <v>78</v>
      </c>
      <c r="Q4" s="97" t="s">
        <v>53</v>
      </c>
      <c r="R4" s="95" t="s">
        <v>39</v>
      </c>
      <c r="S4" s="95" t="s">
        <v>40</v>
      </c>
      <c r="T4" s="95" t="s">
        <v>41</v>
      </c>
      <c r="U4" s="95" t="s">
        <v>46</v>
      </c>
      <c r="V4" s="43"/>
      <c r="W4" s="97" t="s">
        <v>53</v>
      </c>
      <c r="X4" s="95" t="s">
        <v>77</v>
      </c>
      <c r="Y4" s="95" t="s">
        <v>78</v>
      </c>
      <c r="Z4" s="97" t="s">
        <v>53</v>
      </c>
      <c r="AA4" s="95" t="s">
        <v>39</v>
      </c>
      <c r="AB4" s="95" t="s">
        <v>40</v>
      </c>
      <c r="AC4" s="95" t="s">
        <v>41</v>
      </c>
      <c r="AD4" s="95" t="s">
        <v>46</v>
      </c>
    </row>
    <row r="5" spans="1:30" s="3" customFormat="1" ht="22.5" customHeight="1">
      <c r="A5" s="99"/>
      <c r="B5" s="99"/>
      <c r="C5" s="97"/>
      <c r="D5" s="43"/>
      <c r="E5" s="97"/>
      <c r="F5" s="96"/>
      <c r="G5" s="96"/>
      <c r="H5" s="97"/>
      <c r="I5" s="96"/>
      <c r="J5" s="96"/>
      <c r="K5" s="96"/>
      <c r="L5" s="96"/>
      <c r="M5" s="43"/>
      <c r="N5" s="97"/>
      <c r="O5" s="96"/>
      <c r="P5" s="96"/>
      <c r="Q5" s="97"/>
      <c r="R5" s="96"/>
      <c r="S5" s="96"/>
      <c r="T5" s="96"/>
      <c r="U5" s="96"/>
      <c r="V5" s="43"/>
      <c r="W5" s="97"/>
      <c r="X5" s="96"/>
      <c r="Y5" s="96"/>
      <c r="Z5" s="97"/>
      <c r="AA5" s="96"/>
      <c r="AB5" s="96"/>
      <c r="AC5" s="96"/>
      <c r="AD5" s="96"/>
    </row>
    <row r="6" spans="1:30" s="9" customFormat="1" ht="13.5" customHeight="1">
      <c r="A6" s="99"/>
      <c r="B6" s="99"/>
      <c r="C6" s="97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鳥取県</v>
      </c>
      <c r="B7" s="70" t="str">
        <f>'組合状況'!B7</f>
        <v>31000</v>
      </c>
      <c r="C7" s="69" t="s">
        <v>53</v>
      </c>
      <c r="D7" s="71">
        <f aca="true" t="shared" si="0" ref="D7:D12">SUM(E7,+H7)</f>
        <v>41</v>
      </c>
      <c r="E7" s="71">
        <f aca="true" t="shared" si="1" ref="E7:E12">SUM(F7:G7)</f>
        <v>30</v>
      </c>
      <c r="F7" s="71">
        <f>SUM(F$8:F$1000)</f>
        <v>18</v>
      </c>
      <c r="G7" s="71">
        <f>SUM(G$8:G$1000)</f>
        <v>12</v>
      </c>
      <c r="H7" s="71">
        <f aca="true" t="shared" si="2" ref="H7:H12">SUM(I7:L7)</f>
        <v>11</v>
      </c>
      <c r="I7" s="71">
        <f>SUM(I$8:I$1000)</f>
        <v>0</v>
      </c>
      <c r="J7" s="71">
        <f>SUM(J$8:J$1000)</f>
        <v>11</v>
      </c>
      <c r="K7" s="71">
        <f>SUM(K$8:K$1000)</f>
        <v>0</v>
      </c>
      <c r="L7" s="71">
        <f>SUM(L$8:L$1000)</f>
        <v>0</v>
      </c>
      <c r="M7" s="71">
        <f aca="true" t="shared" si="3" ref="M7:M12">SUM(N7,+Q7)</f>
        <v>20</v>
      </c>
      <c r="N7" s="71">
        <f aca="true" t="shared" si="4" ref="N7:N12">SUM(O7:P7)</f>
        <v>10</v>
      </c>
      <c r="O7" s="71">
        <f>SUM(O$8:O$1000)</f>
        <v>4</v>
      </c>
      <c r="P7" s="71">
        <f>SUM(P$8:P$1000)</f>
        <v>6</v>
      </c>
      <c r="Q7" s="71">
        <f aca="true" t="shared" si="5" ref="Q7:Q12">SUM(R7:U7)</f>
        <v>10</v>
      </c>
      <c r="R7" s="71">
        <f>SUM(R$8:R$1000)</f>
        <v>0</v>
      </c>
      <c r="S7" s="71">
        <f>SUM(S$8:S$1000)</f>
        <v>10</v>
      </c>
      <c r="T7" s="71">
        <f>SUM(T$8:T$1000)</f>
        <v>0</v>
      </c>
      <c r="U7" s="71">
        <f>SUM(U$8:U$1000)</f>
        <v>0</v>
      </c>
      <c r="V7" s="71">
        <f aca="true" t="shared" si="6" ref="V7:AD7">SUM(D7,+M7)</f>
        <v>61</v>
      </c>
      <c r="W7" s="71">
        <f t="shared" si="6"/>
        <v>40</v>
      </c>
      <c r="X7" s="71">
        <f t="shared" si="6"/>
        <v>22</v>
      </c>
      <c r="Y7" s="71">
        <f t="shared" si="6"/>
        <v>18</v>
      </c>
      <c r="Z7" s="71">
        <f t="shared" si="6"/>
        <v>21</v>
      </c>
      <c r="AA7" s="71">
        <f t="shared" si="6"/>
        <v>0</v>
      </c>
      <c r="AB7" s="71">
        <f t="shared" si="6"/>
        <v>21</v>
      </c>
      <c r="AC7" s="71">
        <f t="shared" si="6"/>
        <v>0</v>
      </c>
      <c r="AD7" s="71">
        <f t="shared" si="6"/>
        <v>0</v>
      </c>
    </row>
    <row r="8" spans="1:30" s="53" customFormat="1" ht="13.5" customHeight="1">
      <c r="A8" s="65" t="s">
        <v>79</v>
      </c>
      <c r="B8" s="66" t="s">
        <v>125</v>
      </c>
      <c r="C8" s="64" t="s">
        <v>126</v>
      </c>
      <c r="D8" s="67">
        <f t="shared" si="0"/>
        <v>4</v>
      </c>
      <c r="E8" s="67">
        <f t="shared" si="1"/>
        <v>1</v>
      </c>
      <c r="F8" s="67">
        <v>1</v>
      </c>
      <c r="G8" s="67">
        <v>0</v>
      </c>
      <c r="H8" s="67">
        <f t="shared" si="2"/>
        <v>3</v>
      </c>
      <c r="I8" s="67">
        <v>0</v>
      </c>
      <c r="J8" s="67">
        <v>3</v>
      </c>
      <c r="K8" s="67">
        <v>0</v>
      </c>
      <c r="L8" s="67">
        <v>0</v>
      </c>
      <c r="M8" s="67">
        <f t="shared" si="3"/>
        <v>4</v>
      </c>
      <c r="N8" s="67">
        <f t="shared" si="4"/>
        <v>1</v>
      </c>
      <c r="O8" s="67">
        <v>1</v>
      </c>
      <c r="P8" s="67">
        <v>0</v>
      </c>
      <c r="Q8" s="67">
        <f t="shared" si="5"/>
        <v>3</v>
      </c>
      <c r="R8" s="67">
        <v>0</v>
      </c>
      <c r="S8" s="67">
        <v>3</v>
      </c>
      <c r="T8" s="67">
        <v>0</v>
      </c>
      <c r="U8" s="67">
        <v>0</v>
      </c>
      <c r="V8" s="67">
        <f aca="true" t="shared" si="7" ref="V8:AD12">SUM(D8,+M8)</f>
        <v>8</v>
      </c>
      <c r="W8" s="67">
        <f t="shared" si="7"/>
        <v>2</v>
      </c>
      <c r="X8" s="67">
        <f t="shared" si="7"/>
        <v>2</v>
      </c>
      <c r="Y8" s="67">
        <f t="shared" si="7"/>
        <v>0</v>
      </c>
      <c r="Z8" s="67">
        <f t="shared" si="7"/>
        <v>6</v>
      </c>
      <c r="AA8" s="67">
        <f t="shared" si="7"/>
        <v>0</v>
      </c>
      <c r="AB8" s="67">
        <f t="shared" si="7"/>
        <v>6</v>
      </c>
      <c r="AC8" s="67">
        <f t="shared" si="7"/>
        <v>0</v>
      </c>
      <c r="AD8" s="67">
        <f t="shared" si="7"/>
        <v>0</v>
      </c>
    </row>
    <row r="9" spans="1:30" s="53" customFormat="1" ht="13.5" customHeight="1">
      <c r="A9" s="65" t="s">
        <v>79</v>
      </c>
      <c r="B9" s="66" t="s">
        <v>128</v>
      </c>
      <c r="C9" s="64" t="s">
        <v>129</v>
      </c>
      <c r="D9" s="67">
        <f t="shared" si="0"/>
        <v>3</v>
      </c>
      <c r="E9" s="67">
        <f t="shared" si="1"/>
        <v>1</v>
      </c>
      <c r="F9" s="67">
        <v>1</v>
      </c>
      <c r="G9" s="67">
        <v>0</v>
      </c>
      <c r="H9" s="67">
        <f t="shared" si="2"/>
        <v>2</v>
      </c>
      <c r="I9" s="67">
        <v>0</v>
      </c>
      <c r="J9" s="67">
        <v>2</v>
      </c>
      <c r="K9" s="67">
        <v>0</v>
      </c>
      <c r="L9" s="67">
        <v>0</v>
      </c>
      <c r="M9" s="67">
        <f t="shared" si="3"/>
        <v>0</v>
      </c>
      <c r="N9" s="67">
        <f t="shared" si="4"/>
        <v>0</v>
      </c>
      <c r="O9" s="67">
        <v>0</v>
      </c>
      <c r="P9" s="67">
        <v>0</v>
      </c>
      <c r="Q9" s="67">
        <f t="shared" si="5"/>
        <v>0</v>
      </c>
      <c r="R9" s="67">
        <v>0</v>
      </c>
      <c r="S9" s="67">
        <v>0</v>
      </c>
      <c r="T9" s="67">
        <v>0</v>
      </c>
      <c r="U9" s="67">
        <v>0</v>
      </c>
      <c r="V9" s="67">
        <f t="shared" si="7"/>
        <v>3</v>
      </c>
      <c r="W9" s="67">
        <f t="shared" si="7"/>
        <v>1</v>
      </c>
      <c r="X9" s="67">
        <f t="shared" si="7"/>
        <v>1</v>
      </c>
      <c r="Y9" s="67">
        <f t="shared" si="7"/>
        <v>0</v>
      </c>
      <c r="Z9" s="67">
        <f t="shared" si="7"/>
        <v>2</v>
      </c>
      <c r="AA9" s="67">
        <f t="shared" si="7"/>
        <v>0</v>
      </c>
      <c r="AB9" s="67">
        <f t="shared" si="7"/>
        <v>2</v>
      </c>
      <c r="AC9" s="67">
        <f t="shared" si="7"/>
        <v>0</v>
      </c>
      <c r="AD9" s="67">
        <f t="shared" si="7"/>
        <v>0</v>
      </c>
    </row>
    <row r="10" spans="1:30" s="53" customFormat="1" ht="13.5" customHeight="1">
      <c r="A10" s="65" t="s">
        <v>79</v>
      </c>
      <c r="B10" s="66" t="s">
        <v>130</v>
      </c>
      <c r="C10" s="64" t="s">
        <v>131</v>
      </c>
      <c r="D10" s="67">
        <f t="shared" si="0"/>
        <v>9</v>
      </c>
      <c r="E10" s="67">
        <f t="shared" si="1"/>
        <v>9</v>
      </c>
      <c r="F10" s="67">
        <v>7</v>
      </c>
      <c r="G10" s="67">
        <v>2</v>
      </c>
      <c r="H10" s="67">
        <f t="shared" si="2"/>
        <v>0</v>
      </c>
      <c r="I10" s="67">
        <v>0</v>
      </c>
      <c r="J10" s="67">
        <v>0</v>
      </c>
      <c r="K10" s="67">
        <v>0</v>
      </c>
      <c r="L10" s="67">
        <v>0</v>
      </c>
      <c r="M10" s="67">
        <f t="shared" si="3"/>
        <v>1</v>
      </c>
      <c r="N10" s="67">
        <f t="shared" si="4"/>
        <v>1</v>
      </c>
      <c r="O10" s="67">
        <v>1</v>
      </c>
      <c r="P10" s="67">
        <v>0</v>
      </c>
      <c r="Q10" s="67">
        <f t="shared" si="5"/>
        <v>0</v>
      </c>
      <c r="R10" s="67">
        <v>0</v>
      </c>
      <c r="S10" s="67">
        <v>0</v>
      </c>
      <c r="T10" s="67">
        <v>0</v>
      </c>
      <c r="U10" s="67">
        <v>0</v>
      </c>
      <c r="V10" s="67">
        <f t="shared" si="7"/>
        <v>10</v>
      </c>
      <c r="W10" s="67">
        <f t="shared" si="7"/>
        <v>10</v>
      </c>
      <c r="X10" s="67">
        <f t="shared" si="7"/>
        <v>8</v>
      </c>
      <c r="Y10" s="67">
        <f t="shared" si="7"/>
        <v>2</v>
      </c>
      <c r="Z10" s="67">
        <f t="shared" si="7"/>
        <v>0</v>
      </c>
      <c r="AA10" s="67">
        <f t="shared" si="7"/>
        <v>0</v>
      </c>
      <c r="AB10" s="67">
        <f t="shared" si="7"/>
        <v>0</v>
      </c>
      <c r="AC10" s="67">
        <f t="shared" si="7"/>
        <v>0</v>
      </c>
      <c r="AD10" s="67">
        <f t="shared" si="7"/>
        <v>0</v>
      </c>
    </row>
    <row r="11" spans="1:30" s="53" customFormat="1" ht="13.5" customHeight="1">
      <c r="A11" s="65" t="s">
        <v>79</v>
      </c>
      <c r="B11" s="66" t="s">
        <v>132</v>
      </c>
      <c r="C11" s="64" t="s">
        <v>133</v>
      </c>
      <c r="D11" s="67">
        <f t="shared" si="0"/>
        <v>23</v>
      </c>
      <c r="E11" s="67">
        <f t="shared" si="1"/>
        <v>17</v>
      </c>
      <c r="F11" s="67">
        <v>7</v>
      </c>
      <c r="G11" s="67">
        <v>10</v>
      </c>
      <c r="H11" s="67">
        <f t="shared" si="2"/>
        <v>6</v>
      </c>
      <c r="I11" s="67">
        <v>0</v>
      </c>
      <c r="J11" s="67">
        <v>6</v>
      </c>
      <c r="K11" s="67">
        <v>0</v>
      </c>
      <c r="L11" s="67">
        <v>0</v>
      </c>
      <c r="M11" s="67">
        <f t="shared" si="3"/>
        <v>14</v>
      </c>
      <c r="N11" s="67">
        <f t="shared" si="4"/>
        <v>7</v>
      </c>
      <c r="O11" s="67">
        <v>1</v>
      </c>
      <c r="P11" s="67">
        <v>6</v>
      </c>
      <c r="Q11" s="67">
        <f t="shared" si="5"/>
        <v>7</v>
      </c>
      <c r="R11" s="67">
        <v>0</v>
      </c>
      <c r="S11" s="67">
        <v>7</v>
      </c>
      <c r="T11" s="67">
        <v>0</v>
      </c>
      <c r="U11" s="67">
        <v>0</v>
      </c>
      <c r="V11" s="67">
        <f t="shared" si="7"/>
        <v>37</v>
      </c>
      <c r="W11" s="67">
        <f t="shared" si="7"/>
        <v>24</v>
      </c>
      <c r="X11" s="67">
        <f t="shared" si="7"/>
        <v>8</v>
      </c>
      <c r="Y11" s="67">
        <f t="shared" si="7"/>
        <v>16</v>
      </c>
      <c r="Z11" s="67">
        <f t="shared" si="7"/>
        <v>13</v>
      </c>
      <c r="AA11" s="67">
        <f t="shared" si="7"/>
        <v>0</v>
      </c>
      <c r="AB11" s="67">
        <f t="shared" si="7"/>
        <v>13</v>
      </c>
      <c r="AC11" s="67">
        <f t="shared" si="7"/>
        <v>0</v>
      </c>
      <c r="AD11" s="67">
        <f t="shared" si="7"/>
        <v>0</v>
      </c>
    </row>
    <row r="12" spans="1:30" s="53" customFormat="1" ht="13.5" customHeight="1">
      <c r="A12" s="65" t="s">
        <v>79</v>
      </c>
      <c r="B12" s="66" t="s">
        <v>134</v>
      </c>
      <c r="C12" s="64" t="s">
        <v>135</v>
      </c>
      <c r="D12" s="67">
        <f t="shared" si="0"/>
        <v>2</v>
      </c>
      <c r="E12" s="67">
        <f t="shared" si="1"/>
        <v>2</v>
      </c>
      <c r="F12" s="67">
        <v>2</v>
      </c>
      <c r="G12" s="67">
        <v>0</v>
      </c>
      <c r="H12" s="67">
        <f t="shared" si="2"/>
        <v>0</v>
      </c>
      <c r="I12" s="67">
        <v>0</v>
      </c>
      <c r="J12" s="67">
        <v>0</v>
      </c>
      <c r="K12" s="67">
        <v>0</v>
      </c>
      <c r="L12" s="67">
        <v>0</v>
      </c>
      <c r="M12" s="67">
        <f t="shared" si="3"/>
        <v>1</v>
      </c>
      <c r="N12" s="67">
        <f t="shared" si="4"/>
        <v>1</v>
      </c>
      <c r="O12" s="67">
        <v>1</v>
      </c>
      <c r="P12" s="67">
        <v>0</v>
      </c>
      <c r="Q12" s="67">
        <f t="shared" si="5"/>
        <v>0</v>
      </c>
      <c r="R12" s="67">
        <v>0</v>
      </c>
      <c r="S12" s="67">
        <v>0</v>
      </c>
      <c r="T12" s="67">
        <v>0</v>
      </c>
      <c r="U12" s="67">
        <v>0</v>
      </c>
      <c r="V12" s="67">
        <f t="shared" si="7"/>
        <v>3</v>
      </c>
      <c r="W12" s="67">
        <f t="shared" si="7"/>
        <v>3</v>
      </c>
      <c r="X12" s="67">
        <f t="shared" si="7"/>
        <v>3</v>
      </c>
      <c r="Y12" s="67">
        <f t="shared" si="7"/>
        <v>0</v>
      </c>
      <c r="Z12" s="67">
        <f t="shared" si="7"/>
        <v>0</v>
      </c>
      <c r="AA12" s="67">
        <f t="shared" si="7"/>
        <v>0</v>
      </c>
      <c r="AB12" s="67">
        <f t="shared" si="7"/>
        <v>0</v>
      </c>
      <c r="AC12" s="67">
        <f t="shared" si="7"/>
        <v>0</v>
      </c>
      <c r="AD12" s="67">
        <f t="shared" si="7"/>
        <v>0</v>
      </c>
    </row>
    <row r="13" spans="1:30" s="53" customFormat="1" ht="13.5" customHeight="1">
      <c r="A13" s="65"/>
      <c r="B13" s="66"/>
      <c r="C13" s="64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53" customFormat="1" ht="13.5" customHeight="1">
      <c r="A14" s="65"/>
      <c r="B14" s="66"/>
      <c r="C14" s="64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1" man="1"/>
    <brk id="21" min="1" max="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1"/>
  <sheetViews>
    <sheetView zoomScalePageLayoutView="0" workbookViewId="0" topLeftCell="A1">
      <pane xSplit="3" ySplit="6" topLeftCell="D7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01" t="s">
        <v>1</v>
      </c>
      <c r="B2" s="98" t="s">
        <v>2</v>
      </c>
      <c r="C2" s="103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02"/>
      <c r="B3" s="99"/>
      <c r="C3" s="104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02"/>
      <c r="B4" s="99"/>
      <c r="C4" s="104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5" customFormat="1" ht="22.5" customHeight="1">
      <c r="A5" s="102"/>
      <c r="B5" s="99"/>
      <c r="C5" s="104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7" customFormat="1" ht="13.5" customHeight="1">
      <c r="A6" s="102"/>
      <c r="B6" s="99"/>
      <c r="C6" s="104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鳥取県</v>
      </c>
      <c r="B7" s="70" t="str">
        <f>'組合状況'!B7</f>
        <v>31000</v>
      </c>
      <c r="C7" s="69" t="s">
        <v>53</v>
      </c>
      <c r="D7" s="71">
        <f aca="true" t="shared" si="0" ref="D7:AY7">SUM(D$8:D$1001)</f>
        <v>15</v>
      </c>
      <c r="E7" s="71">
        <f t="shared" si="0"/>
        <v>25</v>
      </c>
      <c r="F7" s="71">
        <f t="shared" si="0"/>
        <v>1</v>
      </c>
      <c r="G7" s="71">
        <f t="shared" si="0"/>
        <v>4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346</v>
      </c>
      <c r="M7" s="71">
        <f t="shared" si="0"/>
        <v>835</v>
      </c>
      <c r="N7" s="71">
        <f t="shared" si="0"/>
        <v>11</v>
      </c>
      <c r="O7" s="71">
        <f t="shared" si="0"/>
        <v>30</v>
      </c>
      <c r="P7" s="71">
        <f t="shared" si="0"/>
        <v>4</v>
      </c>
      <c r="Q7" s="71">
        <f t="shared" si="0"/>
        <v>9</v>
      </c>
      <c r="R7" s="71">
        <f t="shared" si="0"/>
        <v>0</v>
      </c>
      <c r="S7" s="71">
        <f t="shared" si="0"/>
        <v>0</v>
      </c>
      <c r="T7" s="71">
        <f t="shared" si="0"/>
        <v>1815</v>
      </c>
      <c r="U7" s="71">
        <f t="shared" si="0"/>
        <v>5190</v>
      </c>
      <c r="V7" s="71">
        <f t="shared" si="0"/>
        <v>66</v>
      </c>
      <c r="W7" s="71">
        <f t="shared" si="0"/>
        <v>202</v>
      </c>
      <c r="X7" s="71">
        <f t="shared" si="0"/>
        <v>3</v>
      </c>
      <c r="Y7" s="71">
        <f t="shared" si="0"/>
        <v>12</v>
      </c>
      <c r="Z7" s="71">
        <f t="shared" si="0"/>
        <v>0</v>
      </c>
      <c r="AA7" s="71">
        <f t="shared" si="0"/>
        <v>0</v>
      </c>
      <c r="AB7" s="71">
        <f t="shared" si="0"/>
        <v>1</v>
      </c>
      <c r="AC7" s="71">
        <f t="shared" si="0"/>
        <v>2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11</v>
      </c>
      <c r="AK7" s="71">
        <f t="shared" si="0"/>
        <v>21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134</v>
      </c>
      <c r="AS7" s="71">
        <f t="shared" si="0"/>
        <v>398</v>
      </c>
      <c r="AT7" s="71">
        <f t="shared" si="0"/>
        <v>0</v>
      </c>
      <c r="AU7" s="71">
        <f t="shared" si="0"/>
        <v>0</v>
      </c>
      <c r="AV7" s="71">
        <f t="shared" si="0"/>
        <v>3</v>
      </c>
      <c r="AW7" s="71">
        <f t="shared" si="0"/>
        <v>27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89</v>
      </c>
      <c r="C8" s="62" t="s">
        <v>90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57</v>
      </c>
      <c r="M8" s="63">
        <v>144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264</v>
      </c>
      <c r="U8" s="63">
        <v>835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23</v>
      </c>
      <c r="AS8" s="63">
        <v>73</v>
      </c>
      <c r="AT8" s="63">
        <v>0</v>
      </c>
      <c r="AU8" s="63">
        <v>0</v>
      </c>
      <c r="AV8" s="63">
        <v>3</v>
      </c>
      <c r="AW8" s="63">
        <v>27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91</v>
      </c>
      <c r="C9" s="62" t="s">
        <v>92</v>
      </c>
      <c r="D9" s="63">
        <v>5</v>
      </c>
      <c r="E9" s="63">
        <v>8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71</v>
      </c>
      <c r="M9" s="63">
        <v>142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132</v>
      </c>
      <c r="U9" s="63">
        <v>336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1</v>
      </c>
      <c r="AC9" s="63">
        <v>2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24</v>
      </c>
      <c r="AS9" s="63">
        <v>59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136</v>
      </c>
      <c r="C10" s="62" t="s">
        <v>137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37</v>
      </c>
      <c r="M10" s="63">
        <v>74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113</v>
      </c>
      <c r="U10" s="63">
        <v>229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11</v>
      </c>
      <c r="AK10" s="63">
        <v>21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93</v>
      </c>
      <c r="C11" s="62" t="s">
        <v>94</v>
      </c>
      <c r="D11" s="63">
        <v>10</v>
      </c>
      <c r="E11" s="63">
        <v>17</v>
      </c>
      <c r="F11" s="63">
        <v>1</v>
      </c>
      <c r="G11" s="63">
        <v>4</v>
      </c>
      <c r="H11" s="63">
        <v>1</v>
      </c>
      <c r="I11" s="63">
        <v>4</v>
      </c>
      <c r="J11" s="63">
        <v>0</v>
      </c>
      <c r="K11" s="63">
        <v>0</v>
      </c>
      <c r="L11" s="63">
        <v>11</v>
      </c>
      <c r="M11" s="63">
        <v>22</v>
      </c>
      <c r="N11" s="63">
        <v>1</v>
      </c>
      <c r="O11" s="63">
        <v>4</v>
      </c>
      <c r="P11" s="63">
        <v>1</v>
      </c>
      <c r="Q11" s="63">
        <v>4</v>
      </c>
      <c r="R11" s="63">
        <v>0</v>
      </c>
      <c r="S11" s="63">
        <v>0</v>
      </c>
      <c r="T11" s="63">
        <v>109</v>
      </c>
      <c r="U11" s="63">
        <v>288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6</v>
      </c>
      <c r="AS11" s="63">
        <v>11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95</v>
      </c>
      <c r="C12" s="62" t="s">
        <v>96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8</v>
      </c>
      <c r="M12" s="63">
        <v>16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24</v>
      </c>
      <c r="U12" s="63">
        <v>115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4</v>
      </c>
      <c r="AS12" s="63">
        <v>9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97</v>
      </c>
      <c r="C13" s="62" t="s">
        <v>98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4</v>
      </c>
      <c r="M13" s="63">
        <v>9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38</v>
      </c>
      <c r="U13" s="63">
        <v>79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</v>
      </c>
      <c r="AS13" s="63">
        <v>14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99</v>
      </c>
      <c r="C14" s="62" t="s">
        <v>100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15</v>
      </c>
      <c r="M14" s="63">
        <v>40</v>
      </c>
      <c r="N14" s="63">
        <v>5</v>
      </c>
      <c r="O14" s="63">
        <v>13</v>
      </c>
      <c r="P14" s="63">
        <v>3</v>
      </c>
      <c r="Q14" s="63">
        <v>5</v>
      </c>
      <c r="R14" s="63">
        <v>0</v>
      </c>
      <c r="S14" s="63">
        <v>0</v>
      </c>
      <c r="T14" s="63">
        <v>0</v>
      </c>
      <c r="U14" s="63">
        <v>0</v>
      </c>
      <c r="V14" s="63">
        <v>8</v>
      </c>
      <c r="W14" s="63">
        <v>17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5</v>
      </c>
      <c r="AS14" s="63">
        <v>18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101</v>
      </c>
      <c r="C15" s="62" t="s">
        <v>102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21</v>
      </c>
      <c r="M15" s="63">
        <v>46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130</v>
      </c>
      <c r="U15" s="63">
        <v>385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5</v>
      </c>
      <c r="AS15" s="63">
        <v>17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103</v>
      </c>
      <c r="C16" s="62" t="s">
        <v>104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4</v>
      </c>
      <c r="M16" s="63">
        <v>8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189</v>
      </c>
      <c r="U16" s="63">
        <v>560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5</v>
      </c>
      <c r="AS16" s="63">
        <v>11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105</v>
      </c>
      <c r="C17" s="62" t="s">
        <v>106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18</v>
      </c>
      <c r="M17" s="63">
        <v>69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231</v>
      </c>
      <c r="U17" s="63">
        <v>652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8</v>
      </c>
      <c r="AS17" s="63">
        <v>18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107</v>
      </c>
      <c r="C18" s="62" t="s">
        <v>108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10</v>
      </c>
      <c r="M18" s="63">
        <v>33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118</v>
      </c>
      <c r="U18" s="63">
        <v>296</v>
      </c>
      <c r="V18" s="63">
        <v>40</v>
      </c>
      <c r="W18" s="63">
        <v>101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3</v>
      </c>
      <c r="AS18" s="63">
        <v>16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109</v>
      </c>
      <c r="C19" s="62" t="s">
        <v>110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19</v>
      </c>
      <c r="M19" s="63">
        <v>46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186</v>
      </c>
      <c r="U19" s="63">
        <v>587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13</v>
      </c>
      <c r="AS19" s="63">
        <v>41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111</v>
      </c>
      <c r="C20" s="62" t="s">
        <v>112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3</v>
      </c>
      <c r="M20" s="63">
        <v>5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81</v>
      </c>
      <c r="U20" s="63">
        <v>237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3</v>
      </c>
      <c r="AS20" s="63">
        <v>11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113</v>
      </c>
      <c r="C21" s="62" t="s">
        <v>114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32</v>
      </c>
      <c r="M21" s="63">
        <v>108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82</v>
      </c>
      <c r="U21" s="63">
        <v>252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8</v>
      </c>
      <c r="AS21" s="63">
        <v>24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115</v>
      </c>
      <c r="C22" s="62" t="s">
        <v>116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9</v>
      </c>
      <c r="M22" s="63">
        <v>23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62</v>
      </c>
      <c r="U22" s="63">
        <v>113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5</v>
      </c>
      <c r="AS22" s="63">
        <v>14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117</v>
      </c>
      <c r="C23" s="62" t="s">
        <v>118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16</v>
      </c>
      <c r="M23" s="63">
        <v>27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5</v>
      </c>
      <c r="AS23" s="63">
        <v>14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119</v>
      </c>
      <c r="C24" s="62" t="s">
        <v>120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</v>
      </c>
      <c r="M24" s="63">
        <v>13</v>
      </c>
      <c r="N24" s="63">
        <v>1</v>
      </c>
      <c r="O24" s="63">
        <v>5</v>
      </c>
      <c r="P24" s="63">
        <v>0</v>
      </c>
      <c r="Q24" s="63">
        <v>0</v>
      </c>
      <c r="R24" s="63">
        <v>0</v>
      </c>
      <c r="S24" s="63">
        <v>0</v>
      </c>
      <c r="T24" s="63">
        <v>7</v>
      </c>
      <c r="U24" s="63">
        <v>19</v>
      </c>
      <c r="V24" s="63">
        <v>0</v>
      </c>
      <c r="W24" s="63">
        <v>0</v>
      </c>
      <c r="X24" s="63">
        <v>1</v>
      </c>
      <c r="Y24" s="63">
        <v>2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5</v>
      </c>
      <c r="AS24" s="63">
        <v>17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121</v>
      </c>
      <c r="C25" s="62" t="s">
        <v>122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2</v>
      </c>
      <c r="M25" s="63">
        <v>4</v>
      </c>
      <c r="N25" s="63">
        <v>4</v>
      </c>
      <c r="O25" s="63">
        <v>8</v>
      </c>
      <c r="P25" s="63">
        <v>0</v>
      </c>
      <c r="Q25" s="63">
        <v>0</v>
      </c>
      <c r="R25" s="63">
        <v>0</v>
      </c>
      <c r="S25" s="63">
        <v>0</v>
      </c>
      <c r="T25" s="63">
        <v>6</v>
      </c>
      <c r="U25" s="63">
        <v>19</v>
      </c>
      <c r="V25" s="63">
        <v>18</v>
      </c>
      <c r="W25" s="63">
        <v>84</v>
      </c>
      <c r="X25" s="63">
        <v>2</v>
      </c>
      <c r="Y25" s="63">
        <v>10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4</v>
      </c>
      <c r="AS25" s="63">
        <v>14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123</v>
      </c>
      <c r="C26" s="62" t="s">
        <v>124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4</v>
      </c>
      <c r="M26" s="63">
        <v>6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43</v>
      </c>
      <c r="U26" s="63">
        <v>188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5</v>
      </c>
      <c r="AS26" s="63">
        <v>17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2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  <row r="1001" spans="1:51" s="53" customFormat="1" ht="12">
      <c r="A1001" s="60"/>
      <c r="B1001" s="61"/>
      <c r="C1001" s="62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3"/>
      <c r="AV1001" s="63"/>
      <c r="AW1001" s="63"/>
      <c r="AX1001" s="63"/>
      <c r="AY1001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4" man="1"/>
    <brk id="35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5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6"/>
      <c r="D4" s="105" t="s">
        <v>62</v>
      </c>
      <c r="E4" s="106"/>
      <c r="F4" s="109" t="s">
        <v>63</v>
      </c>
      <c r="G4" s="110"/>
      <c r="H4" s="109" t="s">
        <v>64</v>
      </c>
      <c r="I4" s="110"/>
      <c r="J4" s="105" t="s">
        <v>65</v>
      </c>
      <c r="K4" s="106"/>
      <c r="L4" s="105" t="s">
        <v>62</v>
      </c>
      <c r="M4" s="106"/>
      <c r="N4" s="109" t="s">
        <v>63</v>
      </c>
      <c r="O4" s="110"/>
      <c r="P4" s="109" t="s">
        <v>64</v>
      </c>
      <c r="Q4" s="110"/>
      <c r="R4" s="105" t="s">
        <v>65</v>
      </c>
      <c r="S4" s="106"/>
      <c r="T4" s="105" t="s">
        <v>62</v>
      </c>
      <c r="U4" s="106"/>
      <c r="V4" s="109" t="s">
        <v>63</v>
      </c>
      <c r="W4" s="110"/>
      <c r="X4" s="109" t="s">
        <v>64</v>
      </c>
      <c r="Y4" s="110"/>
      <c r="Z4" s="105" t="s">
        <v>65</v>
      </c>
      <c r="AA4" s="106"/>
      <c r="AB4" s="27" t="s">
        <v>62</v>
      </c>
      <c r="AC4" s="28"/>
      <c r="AD4" s="28"/>
      <c r="AE4" s="29"/>
      <c r="AF4" s="113" t="s">
        <v>66</v>
      </c>
      <c r="AG4" s="114"/>
      <c r="AH4" s="113" t="s">
        <v>65</v>
      </c>
      <c r="AI4" s="114"/>
      <c r="AJ4" s="27" t="s">
        <v>62</v>
      </c>
      <c r="AK4" s="28"/>
      <c r="AL4" s="28"/>
      <c r="AM4" s="29"/>
      <c r="AN4" s="113" t="s">
        <v>66</v>
      </c>
      <c r="AO4" s="114"/>
      <c r="AP4" s="113" t="s">
        <v>65</v>
      </c>
      <c r="AQ4" s="114"/>
      <c r="AR4" s="27" t="s">
        <v>62</v>
      </c>
      <c r="AS4" s="28"/>
      <c r="AT4" s="28"/>
      <c r="AU4" s="29"/>
      <c r="AV4" s="113" t="s">
        <v>66</v>
      </c>
      <c r="AW4" s="114"/>
      <c r="AX4" s="113" t="s">
        <v>65</v>
      </c>
      <c r="AY4" s="114"/>
    </row>
    <row r="5" spans="1:51" s="3" customFormat="1" ht="22.5" customHeight="1">
      <c r="A5" s="99"/>
      <c r="B5" s="99"/>
      <c r="C5" s="96"/>
      <c r="D5" s="107"/>
      <c r="E5" s="108"/>
      <c r="F5" s="111"/>
      <c r="G5" s="112"/>
      <c r="H5" s="111"/>
      <c r="I5" s="112"/>
      <c r="J5" s="107"/>
      <c r="K5" s="108"/>
      <c r="L5" s="107"/>
      <c r="M5" s="108"/>
      <c r="N5" s="111"/>
      <c r="O5" s="112"/>
      <c r="P5" s="111"/>
      <c r="Q5" s="112"/>
      <c r="R5" s="107"/>
      <c r="S5" s="108"/>
      <c r="T5" s="107"/>
      <c r="U5" s="108"/>
      <c r="V5" s="111"/>
      <c r="W5" s="112"/>
      <c r="X5" s="111"/>
      <c r="Y5" s="112"/>
      <c r="Z5" s="107"/>
      <c r="AA5" s="108"/>
      <c r="AB5" s="27" t="s">
        <v>67</v>
      </c>
      <c r="AC5" s="29"/>
      <c r="AD5" s="27" t="s">
        <v>46</v>
      </c>
      <c r="AE5" s="29"/>
      <c r="AF5" s="115"/>
      <c r="AG5" s="116"/>
      <c r="AH5" s="115"/>
      <c r="AI5" s="116"/>
      <c r="AJ5" s="27" t="s">
        <v>67</v>
      </c>
      <c r="AK5" s="29"/>
      <c r="AL5" s="27" t="s">
        <v>46</v>
      </c>
      <c r="AM5" s="29"/>
      <c r="AN5" s="115"/>
      <c r="AO5" s="116"/>
      <c r="AP5" s="115"/>
      <c r="AQ5" s="116"/>
      <c r="AR5" s="27" t="s">
        <v>67</v>
      </c>
      <c r="AS5" s="29"/>
      <c r="AT5" s="27" t="s">
        <v>46</v>
      </c>
      <c r="AU5" s="29"/>
      <c r="AV5" s="115"/>
      <c r="AW5" s="116"/>
      <c r="AX5" s="115"/>
      <c r="AY5" s="116"/>
    </row>
    <row r="6" spans="1:51" s="9" customFormat="1" ht="13.5" customHeight="1">
      <c r="A6" s="99"/>
      <c r="B6" s="99"/>
      <c r="C6" s="9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鳥取県</v>
      </c>
      <c r="B7" s="70" t="str">
        <f>'組合状況'!B7</f>
        <v>31000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2</v>
      </c>
      <c r="G7" s="71">
        <f t="shared" si="0"/>
        <v>6</v>
      </c>
      <c r="H7" s="71">
        <f t="shared" si="0"/>
        <v>2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2</v>
      </c>
      <c r="M7" s="71">
        <f t="shared" si="0"/>
        <v>5</v>
      </c>
      <c r="N7" s="71">
        <f t="shared" si="0"/>
        <v>0</v>
      </c>
      <c r="O7" s="71">
        <f t="shared" si="0"/>
        <v>0</v>
      </c>
      <c r="P7" s="71">
        <f t="shared" si="0"/>
        <v>2</v>
      </c>
      <c r="Q7" s="71">
        <f t="shared" si="0"/>
        <v>11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4</v>
      </c>
      <c r="AO7" s="71">
        <f t="shared" si="0"/>
        <v>32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125</v>
      </c>
      <c r="C8" s="62" t="s">
        <v>126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2</v>
      </c>
      <c r="Q8" s="63">
        <v>11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2</v>
      </c>
      <c r="AO8" s="63">
        <v>12</v>
      </c>
      <c r="AP8" s="63">
        <v>0</v>
      </c>
      <c r="AQ8" s="63">
        <v>0</v>
      </c>
      <c r="AR8" s="63">
        <v>0</v>
      </c>
      <c r="AS8" s="63">
        <v>0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128</v>
      </c>
      <c r="C9" s="62" t="s">
        <v>129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2</v>
      </c>
      <c r="M9" s="63">
        <v>5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130</v>
      </c>
      <c r="C10" s="62" t="s">
        <v>131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2</v>
      </c>
      <c r="AO10" s="63">
        <v>20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132</v>
      </c>
      <c r="C11" s="62" t="s">
        <v>133</v>
      </c>
      <c r="D11" s="63">
        <v>0</v>
      </c>
      <c r="E11" s="63">
        <v>0</v>
      </c>
      <c r="F11" s="63">
        <v>2</v>
      </c>
      <c r="G11" s="63">
        <v>6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4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134</v>
      </c>
      <c r="C12" s="62" t="s">
        <v>135</v>
      </c>
      <c r="D12" s="63">
        <v>0</v>
      </c>
      <c r="E12" s="63">
        <v>0</v>
      </c>
      <c r="F12" s="63">
        <v>0</v>
      </c>
      <c r="G12" s="63">
        <v>0</v>
      </c>
      <c r="H12" s="63">
        <v>2</v>
      </c>
      <c r="I12" s="63">
        <v>8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1"/>
  <sheetViews>
    <sheetView zoomScalePageLayoutView="0" workbookViewId="0" topLeftCell="A1">
      <pane xSplit="3" ySplit="6" topLeftCell="D7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11" customFormat="1" ht="13.5" customHeight="1">
      <c r="A6" s="99"/>
      <c r="B6" s="99"/>
      <c r="C6" s="97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鳥取県</v>
      </c>
      <c r="B7" s="70" t="str">
        <f>'組合状況'!B7</f>
        <v>31000</v>
      </c>
      <c r="C7" s="69" t="s">
        <v>53</v>
      </c>
      <c r="D7" s="71">
        <f aca="true" t="shared" si="0" ref="D7:D26">SUM(E7:G7)</f>
        <v>83</v>
      </c>
      <c r="E7" s="71">
        <f>SUM(E$8:E$1001)</f>
        <v>60</v>
      </c>
      <c r="F7" s="71">
        <f>SUM(F$8:F$1001)</f>
        <v>20</v>
      </c>
      <c r="G7" s="71">
        <f>SUM(G$8:G$1001)</f>
        <v>3</v>
      </c>
      <c r="H7" s="71">
        <f aca="true" t="shared" si="1" ref="H7:H26">SUM(I7:K7)</f>
        <v>367</v>
      </c>
      <c r="I7" s="71">
        <f>SUM(I$8:I$1001)</f>
        <v>333</v>
      </c>
      <c r="J7" s="71">
        <f>SUM(J$8:J$1001)</f>
        <v>32</v>
      </c>
      <c r="K7" s="71">
        <f>SUM(K$8:K$1001)</f>
        <v>2</v>
      </c>
      <c r="L7" s="71">
        <f aca="true" t="shared" si="2" ref="L7:L26">SUM(M7:O7)</f>
        <v>3</v>
      </c>
      <c r="M7" s="71">
        <f>SUM(M$8:M$1001)</f>
        <v>3</v>
      </c>
      <c r="N7" s="71">
        <f>SUM(N$8:N$1001)</f>
        <v>0</v>
      </c>
      <c r="O7" s="71">
        <f>SUM(O$8:O$1001)</f>
        <v>0</v>
      </c>
      <c r="P7" s="71">
        <f aca="true" t="shared" si="3" ref="P7:P26">SUM(Q7:S7)</f>
        <v>32</v>
      </c>
      <c r="Q7" s="71">
        <f>SUM(Q$8:Q$1001)</f>
        <v>32</v>
      </c>
      <c r="R7" s="71">
        <f>SUM(R$8:R$1001)</f>
        <v>0</v>
      </c>
      <c r="S7" s="71">
        <f>SUM(S$8:S$1001)</f>
        <v>0</v>
      </c>
    </row>
    <row r="8" spans="1:19" s="10" customFormat="1" ht="13.5" customHeight="1">
      <c r="A8" s="60" t="s">
        <v>79</v>
      </c>
      <c r="B8" s="61" t="s">
        <v>89</v>
      </c>
      <c r="C8" s="62" t="s">
        <v>90</v>
      </c>
      <c r="D8" s="63">
        <f t="shared" si="0"/>
        <v>8</v>
      </c>
      <c r="E8" s="63">
        <v>6</v>
      </c>
      <c r="F8" s="63">
        <v>2</v>
      </c>
      <c r="G8" s="63">
        <v>0</v>
      </c>
      <c r="H8" s="63">
        <f t="shared" si="1"/>
        <v>39</v>
      </c>
      <c r="I8" s="63">
        <v>30</v>
      </c>
      <c r="J8" s="63">
        <v>9</v>
      </c>
      <c r="K8" s="63">
        <v>0</v>
      </c>
      <c r="L8" s="63">
        <f t="shared" si="2"/>
        <v>0</v>
      </c>
      <c r="M8" s="63">
        <v>0</v>
      </c>
      <c r="N8" s="63">
        <v>0</v>
      </c>
      <c r="O8" s="63">
        <v>0</v>
      </c>
      <c r="P8" s="63">
        <f t="shared" si="3"/>
        <v>4</v>
      </c>
      <c r="Q8" s="63">
        <v>4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91</v>
      </c>
      <c r="C9" s="62" t="s">
        <v>92</v>
      </c>
      <c r="D9" s="63">
        <f t="shared" si="0"/>
        <v>13</v>
      </c>
      <c r="E9" s="63">
        <v>10</v>
      </c>
      <c r="F9" s="63">
        <v>3</v>
      </c>
      <c r="G9" s="63">
        <v>0</v>
      </c>
      <c r="H9" s="63">
        <f t="shared" si="1"/>
        <v>35</v>
      </c>
      <c r="I9" s="63">
        <v>31</v>
      </c>
      <c r="J9" s="63">
        <v>4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7</v>
      </c>
      <c r="Q9" s="63">
        <v>7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136</v>
      </c>
      <c r="C10" s="62" t="s">
        <v>137</v>
      </c>
      <c r="D10" s="63">
        <f>SUM(E10:G10)</f>
        <v>7</v>
      </c>
      <c r="E10" s="63">
        <v>7</v>
      </c>
      <c r="F10" s="63">
        <v>0</v>
      </c>
      <c r="G10" s="63">
        <v>0</v>
      </c>
      <c r="H10" s="63">
        <f>SUM(I10:K10)</f>
        <v>48</v>
      </c>
      <c r="I10" s="63">
        <v>43</v>
      </c>
      <c r="J10" s="63">
        <v>5</v>
      </c>
      <c r="K10" s="63">
        <v>0</v>
      </c>
      <c r="L10" s="63">
        <f>SUM(M10:O10)</f>
        <v>2</v>
      </c>
      <c r="M10" s="63">
        <v>2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93</v>
      </c>
      <c r="C11" s="62" t="s">
        <v>94</v>
      </c>
      <c r="D11" s="63">
        <f t="shared" si="0"/>
        <v>9</v>
      </c>
      <c r="E11" s="63">
        <v>4</v>
      </c>
      <c r="F11" s="63">
        <v>5</v>
      </c>
      <c r="G11" s="63">
        <v>0</v>
      </c>
      <c r="H11" s="63">
        <f t="shared" si="1"/>
        <v>24</v>
      </c>
      <c r="I11" s="63">
        <v>17</v>
      </c>
      <c r="J11" s="63">
        <v>7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2</v>
      </c>
      <c r="Q11" s="63">
        <v>2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95</v>
      </c>
      <c r="C12" s="62" t="s">
        <v>96</v>
      </c>
      <c r="D12" s="63">
        <f t="shared" si="0"/>
        <v>1</v>
      </c>
      <c r="E12" s="63">
        <v>1</v>
      </c>
      <c r="F12" s="63">
        <v>0</v>
      </c>
      <c r="G12" s="63">
        <v>0</v>
      </c>
      <c r="H12" s="63">
        <f t="shared" si="1"/>
        <v>8</v>
      </c>
      <c r="I12" s="63">
        <v>5</v>
      </c>
      <c r="J12" s="63">
        <v>3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2</v>
      </c>
      <c r="Q12" s="63">
        <v>2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97</v>
      </c>
      <c r="C13" s="62" t="s">
        <v>98</v>
      </c>
      <c r="D13" s="63">
        <f t="shared" si="0"/>
        <v>1</v>
      </c>
      <c r="E13" s="63">
        <v>1</v>
      </c>
      <c r="F13" s="63">
        <v>0</v>
      </c>
      <c r="G13" s="63">
        <v>0</v>
      </c>
      <c r="H13" s="63">
        <f t="shared" si="1"/>
        <v>5</v>
      </c>
      <c r="I13" s="63">
        <v>5</v>
      </c>
      <c r="J13" s="63">
        <v>0</v>
      </c>
      <c r="K13" s="63">
        <v>0</v>
      </c>
      <c r="L13" s="63">
        <f t="shared" si="2"/>
        <v>0</v>
      </c>
      <c r="M13" s="63">
        <v>0</v>
      </c>
      <c r="N13" s="63">
        <v>0</v>
      </c>
      <c r="O13" s="63">
        <v>0</v>
      </c>
      <c r="P13" s="63">
        <f t="shared" si="3"/>
        <v>1</v>
      </c>
      <c r="Q13" s="63">
        <v>1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99</v>
      </c>
      <c r="C14" s="62" t="s">
        <v>100</v>
      </c>
      <c r="D14" s="63">
        <f t="shared" si="0"/>
        <v>1</v>
      </c>
      <c r="E14" s="63">
        <v>1</v>
      </c>
      <c r="F14" s="63">
        <v>0</v>
      </c>
      <c r="G14" s="63">
        <v>0</v>
      </c>
      <c r="H14" s="63">
        <f t="shared" si="1"/>
        <v>3</v>
      </c>
      <c r="I14" s="63">
        <v>2</v>
      </c>
      <c r="J14" s="63">
        <v>1</v>
      </c>
      <c r="K14" s="63">
        <v>0</v>
      </c>
      <c r="L14" s="63">
        <f t="shared" si="2"/>
        <v>0</v>
      </c>
      <c r="M14" s="63">
        <v>0</v>
      </c>
      <c r="N14" s="63">
        <v>0</v>
      </c>
      <c r="O14" s="63">
        <v>0</v>
      </c>
      <c r="P14" s="63">
        <f t="shared" si="3"/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101</v>
      </c>
      <c r="C15" s="62" t="s">
        <v>102</v>
      </c>
      <c r="D15" s="63">
        <f t="shared" si="0"/>
        <v>2</v>
      </c>
      <c r="E15" s="63">
        <v>2</v>
      </c>
      <c r="F15" s="63">
        <v>0</v>
      </c>
      <c r="G15" s="63">
        <v>0</v>
      </c>
      <c r="H15" s="63">
        <f t="shared" si="1"/>
        <v>8</v>
      </c>
      <c r="I15" s="63">
        <v>8</v>
      </c>
      <c r="J15" s="63">
        <v>0</v>
      </c>
      <c r="K15" s="63">
        <v>0</v>
      </c>
      <c r="L15" s="63">
        <f t="shared" si="2"/>
        <v>0</v>
      </c>
      <c r="M15" s="63">
        <v>0</v>
      </c>
      <c r="N15" s="63">
        <v>0</v>
      </c>
      <c r="O15" s="63">
        <v>0</v>
      </c>
      <c r="P15" s="63">
        <f t="shared" si="3"/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79</v>
      </c>
      <c r="B16" s="61" t="s">
        <v>103</v>
      </c>
      <c r="C16" s="62" t="s">
        <v>104</v>
      </c>
      <c r="D16" s="63">
        <f t="shared" si="0"/>
        <v>1</v>
      </c>
      <c r="E16" s="63">
        <v>1</v>
      </c>
      <c r="F16" s="63">
        <v>0</v>
      </c>
      <c r="G16" s="63">
        <v>0</v>
      </c>
      <c r="H16" s="63">
        <f t="shared" si="1"/>
        <v>25</v>
      </c>
      <c r="I16" s="63">
        <v>25</v>
      </c>
      <c r="J16" s="63">
        <v>0</v>
      </c>
      <c r="K16" s="63">
        <v>0</v>
      </c>
      <c r="L16" s="63">
        <f t="shared" si="2"/>
        <v>0</v>
      </c>
      <c r="M16" s="63">
        <v>0</v>
      </c>
      <c r="N16" s="63">
        <v>0</v>
      </c>
      <c r="O16" s="63">
        <v>0</v>
      </c>
      <c r="P16" s="63">
        <f t="shared" si="3"/>
        <v>1</v>
      </c>
      <c r="Q16" s="63">
        <v>1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105</v>
      </c>
      <c r="C17" s="62" t="s">
        <v>106</v>
      </c>
      <c r="D17" s="63">
        <f t="shared" si="0"/>
        <v>3</v>
      </c>
      <c r="E17" s="63">
        <v>3</v>
      </c>
      <c r="F17" s="63">
        <v>0</v>
      </c>
      <c r="G17" s="63">
        <v>0</v>
      </c>
      <c r="H17" s="63">
        <f t="shared" si="1"/>
        <v>33</v>
      </c>
      <c r="I17" s="63">
        <v>33</v>
      </c>
      <c r="J17" s="63">
        <v>0</v>
      </c>
      <c r="K17" s="63">
        <v>0</v>
      </c>
      <c r="L17" s="63">
        <f t="shared" si="2"/>
        <v>0</v>
      </c>
      <c r="M17" s="63">
        <v>0</v>
      </c>
      <c r="N17" s="63">
        <v>0</v>
      </c>
      <c r="O17" s="63">
        <v>0</v>
      </c>
      <c r="P17" s="63">
        <f t="shared" si="3"/>
        <v>1</v>
      </c>
      <c r="Q17" s="63">
        <v>1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107</v>
      </c>
      <c r="C18" s="62" t="s">
        <v>108</v>
      </c>
      <c r="D18" s="63">
        <f t="shared" si="0"/>
        <v>2</v>
      </c>
      <c r="E18" s="63">
        <v>2</v>
      </c>
      <c r="F18" s="63">
        <v>0</v>
      </c>
      <c r="G18" s="63">
        <v>0</v>
      </c>
      <c r="H18" s="63">
        <f t="shared" si="1"/>
        <v>4</v>
      </c>
      <c r="I18" s="63">
        <v>4</v>
      </c>
      <c r="J18" s="63">
        <v>0</v>
      </c>
      <c r="K18" s="63">
        <v>0</v>
      </c>
      <c r="L18" s="63">
        <f t="shared" si="2"/>
        <v>0</v>
      </c>
      <c r="M18" s="63">
        <v>0</v>
      </c>
      <c r="N18" s="63">
        <v>0</v>
      </c>
      <c r="O18" s="63">
        <v>0</v>
      </c>
      <c r="P18" s="63">
        <f t="shared" si="3"/>
        <v>1</v>
      </c>
      <c r="Q18" s="63">
        <v>1</v>
      </c>
      <c r="R18" s="63">
        <v>0</v>
      </c>
      <c r="S18" s="63">
        <v>0</v>
      </c>
    </row>
    <row r="19" spans="1:19" s="10" customFormat="1" ht="13.5" customHeight="1">
      <c r="A19" s="60" t="s">
        <v>79</v>
      </c>
      <c r="B19" s="61" t="s">
        <v>109</v>
      </c>
      <c r="C19" s="62" t="s">
        <v>110</v>
      </c>
      <c r="D19" s="63">
        <f t="shared" si="0"/>
        <v>6</v>
      </c>
      <c r="E19" s="63">
        <v>4</v>
      </c>
      <c r="F19" s="63">
        <v>2</v>
      </c>
      <c r="G19" s="63">
        <v>0</v>
      </c>
      <c r="H19" s="63">
        <f t="shared" si="1"/>
        <v>29</v>
      </c>
      <c r="I19" s="63">
        <v>29</v>
      </c>
      <c r="J19" s="63">
        <v>0</v>
      </c>
      <c r="K19" s="63">
        <v>0</v>
      </c>
      <c r="L19" s="63">
        <f t="shared" si="2"/>
        <v>0</v>
      </c>
      <c r="M19" s="63">
        <v>0</v>
      </c>
      <c r="N19" s="63">
        <v>0</v>
      </c>
      <c r="O19" s="63">
        <v>0</v>
      </c>
      <c r="P19" s="63">
        <f t="shared" si="3"/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111</v>
      </c>
      <c r="C20" s="62" t="s">
        <v>112</v>
      </c>
      <c r="D20" s="63">
        <f t="shared" si="0"/>
        <v>1</v>
      </c>
      <c r="E20" s="63">
        <v>1</v>
      </c>
      <c r="F20" s="63">
        <v>0</v>
      </c>
      <c r="G20" s="63">
        <v>0</v>
      </c>
      <c r="H20" s="63">
        <f t="shared" si="1"/>
        <v>18</v>
      </c>
      <c r="I20" s="63">
        <v>18</v>
      </c>
      <c r="J20" s="63">
        <v>0</v>
      </c>
      <c r="K20" s="63">
        <v>0</v>
      </c>
      <c r="L20" s="63">
        <f t="shared" si="2"/>
        <v>0</v>
      </c>
      <c r="M20" s="63">
        <v>0</v>
      </c>
      <c r="N20" s="63">
        <v>0</v>
      </c>
      <c r="O20" s="63">
        <v>0</v>
      </c>
      <c r="P20" s="63">
        <f t="shared" si="3"/>
        <v>1</v>
      </c>
      <c r="Q20" s="63">
        <v>1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113</v>
      </c>
      <c r="C21" s="62" t="s">
        <v>114</v>
      </c>
      <c r="D21" s="63">
        <f t="shared" si="0"/>
        <v>18</v>
      </c>
      <c r="E21" s="63">
        <v>10</v>
      </c>
      <c r="F21" s="63">
        <v>6</v>
      </c>
      <c r="G21" s="63">
        <v>2</v>
      </c>
      <c r="H21" s="63">
        <f t="shared" si="1"/>
        <v>18</v>
      </c>
      <c r="I21" s="63">
        <v>16</v>
      </c>
      <c r="J21" s="63">
        <v>2</v>
      </c>
      <c r="K21" s="63">
        <v>0</v>
      </c>
      <c r="L21" s="63">
        <f t="shared" si="2"/>
        <v>0</v>
      </c>
      <c r="M21" s="63">
        <v>0</v>
      </c>
      <c r="N21" s="63">
        <v>0</v>
      </c>
      <c r="O21" s="63">
        <v>0</v>
      </c>
      <c r="P21" s="63">
        <f t="shared" si="3"/>
        <v>2</v>
      </c>
      <c r="Q21" s="63">
        <v>2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115</v>
      </c>
      <c r="C22" s="62" t="s">
        <v>116</v>
      </c>
      <c r="D22" s="63">
        <f t="shared" si="0"/>
        <v>2</v>
      </c>
      <c r="E22" s="63">
        <v>2</v>
      </c>
      <c r="F22" s="63">
        <v>0</v>
      </c>
      <c r="G22" s="63">
        <v>0</v>
      </c>
      <c r="H22" s="63">
        <f t="shared" si="1"/>
        <v>10</v>
      </c>
      <c r="I22" s="63">
        <v>10</v>
      </c>
      <c r="J22" s="63">
        <v>0</v>
      </c>
      <c r="K22" s="63">
        <v>0</v>
      </c>
      <c r="L22" s="63">
        <f t="shared" si="2"/>
        <v>0</v>
      </c>
      <c r="M22" s="63">
        <v>0</v>
      </c>
      <c r="N22" s="63">
        <v>0</v>
      </c>
      <c r="O22" s="63">
        <v>0</v>
      </c>
      <c r="P22" s="63">
        <f t="shared" si="3"/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117</v>
      </c>
      <c r="C23" s="62" t="s">
        <v>118</v>
      </c>
      <c r="D23" s="63">
        <f t="shared" si="0"/>
        <v>2</v>
      </c>
      <c r="E23" s="63">
        <v>2</v>
      </c>
      <c r="F23" s="63">
        <v>0</v>
      </c>
      <c r="G23" s="63">
        <v>0</v>
      </c>
      <c r="H23" s="63">
        <f t="shared" si="1"/>
        <v>37</v>
      </c>
      <c r="I23" s="63">
        <v>37</v>
      </c>
      <c r="J23" s="63">
        <v>0</v>
      </c>
      <c r="K23" s="63">
        <v>0</v>
      </c>
      <c r="L23" s="63">
        <f t="shared" si="2"/>
        <v>0</v>
      </c>
      <c r="M23" s="63">
        <v>0</v>
      </c>
      <c r="N23" s="63">
        <v>0</v>
      </c>
      <c r="O23" s="63">
        <v>0</v>
      </c>
      <c r="P23" s="63">
        <f t="shared" si="3"/>
        <v>1</v>
      </c>
      <c r="Q23" s="63">
        <v>1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119</v>
      </c>
      <c r="C24" s="62" t="s">
        <v>120</v>
      </c>
      <c r="D24" s="63">
        <f t="shared" si="0"/>
        <v>2</v>
      </c>
      <c r="E24" s="63">
        <v>1</v>
      </c>
      <c r="F24" s="63">
        <v>1</v>
      </c>
      <c r="G24" s="63">
        <v>0</v>
      </c>
      <c r="H24" s="63">
        <f t="shared" si="1"/>
        <v>4</v>
      </c>
      <c r="I24" s="63">
        <v>4</v>
      </c>
      <c r="J24" s="63">
        <v>0</v>
      </c>
      <c r="K24" s="63">
        <v>0</v>
      </c>
      <c r="L24" s="63">
        <f t="shared" si="2"/>
        <v>1</v>
      </c>
      <c r="M24" s="63">
        <v>1</v>
      </c>
      <c r="N24" s="63">
        <v>0</v>
      </c>
      <c r="O24" s="63">
        <v>0</v>
      </c>
      <c r="P24" s="63">
        <f t="shared" si="3"/>
        <v>1</v>
      </c>
      <c r="Q24" s="63">
        <v>1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121</v>
      </c>
      <c r="C25" s="62" t="s">
        <v>122</v>
      </c>
      <c r="D25" s="63">
        <f t="shared" si="0"/>
        <v>1</v>
      </c>
      <c r="E25" s="63">
        <v>1</v>
      </c>
      <c r="F25" s="63">
        <v>0</v>
      </c>
      <c r="G25" s="63">
        <v>0</v>
      </c>
      <c r="H25" s="63">
        <f t="shared" si="1"/>
        <v>10</v>
      </c>
      <c r="I25" s="63">
        <v>7</v>
      </c>
      <c r="J25" s="63">
        <v>1</v>
      </c>
      <c r="K25" s="63">
        <v>2</v>
      </c>
      <c r="L25" s="63">
        <f t="shared" si="2"/>
        <v>0</v>
      </c>
      <c r="M25" s="63">
        <v>0</v>
      </c>
      <c r="N25" s="63">
        <v>0</v>
      </c>
      <c r="O25" s="63">
        <v>0</v>
      </c>
      <c r="P25" s="63">
        <f t="shared" si="3"/>
        <v>1</v>
      </c>
      <c r="Q25" s="63">
        <v>1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123</v>
      </c>
      <c r="C26" s="62" t="s">
        <v>124</v>
      </c>
      <c r="D26" s="63">
        <f t="shared" si="0"/>
        <v>3</v>
      </c>
      <c r="E26" s="63">
        <v>1</v>
      </c>
      <c r="F26" s="63">
        <v>1</v>
      </c>
      <c r="G26" s="63">
        <v>1</v>
      </c>
      <c r="H26" s="63">
        <f t="shared" si="1"/>
        <v>9</v>
      </c>
      <c r="I26" s="63">
        <v>9</v>
      </c>
      <c r="J26" s="63">
        <v>0</v>
      </c>
      <c r="K26" s="63">
        <v>0</v>
      </c>
      <c r="L26" s="63">
        <f t="shared" si="2"/>
        <v>0</v>
      </c>
      <c r="M26" s="63">
        <v>0</v>
      </c>
      <c r="N26" s="63">
        <v>0</v>
      </c>
      <c r="O26" s="63">
        <v>0</v>
      </c>
      <c r="P26" s="63">
        <f t="shared" si="3"/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  <row r="1001" spans="1:19" s="10" customFormat="1" ht="13.5" customHeight="1">
      <c r="A1001" s="60"/>
      <c r="B1001" s="61"/>
      <c r="C1001" s="62"/>
      <c r="D1001" s="63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7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7"/>
      <c r="D4" s="97" t="s">
        <v>53</v>
      </c>
      <c r="E4" s="95" t="s">
        <v>39</v>
      </c>
      <c r="F4" s="95" t="s">
        <v>40</v>
      </c>
      <c r="G4" s="95" t="s">
        <v>41</v>
      </c>
      <c r="H4" s="97" t="s">
        <v>53</v>
      </c>
      <c r="I4" s="95" t="s">
        <v>39</v>
      </c>
      <c r="J4" s="95" t="s">
        <v>40</v>
      </c>
      <c r="K4" s="95" t="s">
        <v>41</v>
      </c>
      <c r="L4" s="97" t="s">
        <v>53</v>
      </c>
      <c r="M4" s="95" t="s">
        <v>39</v>
      </c>
      <c r="N4" s="95" t="s">
        <v>40</v>
      </c>
      <c r="O4" s="95" t="s">
        <v>41</v>
      </c>
      <c r="P4" s="97" t="s">
        <v>53</v>
      </c>
      <c r="Q4" s="95" t="s">
        <v>39</v>
      </c>
      <c r="R4" s="95" t="s">
        <v>40</v>
      </c>
      <c r="S4" s="95" t="s">
        <v>41</v>
      </c>
    </row>
    <row r="5" spans="1:19" s="11" customFormat="1" ht="22.5" customHeight="1">
      <c r="A5" s="99"/>
      <c r="B5" s="99"/>
      <c r="C5" s="97"/>
      <c r="D5" s="97"/>
      <c r="E5" s="96"/>
      <c r="F5" s="96"/>
      <c r="G5" s="96"/>
      <c r="H5" s="97"/>
      <c r="I5" s="96"/>
      <c r="J5" s="96"/>
      <c r="K5" s="96"/>
      <c r="L5" s="97"/>
      <c r="M5" s="96"/>
      <c r="N5" s="96"/>
      <c r="O5" s="96"/>
      <c r="P5" s="97"/>
      <c r="Q5" s="96"/>
      <c r="R5" s="96"/>
      <c r="S5" s="96"/>
    </row>
    <row r="6" spans="1:19" s="45" customFormat="1" ht="13.5" customHeight="1">
      <c r="A6" s="99"/>
      <c r="B6" s="99"/>
      <c r="C6" s="97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鳥取県</v>
      </c>
      <c r="B7" s="70" t="str">
        <f>'組合状況'!B7</f>
        <v>31000</v>
      </c>
      <c r="C7" s="69" t="s">
        <v>53</v>
      </c>
      <c r="D7" s="71">
        <f aca="true" t="shared" si="0" ref="D7:D12">SUM(E7:G7)</f>
        <v>15</v>
      </c>
      <c r="E7" s="71">
        <f>SUM(E$8:E$1000)</f>
        <v>1</v>
      </c>
      <c r="F7" s="71">
        <f>SUM(F$8:F$1000)</f>
        <v>10</v>
      </c>
      <c r="G7" s="71">
        <f>SUM(G$8:G$1000)</f>
        <v>4</v>
      </c>
      <c r="H7" s="71">
        <f aca="true" t="shared" si="1" ref="H7:H12"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 aca="true" t="shared" si="2" ref="L7:L12">SUM(M7:O7)</f>
        <v>11</v>
      </c>
      <c r="M7" s="71">
        <f>SUM(M$8:M$1000)</f>
        <v>0</v>
      </c>
      <c r="N7" s="71">
        <f>SUM(N$8:N$1000)</f>
        <v>11</v>
      </c>
      <c r="O7" s="71">
        <f>SUM(O$8:O$1000)</f>
        <v>0</v>
      </c>
      <c r="P7" s="71">
        <f aca="true" t="shared" si="3" ref="P7:P12"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125</v>
      </c>
      <c r="C8" s="62" t="s">
        <v>126</v>
      </c>
      <c r="D8" s="63">
        <f t="shared" si="0"/>
        <v>10</v>
      </c>
      <c r="E8" s="63">
        <v>0</v>
      </c>
      <c r="F8" s="63">
        <v>10</v>
      </c>
      <c r="G8" s="63">
        <v>0</v>
      </c>
      <c r="H8" s="63">
        <f t="shared" si="1"/>
        <v>0</v>
      </c>
      <c r="I8" s="63">
        <v>0</v>
      </c>
      <c r="J8" s="63">
        <v>0</v>
      </c>
      <c r="K8" s="63">
        <v>0</v>
      </c>
      <c r="L8" s="63">
        <f t="shared" si="2"/>
        <v>11</v>
      </c>
      <c r="M8" s="63">
        <v>0</v>
      </c>
      <c r="N8" s="63">
        <v>11</v>
      </c>
      <c r="O8" s="63">
        <v>0</v>
      </c>
      <c r="P8" s="63">
        <f t="shared" si="3"/>
        <v>0</v>
      </c>
      <c r="Q8" s="63">
        <v>0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128</v>
      </c>
      <c r="C9" s="62" t="s">
        <v>129</v>
      </c>
      <c r="D9" s="63">
        <f t="shared" si="0"/>
        <v>1</v>
      </c>
      <c r="E9" s="63">
        <v>1</v>
      </c>
      <c r="F9" s="63">
        <v>0</v>
      </c>
      <c r="G9" s="63">
        <v>0</v>
      </c>
      <c r="H9" s="63">
        <f t="shared" si="1"/>
        <v>0</v>
      </c>
      <c r="I9" s="63">
        <v>0</v>
      </c>
      <c r="J9" s="63">
        <v>0</v>
      </c>
      <c r="K9" s="63">
        <v>0</v>
      </c>
      <c r="L9" s="63">
        <f t="shared" si="2"/>
        <v>0</v>
      </c>
      <c r="M9" s="63">
        <v>0</v>
      </c>
      <c r="N9" s="63">
        <v>0</v>
      </c>
      <c r="O9" s="63">
        <v>0</v>
      </c>
      <c r="P9" s="63">
        <f t="shared" si="3"/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130</v>
      </c>
      <c r="C10" s="62" t="s">
        <v>131</v>
      </c>
      <c r="D10" s="63">
        <f t="shared" si="0"/>
        <v>0</v>
      </c>
      <c r="E10" s="63">
        <v>0</v>
      </c>
      <c r="F10" s="63">
        <v>0</v>
      </c>
      <c r="G10" s="63">
        <v>0</v>
      </c>
      <c r="H10" s="63">
        <f t="shared" si="1"/>
        <v>0</v>
      </c>
      <c r="I10" s="63">
        <v>0</v>
      </c>
      <c r="J10" s="63">
        <v>0</v>
      </c>
      <c r="K10" s="63">
        <v>0</v>
      </c>
      <c r="L10" s="63">
        <f t="shared" si="2"/>
        <v>0</v>
      </c>
      <c r="M10" s="63">
        <v>0</v>
      </c>
      <c r="N10" s="63">
        <v>0</v>
      </c>
      <c r="O10" s="63">
        <v>0</v>
      </c>
      <c r="P10" s="63">
        <f t="shared" si="3"/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132</v>
      </c>
      <c r="C11" s="62" t="s">
        <v>133</v>
      </c>
      <c r="D11" s="63">
        <f t="shared" si="0"/>
        <v>4</v>
      </c>
      <c r="E11" s="63">
        <v>0</v>
      </c>
      <c r="F11" s="63">
        <v>0</v>
      </c>
      <c r="G11" s="63">
        <v>4</v>
      </c>
      <c r="H11" s="63">
        <f t="shared" si="1"/>
        <v>0</v>
      </c>
      <c r="I11" s="63">
        <v>0</v>
      </c>
      <c r="J11" s="63">
        <v>0</v>
      </c>
      <c r="K11" s="63">
        <v>0</v>
      </c>
      <c r="L11" s="63">
        <f t="shared" si="2"/>
        <v>0</v>
      </c>
      <c r="M11" s="63">
        <v>0</v>
      </c>
      <c r="N11" s="63">
        <v>0</v>
      </c>
      <c r="O11" s="63">
        <v>0</v>
      </c>
      <c r="P11" s="63">
        <f t="shared" si="3"/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134</v>
      </c>
      <c r="C12" s="62" t="s">
        <v>135</v>
      </c>
      <c r="D12" s="63">
        <f t="shared" si="0"/>
        <v>0</v>
      </c>
      <c r="E12" s="63">
        <v>0</v>
      </c>
      <c r="F12" s="63">
        <v>0</v>
      </c>
      <c r="G12" s="63">
        <v>0</v>
      </c>
      <c r="H12" s="63">
        <f t="shared" si="1"/>
        <v>0</v>
      </c>
      <c r="I12" s="63">
        <v>0</v>
      </c>
      <c r="J12" s="63">
        <v>0</v>
      </c>
      <c r="K12" s="63">
        <v>0</v>
      </c>
      <c r="L12" s="63">
        <f t="shared" si="2"/>
        <v>0</v>
      </c>
      <c r="M12" s="63">
        <v>0</v>
      </c>
      <c r="N12" s="63">
        <v>0</v>
      </c>
      <c r="O12" s="63">
        <v>0</v>
      </c>
      <c r="P12" s="63">
        <f t="shared" si="3"/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/>
      <c r="B13" s="61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19" s="10" customFormat="1" ht="13.5" customHeight="1">
      <c r="A14" s="60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1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D7" sqref="D7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7"/>
      <c r="D3" s="97" t="s">
        <v>53</v>
      </c>
      <c r="E3" s="117" t="s">
        <v>36</v>
      </c>
      <c r="F3" s="117" t="s">
        <v>37</v>
      </c>
      <c r="G3" s="97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7"/>
      <c r="D4" s="97"/>
      <c r="E4" s="97"/>
      <c r="F4" s="97"/>
      <c r="G4" s="97"/>
      <c r="H4" s="96"/>
      <c r="I4" s="96"/>
      <c r="J4" s="96"/>
    </row>
    <row r="5" spans="1:10" s="11" customFormat="1" ht="22.5" customHeight="1">
      <c r="A5" s="99"/>
      <c r="B5" s="99"/>
      <c r="C5" s="97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7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鳥取県</v>
      </c>
      <c r="B7" s="70" t="str">
        <f>'組合状況'!B7</f>
        <v>31000</v>
      </c>
      <c r="C7" s="69" t="s">
        <v>53</v>
      </c>
      <c r="D7" s="71">
        <f aca="true" t="shared" si="0" ref="D7:J7">SUM(D$8:D$1001)</f>
        <v>162</v>
      </c>
      <c r="E7" s="71">
        <f t="shared" si="0"/>
        <v>147</v>
      </c>
      <c r="F7" s="71">
        <f t="shared" si="0"/>
        <v>21</v>
      </c>
      <c r="G7" s="71">
        <f t="shared" si="0"/>
        <v>1784</v>
      </c>
      <c r="H7" s="71">
        <f t="shared" si="0"/>
        <v>1423</v>
      </c>
      <c r="I7" s="71">
        <f t="shared" si="0"/>
        <v>397</v>
      </c>
      <c r="J7" s="71">
        <f t="shared" si="0"/>
        <v>3</v>
      </c>
    </row>
    <row r="8" spans="1:10" s="10" customFormat="1" ht="13.5" customHeight="1">
      <c r="A8" s="60" t="s">
        <v>79</v>
      </c>
      <c r="B8" s="61" t="s">
        <v>89</v>
      </c>
      <c r="C8" s="62" t="s">
        <v>90</v>
      </c>
      <c r="D8" s="63">
        <v>38</v>
      </c>
      <c r="E8" s="63">
        <v>34</v>
      </c>
      <c r="F8" s="63">
        <v>4</v>
      </c>
      <c r="G8" s="63">
        <v>598</v>
      </c>
      <c r="H8" s="63">
        <v>457</v>
      </c>
      <c r="I8" s="63">
        <v>141</v>
      </c>
      <c r="J8" s="63">
        <v>0</v>
      </c>
    </row>
    <row r="9" spans="1:10" s="10" customFormat="1" ht="13.5" customHeight="1">
      <c r="A9" s="60" t="s">
        <v>79</v>
      </c>
      <c r="B9" s="61" t="s">
        <v>91</v>
      </c>
      <c r="C9" s="62" t="s">
        <v>92</v>
      </c>
      <c r="D9" s="63">
        <v>39</v>
      </c>
      <c r="E9" s="63">
        <v>34</v>
      </c>
      <c r="F9" s="63">
        <v>7</v>
      </c>
      <c r="G9" s="63">
        <v>395</v>
      </c>
      <c r="H9" s="63">
        <v>334</v>
      </c>
      <c r="I9" s="63">
        <v>74</v>
      </c>
      <c r="J9" s="63">
        <v>0</v>
      </c>
    </row>
    <row r="10" spans="1:10" s="10" customFormat="1" ht="13.5" customHeight="1">
      <c r="A10" s="60" t="s">
        <v>79</v>
      </c>
      <c r="B10" s="61" t="s">
        <v>136</v>
      </c>
      <c r="C10" s="62" t="s">
        <v>137</v>
      </c>
      <c r="D10" s="63">
        <v>27</v>
      </c>
      <c r="E10" s="63">
        <v>27</v>
      </c>
      <c r="F10" s="63">
        <v>2</v>
      </c>
      <c r="G10" s="63">
        <v>229</v>
      </c>
      <c r="H10" s="63">
        <v>220</v>
      </c>
      <c r="I10" s="63">
        <v>27</v>
      </c>
      <c r="J10" s="63">
        <v>0</v>
      </c>
    </row>
    <row r="11" spans="1:10" s="10" customFormat="1" ht="13.5" customHeight="1">
      <c r="A11" s="60" t="s">
        <v>79</v>
      </c>
      <c r="B11" s="61" t="s">
        <v>93</v>
      </c>
      <c r="C11" s="62" t="s">
        <v>94</v>
      </c>
      <c r="D11" s="63">
        <v>18</v>
      </c>
      <c r="E11" s="63">
        <v>16</v>
      </c>
      <c r="F11" s="63">
        <v>2</v>
      </c>
      <c r="G11" s="63">
        <v>232</v>
      </c>
      <c r="H11" s="63">
        <v>168</v>
      </c>
      <c r="I11" s="63">
        <v>64</v>
      </c>
      <c r="J11" s="63">
        <v>0</v>
      </c>
    </row>
    <row r="12" spans="1:10" s="10" customFormat="1" ht="13.5" customHeight="1">
      <c r="A12" s="60" t="s">
        <v>79</v>
      </c>
      <c r="B12" s="61" t="s">
        <v>95</v>
      </c>
      <c r="C12" s="62" t="s">
        <v>96</v>
      </c>
      <c r="D12" s="63">
        <v>5</v>
      </c>
      <c r="E12" s="63">
        <v>4</v>
      </c>
      <c r="F12" s="63">
        <v>2</v>
      </c>
      <c r="G12" s="63">
        <v>73</v>
      </c>
      <c r="H12" s="63">
        <v>57</v>
      </c>
      <c r="I12" s="63">
        <v>16</v>
      </c>
      <c r="J12" s="63">
        <v>0</v>
      </c>
    </row>
    <row r="13" spans="1:10" s="10" customFormat="1" ht="13.5" customHeight="1">
      <c r="A13" s="60" t="s">
        <v>79</v>
      </c>
      <c r="B13" s="61" t="s">
        <v>97</v>
      </c>
      <c r="C13" s="62" t="s">
        <v>98</v>
      </c>
      <c r="D13" s="63">
        <v>2</v>
      </c>
      <c r="E13" s="63">
        <v>1</v>
      </c>
      <c r="F13" s="63">
        <v>1</v>
      </c>
      <c r="G13" s="63">
        <v>6</v>
      </c>
      <c r="H13" s="63">
        <v>6</v>
      </c>
      <c r="I13" s="63">
        <v>0</v>
      </c>
      <c r="J13" s="63">
        <v>0</v>
      </c>
    </row>
    <row r="14" spans="1:10" s="10" customFormat="1" ht="13.5" customHeight="1">
      <c r="A14" s="60" t="s">
        <v>79</v>
      </c>
      <c r="B14" s="61" t="s">
        <v>99</v>
      </c>
      <c r="C14" s="62" t="s">
        <v>100</v>
      </c>
      <c r="D14" s="63">
        <v>3</v>
      </c>
      <c r="E14" s="63">
        <v>2</v>
      </c>
      <c r="F14" s="63">
        <v>1</v>
      </c>
      <c r="G14" s="63">
        <v>26</v>
      </c>
      <c r="H14" s="63">
        <v>26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101</v>
      </c>
      <c r="C15" s="62" t="s">
        <v>102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</row>
    <row r="16" spans="1:10" s="10" customFormat="1" ht="13.5" customHeight="1">
      <c r="A16" s="60" t="s">
        <v>79</v>
      </c>
      <c r="B16" s="61" t="s">
        <v>103</v>
      </c>
      <c r="C16" s="62" t="s">
        <v>104</v>
      </c>
      <c r="D16" s="63">
        <v>4</v>
      </c>
      <c r="E16" s="63">
        <v>4</v>
      </c>
      <c r="F16" s="63">
        <v>0</v>
      </c>
      <c r="G16" s="63">
        <v>40</v>
      </c>
      <c r="H16" s="63">
        <v>33</v>
      </c>
      <c r="I16" s="63">
        <v>7</v>
      </c>
      <c r="J16" s="63">
        <v>0</v>
      </c>
    </row>
    <row r="17" spans="1:10" s="10" customFormat="1" ht="13.5" customHeight="1">
      <c r="A17" s="60" t="s">
        <v>79</v>
      </c>
      <c r="B17" s="61" t="s">
        <v>105</v>
      </c>
      <c r="C17" s="62" t="s">
        <v>106</v>
      </c>
      <c r="D17" s="63">
        <v>2</v>
      </c>
      <c r="E17" s="63">
        <v>2</v>
      </c>
      <c r="F17" s="63">
        <v>0</v>
      </c>
      <c r="G17" s="63">
        <v>6</v>
      </c>
      <c r="H17" s="63">
        <v>6</v>
      </c>
      <c r="I17" s="63">
        <v>0</v>
      </c>
      <c r="J17" s="63">
        <v>0</v>
      </c>
    </row>
    <row r="18" spans="1:10" s="10" customFormat="1" ht="13.5" customHeight="1">
      <c r="A18" s="60" t="s">
        <v>79</v>
      </c>
      <c r="B18" s="61" t="s">
        <v>107</v>
      </c>
      <c r="C18" s="62" t="s">
        <v>108</v>
      </c>
      <c r="D18" s="63">
        <v>4</v>
      </c>
      <c r="E18" s="63">
        <v>4</v>
      </c>
      <c r="F18" s="63">
        <v>1</v>
      </c>
      <c r="G18" s="63">
        <v>45</v>
      </c>
      <c r="H18" s="63">
        <v>18</v>
      </c>
      <c r="I18" s="63">
        <v>24</v>
      </c>
      <c r="J18" s="63">
        <v>3</v>
      </c>
    </row>
    <row r="19" spans="1:10" s="10" customFormat="1" ht="13.5" customHeight="1">
      <c r="A19" s="60" t="s">
        <v>79</v>
      </c>
      <c r="B19" s="61" t="s">
        <v>109</v>
      </c>
      <c r="C19" s="62" t="s">
        <v>110</v>
      </c>
      <c r="D19" s="63">
        <v>4</v>
      </c>
      <c r="E19" s="63">
        <v>4</v>
      </c>
      <c r="F19" s="63">
        <v>0</v>
      </c>
      <c r="G19" s="63">
        <v>34</v>
      </c>
      <c r="H19" s="63">
        <v>25</v>
      </c>
      <c r="I19" s="63">
        <v>9</v>
      </c>
      <c r="J19" s="63">
        <v>0</v>
      </c>
    </row>
    <row r="20" spans="1:10" s="10" customFormat="1" ht="13.5" customHeight="1">
      <c r="A20" s="60" t="s">
        <v>79</v>
      </c>
      <c r="B20" s="61" t="s">
        <v>111</v>
      </c>
      <c r="C20" s="62" t="s">
        <v>112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1:10" s="10" customFormat="1" ht="13.5" customHeight="1">
      <c r="A21" s="60" t="s">
        <v>79</v>
      </c>
      <c r="B21" s="61" t="s">
        <v>113</v>
      </c>
      <c r="C21" s="62" t="s">
        <v>114</v>
      </c>
      <c r="D21" s="63">
        <v>8</v>
      </c>
      <c r="E21" s="63">
        <v>8</v>
      </c>
      <c r="F21" s="63">
        <v>0</v>
      </c>
      <c r="G21" s="63">
        <v>30</v>
      </c>
      <c r="H21" s="63">
        <v>30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115</v>
      </c>
      <c r="C22" s="62" t="s">
        <v>116</v>
      </c>
      <c r="D22" s="63">
        <v>2</v>
      </c>
      <c r="E22" s="63">
        <v>2</v>
      </c>
      <c r="F22" s="63">
        <v>0</v>
      </c>
      <c r="G22" s="63">
        <v>5</v>
      </c>
      <c r="H22" s="63">
        <v>5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117</v>
      </c>
      <c r="C23" s="62" t="s">
        <v>118</v>
      </c>
      <c r="D23" s="63">
        <v>2</v>
      </c>
      <c r="E23" s="63">
        <v>2</v>
      </c>
      <c r="F23" s="63">
        <v>0</v>
      </c>
      <c r="G23" s="63">
        <v>25</v>
      </c>
      <c r="H23" s="63">
        <v>11</v>
      </c>
      <c r="I23" s="63">
        <v>14</v>
      </c>
      <c r="J23" s="63">
        <v>0</v>
      </c>
    </row>
    <row r="24" spans="1:10" s="10" customFormat="1" ht="13.5" customHeight="1">
      <c r="A24" s="60" t="s">
        <v>79</v>
      </c>
      <c r="B24" s="61" t="s">
        <v>119</v>
      </c>
      <c r="C24" s="62" t="s">
        <v>120</v>
      </c>
      <c r="D24" s="63">
        <v>2</v>
      </c>
      <c r="E24" s="63">
        <v>2</v>
      </c>
      <c r="F24" s="63">
        <v>0</v>
      </c>
      <c r="G24" s="63">
        <v>17</v>
      </c>
      <c r="H24" s="63">
        <v>17</v>
      </c>
      <c r="I24" s="63">
        <v>8</v>
      </c>
      <c r="J24" s="63">
        <v>0</v>
      </c>
    </row>
    <row r="25" spans="1:10" s="10" customFormat="1" ht="13.5" customHeight="1">
      <c r="A25" s="60" t="s">
        <v>79</v>
      </c>
      <c r="B25" s="61" t="s">
        <v>121</v>
      </c>
      <c r="C25" s="62" t="s">
        <v>122</v>
      </c>
      <c r="D25" s="63">
        <v>2</v>
      </c>
      <c r="E25" s="63">
        <v>1</v>
      </c>
      <c r="F25" s="63">
        <v>1</v>
      </c>
      <c r="G25" s="63">
        <v>19</v>
      </c>
      <c r="H25" s="63">
        <v>6</v>
      </c>
      <c r="I25" s="63">
        <v>13</v>
      </c>
      <c r="J25" s="63">
        <v>0</v>
      </c>
    </row>
    <row r="26" spans="1:10" s="10" customFormat="1" ht="13.5" customHeight="1">
      <c r="A26" s="60" t="s">
        <v>79</v>
      </c>
      <c r="B26" s="61" t="s">
        <v>123</v>
      </c>
      <c r="C26" s="62" t="s">
        <v>124</v>
      </c>
      <c r="D26" s="63">
        <v>0</v>
      </c>
      <c r="E26" s="63">
        <v>0</v>
      </c>
      <c r="F26" s="63">
        <v>0</v>
      </c>
      <c r="G26" s="63">
        <v>4</v>
      </c>
      <c r="H26" s="63">
        <v>4</v>
      </c>
      <c r="I26" s="63">
        <v>0</v>
      </c>
      <c r="J26" s="63">
        <v>0</v>
      </c>
    </row>
    <row r="27" spans="1:10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</row>
    <row r="28" spans="1:10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  <row r="1001" spans="1:10" s="10" customFormat="1" ht="13.5" customHeight="1">
      <c r="A1001" s="60"/>
      <c r="B1001" s="61"/>
      <c r="C1001" s="62"/>
      <c r="D1001" s="63"/>
      <c r="E1001" s="63"/>
      <c r="F1001" s="63"/>
      <c r="G1001" s="63"/>
      <c r="H1001" s="63"/>
      <c r="I1001" s="63"/>
      <c r="J1001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2017-03-07T08:10:04Z</dcterms:modified>
  <cp:category/>
  <cp:version/>
  <cp:contentType/>
  <cp:contentStatus/>
</cp:coreProperties>
</file>