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'委託許可件数（市町村）'!$2:$22</definedName>
    <definedName name="_xlnm.Print_Area" localSheetId="6">'委託許可件数（組合）'!$2:$12</definedName>
    <definedName name="_xlnm.Print_Area" localSheetId="3">'収集運搬機材（市町村）'!$2:$22</definedName>
    <definedName name="_xlnm.Print_Area" localSheetId="4">'収集運搬機材（組合）'!$2:$12</definedName>
    <definedName name="_xlnm.Print_Area" localSheetId="7">'処理業者と従業員数'!$2:$22</definedName>
    <definedName name="_xlnm.Print_Area" localSheetId="0">'組合状況'!$2:$12</definedName>
    <definedName name="_xlnm.Print_Area" localSheetId="1">'廃棄物処理従事職員数（市町村）'!$2:$22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<sst xmlns="http://schemas.openxmlformats.org/spreadsheetml/2006/main" count="828" uniqueCount="130">
  <si>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</si>
  <si>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</si>
  <si>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</si>
  <si>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</si>
  <si>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</si>
  <si>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</si>
  <si>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</si>
  <si>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</si>
  <si>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</si>
  <si>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</si>
  <si>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</si>
  <si>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</si>
  <si>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</si>
  <si>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</si>
  <si>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</si>
  <si>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</si>
  <si>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</si>
  <si>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</si>
  <si>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</si>
  <si>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</si>
  <si>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</si>
  <si>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</si>
  <si>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</si>
  <si>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</si>
  <si>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</si>
  <si>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</si>
  <si>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</si>
  <si>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</si>
  <si>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</si>
  <si>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</si>
  <si>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</si>
  <si>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</si>
  <si>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</si>
  <si>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</si>
  <si>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</si>
  <si>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</si>
  <si>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</si>
  <si>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</si>
  <si>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</si>
  <si>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</si>
  <si>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</si>
  <si>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</si>
  <si>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</si>
  <si>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</si>
  <si>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</si>
  <si>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</si>
  <si>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</si>
  <si>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</si>
  <si>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</si>
  <si>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</si>
  <si>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</si>
  <si>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</si>
  <si>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</si>
  <si>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</si>
  <si>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</si>
  <si>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</si>
  <si>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</si>
  <si>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</si>
  <si>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</si>
  <si>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</si>
  <si>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</si>
  <si>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</si>
  <si>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</si>
  <si>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</si>
  <si>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</si>
  <si>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</si>
  <si>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</si>
  <si>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</si>
  <si>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</si>
  <si>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</si>
  <si>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</si>
  <si>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</si>
  <si>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</si>
  <si>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</si>
  <si>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</si>
  <si>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</si>
  <si>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</si>
  <si>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</si>
  <si>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</si>
  <si>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富山県</t>
  </si>
  <si>
    <t>16000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</si>
  <si>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</si>
  <si>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</si>
  <si>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</si>
  <si>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</si>
  <si>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</si>
  <si>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</si>
  <si>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</si>
  <si>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</si>
  <si>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</si>
  <si>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</si>
  <si>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</si>
  <si>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</si>
  <si>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</si>
  <si>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</si>
  <si>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</si>
  <si>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</si>
  <si>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</si>
  <si>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</si>
  <si>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</si>
  <si>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</si>
  <si>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</si>
  <si>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</si>
  <si>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</si>
  <si>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</si>
  <si>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</si>
  <si>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</si>
  <si>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</si>
  <si>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</si>
  <si>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</si>
  <si>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</si>
  <si>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</si>
  <si>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</si>
  <si>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</si>
  <si>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</si>
  <si>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</si>
  <si>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</si>
  <si>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</si>
  <si>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</si>
  <si>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16842</t>
  </si>
  <si>
    <t>砺波地方衛生施設組合</t>
  </si>
  <si>
    <t>○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</si>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</sst>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2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1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2</v>
      </c>
      <c r="J7" s="72">
        <f t="shared" si="0"/>
        <v>0</v>
      </c>
      <c r="K7" s="72">
        <f t="shared" si="0"/>
        <v>1</v>
      </c>
      <c r="L7" s="72">
        <f t="shared" si="0"/>
        <v>1</v>
      </c>
      <c r="M7" s="72">
        <f t="shared" si="0"/>
        <v>2</v>
      </c>
      <c r="N7" s="72">
        <f t="shared" si="0"/>
        <v>0</v>
      </c>
      <c r="O7" s="72">
        <f t="shared" si="0"/>
        <v>3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4</v>
      </c>
      <c r="AA7" s="72">
        <f t="shared" si="1"/>
        <v>4</v>
      </c>
      <c r="AB7" s="72">
        <f t="shared" si="1"/>
        <v>3</v>
      </c>
      <c r="AC7" s="72">
        <f t="shared" si="1"/>
        <v>3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119</v>
      </c>
      <c r="C8" s="62" t="s">
        <v>120</v>
      </c>
      <c r="D8" s="62" t="s">
        <v>121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121</v>
      </c>
      <c r="P8" s="62"/>
      <c r="Q8" s="62"/>
      <c r="R8" s="62"/>
      <c r="S8" s="62"/>
      <c r="T8" s="62"/>
      <c r="U8" s="62">
        <v>4</v>
      </c>
      <c r="V8" s="68" t="s">
        <v>91</v>
      </c>
      <c r="W8" s="62" t="s">
        <v>92</v>
      </c>
      <c r="X8" s="68" t="s">
        <v>101</v>
      </c>
      <c r="Y8" s="62" t="s">
        <v>102</v>
      </c>
      <c r="Z8" s="68" t="s">
        <v>103</v>
      </c>
      <c r="AA8" s="62" t="s">
        <v>104</v>
      </c>
      <c r="AB8" s="68" t="s">
        <v>105</v>
      </c>
      <c r="AC8" s="62" t="s">
        <v>106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122</v>
      </c>
      <c r="C9" s="62" t="s">
        <v>123</v>
      </c>
      <c r="D9" s="62"/>
      <c r="E9" s="62" t="s">
        <v>121</v>
      </c>
      <c r="F9" s="62" t="s">
        <v>121</v>
      </c>
      <c r="G9" s="62" t="s">
        <v>121</v>
      </c>
      <c r="H9" s="62"/>
      <c r="I9" s="62" t="s">
        <v>121</v>
      </c>
      <c r="J9" s="62"/>
      <c r="K9" s="62" t="s">
        <v>121</v>
      </c>
      <c r="L9" s="62" t="s">
        <v>121</v>
      </c>
      <c r="M9" s="62" t="s">
        <v>121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101</v>
      </c>
      <c r="W9" s="62" t="s">
        <v>102</v>
      </c>
      <c r="X9" s="68" t="s">
        <v>105</v>
      </c>
      <c r="Y9" s="62" t="s">
        <v>106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124</v>
      </c>
      <c r="C10" s="62" t="s">
        <v>125</v>
      </c>
      <c r="D10" s="62"/>
      <c r="E10" s="62"/>
      <c r="F10" s="62" t="s">
        <v>121</v>
      </c>
      <c r="G10" s="62" t="s">
        <v>121</v>
      </c>
      <c r="H10" s="62"/>
      <c r="I10" s="62" t="s">
        <v>121</v>
      </c>
      <c r="J10" s="62"/>
      <c r="K10" s="62"/>
      <c r="L10" s="62"/>
      <c r="M10" s="62"/>
      <c r="N10" s="62"/>
      <c r="O10" s="62" t="s">
        <v>121</v>
      </c>
      <c r="P10" s="62"/>
      <c r="Q10" s="62"/>
      <c r="R10" s="62"/>
      <c r="S10" s="62"/>
      <c r="T10" s="62"/>
      <c r="U10" s="62">
        <v>4</v>
      </c>
      <c r="V10" s="68" t="s">
        <v>93</v>
      </c>
      <c r="W10" s="62" t="s">
        <v>94</v>
      </c>
      <c r="X10" s="68" t="s">
        <v>99</v>
      </c>
      <c r="Y10" s="62" t="s">
        <v>100</v>
      </c>
      <c r="Z10" s="68" t="s">
        <v>115</v>
      </c>
      <c r="AA10" s="62" t="s">
        <v>116</v>
      </c>
      <c r="AB10" s="68" t="s">
        <v>117</v>
      </c>
      <c r="AC10" s="62" t="s">
        <v>118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126</v>
      </c>
      <c r="C11" s="62" t="s">
        <v>127</v>
      </c>
      <c r="D11" s="62"/>
      <c r="E11" s="62"/>
      <c r="F11" s="62" t="s">
        <v>121</v>
      </c>
      <c r="G11" s="62"/>
      <c r="H11" s="62"/>
      <c r="I11" s="62"/>
      <c r="J11" s="62"/>
      <c r="K11" s="62"/>
      <c r="L11" s="62"/>
      <c r="M11" s="62"/>
      <c r="N11" s="62"/>
      <c r="O11" s="62" t="s">
        <v>121</v>
      </c>
      <c r="P11" s="62"/>
      <c r="Q11" s="62"/>
      <c r="R11" s="62"/>
      <c r="S11" s="62"/>
      <c r="T11" s="62"/>
      <c r="U11" s="62">
        <v>5</v>
      </c>
      <c r="V11" s="68" t="s">
        <v>89</v>
      </c>
      <c r="W11" s="62" t="s">
        <v>90</v>
      </c>
      <c r="X11" s="68" t="s">
        <v>97</v>
      </c>
      <c r="Y11" s="62" t="s">
        <v>98</v>
      </c>
      <c r="Z11" s="68" t="s">
        <v>113</v>
      </c>
      <c r="AA11" s="62" t="s">
        <v>114</v>
      </c>
      <c r="AB11" s="68" t="s">
        <v>111</v>
      </c>
      <c r="AC11" s="62" t="s">
        <v>112</v>
      </c>
      <c r="AD11" s="68" t="s">
        <v>109</v>
      </c>
      <c r="AE11" s="62" t="s">
        <v>110</v>
      </c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128</v>
      </c>
      <c r="C12" s="62" t="s">
        <v>129</v>
      </c>
      <c r="D12" s="62"/>
      <c r="E12" s="62"/>
      <c r="F12" s="62" t="s">
        <v>121</v>
      </c>
      <c r="G12" s="62"/>
      <c r="H12" s="62"/>
      <c r="I12" s="62"/>
      <c r="J12" s="62"/>
      <c r="K12" s="62"/>
      <c r="L12" s="62"/>
      <c r="M12" s="62" t="s">
        <v>121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91</v>
      </c>
      <c r="W12" s="62" t="s">
        <v>92</v>
      </c>
      <c r="X12" s="68" t="s">
        <v>95</v>
      </c>
      <c r="Y12" s="62" t="s">
        <v>96</v>
      </c>
      <c r="Z12" s="68" t="s">
        <v>103</v>
      </c>
      <c r="AA12" s="62" t="s">
        <v>104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富山県</v>
      </c>
      <c r="B7" s="70" t="str">
        <f>'組合状況'!B7</f>
        <v>16000</v>
      </c>
      <c r="C7" s="69" t="s">
        <v>53</v>
      </c>
      <c r="D7" s="71">
        <f>SUM(E7,+H7)</f>
        <v>288</v>
      </c>
      <c r="E7" s="71">
        <f>SUM(F7:G7)</f>
        <v>75</v>
      </c>
      <c r="F7" s="71">
        <f>SUM(F$8:F$1000)</f>
        <v>68</v>
      </c>
      <c r="G7" s="71">
        <f>SUM(G$8:G$1000)</f>
        <v>7</v>
      </c>
      <c r="H7" s="71">
        <f>SUM(I7:L7)</f>
        <v>213</v>
      </c>
      <c r="I7" s="71">
        <f>SUM(I$8:I$1000)</f>
        <v>181</v>
      </c>
      <c r="J7" s="71">
        <f>SUM(J$8:J$1000)</f>
        <v>19</v>
      </c>
      <c r="K7" s="71">
        <f>SUM(K$8:K$1000)</f>
        <v>6</v>
      </c>
      <c r="L7" s="71">
        <f>SUM(L$8:L$1000)</f>
        <v>7</v>
      </c>
      <c r="M7" s="71">
        <f>SUM(N7,+Q7)</f>
        <v>20</v>
      </c>
      <c r="N7" s="71">
        <f>SUM(O7:P7)</f>
        <v>17</v>
      </c>
      <c r="O7" s="71">
        <f>SUM(O$8:O$1000)</f>
        <v>13</v>
      </c>
      <c r="P7" s="71">
        <f>SUM(P$8:P$1000)</f>
        <v>4</v>
      </c>
      <c r="Q7" s="71">
        <f>SUM(R7:U7)</f>
        <v>3</v>
      </c>
      <c r="R7" s="71">
        <f>SUM(R$8:R$1000)</f>
        <v>0</v>
      </c>
      <c r="S7" s="71">
        <f>SUM(S$8:S$1000)</f>
        <v>3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308</v>
      </c>
      <c r="W7" s="71">
        <f t="shared" si="0"/>
        <v>92</v>
      </c>
      <c r="X7" s="71">
        <f t="shared" si="0"/>
        <v>81</v>
      </c>
      <c r="Y7" s="71">
        <f t="shared" si="0"/>
        <v>11</v>
      </c>
      <c r="Z7" s="71">
        <f t="shared" si="0"/>
        <v>216</v>
      </c>
      <c r="AA7" s="71">
        <f t="shared" si="0"/>
        <v>181</v>
      </c>
      <c r="AB7" s="71">
        <f t="shared" si="0"/>
        <v>22</v>
      </c>
      <c r="AC7" s="71">
        <f t="shared" si="0"/>
        <v>6</v>
      </c>
      <c r="AD7" s="71">
        <f t="shared" si="0"/>
        <v>7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158</v>
      </c>
      <c r="E8" s="63">
        <f>SUM(F8:G8)</f>
        <v>26</v>
      </c>
      <c r="F8" s="63">
        <v>25</v>
      </c>
      <c r="G8" s="63">
        <v>1</v>
      </c>
      <c r="H8" s="63">
        <f>SUM(I8:L8)</f>
        <v>132</v>
      </c>
      <c r="I8" s="63">
        <v>126</v>
      </c>
      <c r="J8" s="63">
        <v>0</v>
      </c>
      <c r="K8" s="63">
        <v>2</v>
      </c>
      <c r="L8" s="63">
        <v>4</v>
      </c>
      <c r="M8" s="63">
        <f>SUM(N8,+Q8)</f>
        <v>2</v>
      </c>
      <c r="N8" s="63">
        <f>SUM(O8:P8)</f>
        <v>2</v>
      </c>
      <c r="O8" s="63">
        <v>1</v>
      </c>
      <c r="P8" s="63">
        <v>1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160</v>
      </c>
      <c r="W8" s="63">
        <f>SUM(E8,+N8)</f>
        <v>28</v>
      </c>
      <c r="X8" s="63">
        <f>SUM(F8,+O8)</f>
        <v>26</v>
      </c>
      <c r="Y8" s="63">
        <f>SUM(G8,+P8)</f>
        <v>2</v>
      </c>
      <c r="Z8" s="63">
        <f>SUM(H8,+Q8)</f>
        <v>132</v>
      </c>
      <c r="AA8" s="63">
        <f>SUM(I8,+R8)</f>
        <v>126</v>
      </c>
      <c r="AB8" s="63">
        <f>SUM(J8,+S8)</f>
        <v>0</v>
      </c>
      <c r="AC8" s="63">
        <f>SUM(K8,+T8)</f>
        <v>2</v>
      </c>
      <c r="AD8" s="63">
        <f>SUM(L8,+U8)</f>
        <v>4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76</v>
      </c>
      <c r="E9" s="63">
        <f>SUM(F9:G9)</f>
        <v>8</v>
      </c>
      <c r="F9" s="63">
        <v>8</v>
      </c>
      <c r="G9" s="63">
        <v>0</v>
      </c>
      <c r="H9" s="63">
        <f>SUM(I9:L9)</f>
        <v>68</v>
      </c>
      <c r="I9" s="63">
        <v>55</v>
      </c>
      <c r="J9" s="63">
        <v>9</v>
      </c>
      <c r="K9" s="63">
        <v>4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76</v>
      </c>
      <c r="W9" s="63">
        <f>SUM(E9,+N9)</f>
        <v>8</v>
      </c>
      <c r="X9" s="63">
        <f>SUM(F9,+O9)</f>
        <v>8</v>
      </c>
      <c r="Y9" s="63">
        <f>SUM(G9,+P9)</f>
        <v>0</v>
      </c>
      <c r="Z9" s="63">
        <f>SUM(H9,+Q9)</f>
        <v>68</v>
      </c>
      <c r="AA9" s="63">
        <f>SUM(I9,+R9)</f>
        <v>55</v>
      </c>
      <c r="AB9" s="63">
        <f>SUM(J9,+S9)</f>
        <v>9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2</v>
      </c>
      <c r="E10" s="63">
        <f>SUM(F10:G10)</f>
        <v>2</v>
      </c>
      <c r="F10" s="63">
        <v>2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3</v>
      </c>
      <c r="X10" s="63">
        <f>SUM(F10,+O10)</f>
        <v>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11</v>
      </c>
      <c r="E11" s="63">
        <f>SUM(F11:G11)</f>
        <v>9</v>
      </c>
      <c r="F11" s="63">
        <v>9</v>
      </c>
      <c r="G11" s="63">
        <v>0</v>
      </c>
      <c r="H11" s="63">
        <f>SUM(I11:L11)</f>
        <v>2</v>
      </c>
      <c r="I11" s="63">
        <v>0</v>
      </c>
      <c r="J11" s="63">
        <v>2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12</v>
      </c>
      <c r="W11" s="63">
        <f>SUM(E11,+N11)</f>
        <v>10</v>
      </c>
      <c r="X11" s="63">
        <f>SUM(F11,+O11)</f>
        <v>10</v>
      </c>
      <c r="Y11" s="63">
        <f>SUM(G11,+P11)</f>
        <v>0</v>
      </c>
      <c r="Z11" s="63">
        <f>SUM(H11,+Q11)</f>
        <v>2</v>
      </c>
      <c r="AA11" s="63">
        <f>SUM(I11,+R11)</f>
        <v>0</v>
      </c>
      <c r="AB11" s="63">
        <f>SUM(J11,+S11)</f>
        <v>2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3</v>
      </c>
      <c r="E12" s="63">
        <f>SUM(F12:G12)</f>
        <v>3</v>
      </c>
      <c r="F12" s="63">
        <v>3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</v>
      </c>
      <c r="E13" s="63">
        <f>SUM(F13:G13)</f>
        <v>1</v>
      </c>
      <c r="F13" s="63">
        <v>1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3</v>
      </c>
      <c r="E15" s="63">
        <f>SUM(F15:G15)</f>
        <v>3</v>
      </c>
      <c r="F15" s="63">
        <v>3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2</v>
      </c>
      <c r="E16" s="63">
        <f>SUM(F16:G16)</f>
        <v>2</v>
      </c>
      <c r="F16" s="63">
        <v>2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3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22</v>
      </c>
      <c r="E17" s="63">
        <f>SUM(F17:G17)</f>
        <v>11</v>
      </c>
      <c r="F17" s="63">
        <v>5</v>
      </c>
      <c r="G17" s="63">
        <v>6</v>
      </c>
      <c r="H17" s="63">
        <f>SUM(I17:L17)</f>
        <v>11</v>
      </c>
      <c r="I17" s="63">
        <v>0</v>
      </c>
      <c r="J17" s="63">
        <v>8</v>
      </c>
      <c r="K17" s="63">
        <v>0</v>
      </c>
      <c r="L17" s="63">
        <v>3</v>
      </c>
      <c r="M17" s="63">
        <f>SUM(N17,+Q17)</f>
        <v>10</v>
      </c>
      <c r="N17" s="63">
        <f>SUM(O17:P17)</f>
        <v>7</v>
      </c>
      <c r="O17" s="63">
        <v>4</v>
      </c>
      <c r="P17" s="63">
        <v>3</v>
      </c>
      <c r="Q17" s="63">
        <f>SUM(R17:U17)</f>
        <v>3</v>
      </c>
      <c r="R17" s="63">
        <v>0</v>
      </c>
      <c r="S17" s="63">
        <v>3</v>
      </c>
      <c r="T17" s="63">
        <v>0</v>
      </c>
      <c r="U17" s="63">
        <v>0</v>
      </c>
      <c r="V17" s="63">
        <f>SUM(D17,+M17)</f>
        <v>32</v>
      </c>
      <c r="W17" s="63">
        <f>SUM(E17,+N17)</f>
        <v>18</v>
      </c>
      <c r="X17" s="63">
        <f>SUM(F17,+O17)</f>
        <v>9</v>
      </c>
      <c r="Y17" s="63">
        <f>SUM(G17,+P17)</f>
        <v>9</v>
      </c>
      <c r="Z17" s="63">
        <f>SUM(H17,+Q17)</f>
        <v>14</v>
      </c>
      <c r="AA17" s="63">
        <f>SUM(I17,+R17)</f>
        <v>0</v>
      </c>
      <c r="AB17" s="63">
        <f>SUM(J17,+S17)</f>
        <v>11</v>
      </c>
      <c r="AC17" s="63">
        <f>SUM(K17,+T17)</f>
        <v>0</v>
      </c>
      <c r="AD17" s="63">
        <f>SUM(L17,+U17)</f>
        <v>3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3</v>
      </c>
      <c r="E19" s="63">
        <f>SUM(F19:G19)</f>
        <v>3</v>
      </c>
      <c r="F19" s="63">
        <v>3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</v>
      </c>
      <c r="W19" s="63">
        <f>SUM(E19,+N19)</f>
        <v>3</v>
      </c>
      <c r="X19" s="63">
        <f>SUM(F19,+O19)</f>
        <v>3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1" man="1"/>
    <brk id="2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2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富山県</v>
      </c>
      <c r="B7" s="70" t="str">
        <f>'組合状況'!B7</f>
        <v>16000</v>
      </c>
      <c r="C7" s="69" t="s">
        <v>53</v>
      </c>
      <c r="D7" s="71">
        <f>SUM(E7,+H7)</f>
        <v>138</v>
      </c>
      <c r="E7" s="71">
        <f>SUM(F7:G7)</f>
        <v>86</v>
      </c>
      <c r="F7" s="71">
        <f>SUM(F$8:F$1000)</f>
        <v>22</v>
      </c>
      <c r="G7" s="71">
        <f>SUM(G$8:G$1000)</f>
        <v>64</v>
      </c>
      <c r="H7" s="71">
        <f>SUM(I7:L7)</f>
        <v>52</v>
      </c>
      <c r="I7" s="71">
        <f>SUM(I$8:I$1000)</f>
        <v>0</v>
      </c>
      <c r="J7" s="71">
        <f>SUM(J$8:J$1000)</f>
        <v>32</v>
      </c>
      <c r="K7" s="71">
        <f>SUM(K$8:K$1000)</f>
        <v>0</v>
      </c>
      <c r="L7" s="71">
        <f>SUM(L$8:L$1000)</f>
        <v>20</v>
      </c>
      <c r="M7" s="71">
        <f>SUM(N7,+Q7)</f>
        <v>17</v>
      </c>
      <c r="N7" s="71">
        <f>SUM(O7:P7)</f>
        <v>16</v>
      </c>
      <c r="O7" s="71">
        <f>SUM(O$8:O$1000)</f>
        <v>3</v>
      </c>
      <c r="P7" s="71">
        <f>SUM(P$8:P$1000)</f>
        <v>13</v>
      </c>
      <c r="Q7" s="71">
        <f>SUM(R7:U7)</f>
        <v>1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1</v>
      </c>
      <c r="V7" s="71">
        <f aca="true" t="shared" si="0" ref="V7:AD7">SUM(D7,+M7)</f>
        <v>155</v>
      </c>
      <c r="W7" s="71">
        <f t="shared" si="0"/>
        <v>102</v>
      </c>
      <c r="X7" s="71">
        <f t="shared" si="0"/>
        <v>25</v>
      </c>
      <c r="Y7" s="71">
        <f t="shared" si="0"/>
        <v>77</v>
      </c>
      <c r="Z7" s="71">
        <f t="shared" si="0"/>
        <v>53</v>
      </c>
      <c r="AA7" s="71">
        <f t="shared" si="0"/>
        <v>0</v>
      </c>
      <c r="AB7" s="71">
        <f t="shared" si="0"/>
        <v>32</v>
      </c>
      <c r="AC7" s="71">
        <f t="shared" si="0"/>
        <v>0</v>
      </c>
      <c r="AD7" s="71">
        <f t="shared" si="0"/>
        <v>21</v>
      </c>
    </row>
    <row r="8" spans="1:30" s="53" customFormat="1" ht="13.5" customHeight="1">
      <c r="A8" s="65" t="s">
        <v>79</v>
      </c>
      <c r="B8" s="66" t="s">
        <v>119</v>
      </c>
      <c r="C8" s="64" t="s">
        <v>120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7</v>
      </c>
      <c r="N8" s="67">
        <f>SUM(O8:P8)</f>
        <v>7</v>
      </c>
      <c r="O8" s="67">
        <v>3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7</v>
      </c>
      <c r="W8" s="67">
        <f>SUM(E8,+N8)</f>
        <v>7</v>
      </c>
      <c r="X8" s="67">
        <f>SUM(F8,+O8)</f>
        <v>3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122</v>
      </c>
      <c r="C9" s="64" t="s">
        <v>123</v>
      </c>
      <c r="D9" s="67">
        <f>SUM(E9,+H9)</f>
        <v>20</v>
      </c>
      <c r="E9" s="67">
        <f>SUM(F9:G9)</f>
        <v>13</v>
      </c>
      <c r="F9" s="67">
        <v>7</v>
      </c>
      <c r="G9" s="67">
        <v>6</v>
      </c>
      <c r="H9" s="67">
        <f>SUM(I9:L9)</f>
        <v>7</v>
      </c>
      <c r="I9" s="67">
        <v>0</v>
      </c>
      <c r="J9" s="67">
        <v>7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20</v>
      </c>
      <c r="W9" s="67">
        <f>SUM(E9,+N9)</f>
        <v>13</v>
      </c>
      <c r="X9" s="67">
        <f>SUM(F9,+O9)</f>
        <v>7</v>
      </c>
      <c r="Y9" s="67">
        <f>SUM(G9,+P9)</f>
        <v>6</v>
      </c>
      <c r="Z9" s="67">
        <f>SUM(H9,+Q9)</f>
        <v>7</v>
      </c>
      <c r="AA9" s="67">
        <f>SUM(I9,+R9)</f>
        <v>0</v>
      </c>
      <c r="AB9" s="67">
        <f>SUM(J9,+S9)</f>
        <v>7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124</v>
      </c>
      <c r="C10" s="64" t="s">
        <v>125</v>
      </c>
      <c r="D10" s="67">
        <f>SUM(E10,+H10)</f>
        <v>33</v>
      </c>
      <c r="E10" s="67">
        <f>SUM(F10:G10)</f>
        <v>13</v>
      </c>
      <c r="F10" s="67">
        <v>9</v>
      </c>
      <c r="G10" s="67">
        <v>4</v>
      </c>
      <c r="H10" s="67">
        <f>SUM(I10:L10)</f>
        <v>20</v>
      </c>
      <c r="I10" s="67">
        <v>0</v>
      </c>
      <c r="J10" s="67">
        <v>20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33</v>
      </c>
      <c r="W10" s="67">
        <f>SUM(E10,+N10)</f>
        <v>13</v>
      </c>
      <c r="X10" s="67">
        <f>SUM(F10,+O10)</f>
        <v>9</v>
      </c>
      <c r="Y10" s="67">
        <f>SUM(G10,+P10)</f>
        <v>4</v>
      </c>
      <c r="Z10" s="67">
        <f>SUM(H10,+Q10)</f>
        <v>20</v>
      </c>
      <c r="AA10" s="67">
        <f>SUM(I10,+R10)</f>
        <v>0</v>
      </c>
      <c r="AB10" s="67">
        <f>SUM(J10,+S10)</f>
        <v>20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126</v>
      </c>
      <c r="C11" s="64" t="s">
        <v>127</v>
      </c>
      <c r="D11" s="67">
        <f>SUM(E11,+H11)</f>
        <v>70</v>
      </c>
      <c r="E11" s="67">
        <f>SUM(F11:G11)</f>
        <v>49</v>
      </c>
      <c r="F11" s="67">
        <v>2</v>
      </c>
      <c r="G11" s="67">
        <v>47</v>
      </c>
      <c r="H11" s="67">
        <f>SUM(I11:L11)</f>
        <v>21</v>
      </c>
      <c r="I11" s="67">
        <v>0</v>
      </c>
      <c r="J11" s="67">
        <v>5</v>
      </c>
      <c r="K11" s="67">
        <v>0</v>
      </c>
      <c r="L11" s="67">
        <v>16</v>
      </c>
      <c r="M11" s="67">
        <f>SUM(N11,+Q11)</f>
        <v>10</v>
      </c>
      <c r="N11" s="67">
        <f>SUM(O11:P11)</f>
        <v>9</v>
      </c>
      <c r="O11" s="67">
        <v>0</v>
      </c>
      <c r="P11" s="67">
        <v>9</v>
      </c>
      <c r="Q11" s="67">
        <f>SUM(R11:U11)</f>
        <v>1</v>
      </c>
      <c r="R11" s="67">
        <v>0</v>
      </c>
      <c r="S11" s="67">
        <v>0</v>
      </c>
      <c r="T11" s="67">
        <v>0</v>
      </c>
      <c r="U11" s="67">
        <v>1</v>
      </c>
      <c r="V11" s="67">
        <f>SUM(D11,+M11)</f>
        <v>80</v>
      </c>
      <c r="W11" s="67">
        <f>SUM(E11,+N11)</f>
        <v>58</v>
      </c>
      <c r="X11" s="67">
        <f>SUM(F11,+O11)</f>
        <v>2</v>
      </c>
      <c r="Y11" s="67">
        <f>SUM(G11,+P11)</f>
        <v>56</v>
      </c>
      <c r="Z11" s="67">
        <f>SUM(H11,+Q11)</f>
        <v>22</v>
      </c>
      <c r="AA11" s="67">
        <f>SUM(I11,+R11)</f>
        <v>0</v>
      </c>
      <c r="AB11" s="67">
        <f>SUM(J11,+S11)</f>
        <v>5</v>
      </c>
      <c r="AC11" s="67">
        <f>SUM(K11,+T11)</f>
        <v>0</v>
      </c>
      <c r="AD11" s="67">
        <f>SUM(L11,+U11)</f>
        <v>17</v>
      </c>
    </row>
    <row r="12" spans="1:30" s="53" customFormat="1" ht="13.5" customHeight="1">
      <c r="A12" s="65" t="s">
        <v>79</v>
      </c>
      <c r="B12" s="66" t="s">
        <v>128</v>
      </c>
      <c r="C12" s="64" t="s">
        <v>129</v>
      </c>
      <c r="D12" s="67">
        <f>SUM(E12,+H12)</f>
        <v>15</v>
      </c>
      <c r="E12" s="67">
        <f>SUM(F12:G12)</f>
        <v>11</v>
      </c>
      <c r="F12" s="67">
        <v>4</v>
      </c>
      <c r="G12" s="67">
        <v>7</v>
      </c>
      <c r="H12" s="67">
        <f>SUM(I12:L12)</f>
        <v>4</v>
      </c>
      <c r="I12" s="67">
        <v>0</v>
      </c>
      <c r="J12" s="67">
        <v>0</v>
      </c>
      <c r="K12" s="67">
        <v>0</v>
      </c>
      <c r="L12" s="67">
        <v>4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15</v>
      </c>
      <c r="W12" s="67">
        <f>SUM(E12,+N12)</f>
        <v>11</v>
      </c>
      <c r="X12" s="67">
        <f>SUM(F12,+O12)</f>
        <v>4</v>
      </c>
      <c r="Y12" s="67">
        <f>SUM(G12,+P12)</f>
        <v>7</v>
      </c>
      <c r="Z12" s="67">
        <f>SUM(H12,+Q12)</f>
        <v>4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4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2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富山県</v>
      </c>
      <c r="B7" s="70" t="str">
        <f>'組合状況'!B7</f>
        <v>16000</v>
      </c>
      <c r="C7" s="69" t="s">
        <v>53</v>
      </c>
      <c r="D7" s="71">
        <f aca="true" t="shared" si="0" ref="D7:AY7">SUM(D$8:D$1000)</f>
        <v>88</v>
      </c>
      <c r="E7" s="71">
        <f t="shared" si="0"/>
        <v>289</v>
      </c>
      <c r="F7" s="71">
        <f t="shared" si="0"/>
        <v>10</v>
      </c>
      <c r="G7" s="71">
        <f t="shared" si="0"/>
        <v>47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422</v>
      </c>
      <c r="M7" s="71">
        <f t="shared" si="0"/>
        <v>1433</v>
      </c>
      <c r="N7" s="71">
        <f t="shared" si="0"/>
        <v>51</v>
      </c>
      <c r="O7" s="71">
        <f t="shared" si="0"/>
        <v>179</v>
      </c>
      <c r="P7" s="71">
        <f t="shared" si="0"/>
        <v>7</v>
      </c>
      <c r="Q7" s="71">
        <f t="shared" si="0"/>
        <v>16</v>
      </c>
      <c r="R7" s="71">
        <f t="shared" si="0"/>
        <v>0</v>
      </c>
      <c r="S7" s="71">
        <f t="shared" si="0"/>
        <v>0</v>
      </c>
      <c r="T7" s="71">
        <f t="shared" si="0"/>
        <v>1461</v>
      </c>
      <c r="U7" s="71">
        <f t="shared" si="0"/>
        <v>5877</v>
      </c>
      <c r="V7" s="71">
        <f t="shared" si="0"/>
        <v>452</v>
      </c>
      <c r="W7" s="71">
        <f t="shared" si="0"/>
        <v>2631</v>
      </c>
      <c r="X7" s="71">
        <f t="shared" si="0"/>
        <v>81</v>
      </c>
      <c r="Y7" s="71">
        <f t="shared" si="0"/>
        <v>359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19</v>
      </c>
      <c r="AH7" s="71">
        <f t="shared" si="0"/>
        <v>0</v>
      </c>
      <c r="AI7" s="71">
        <f t="shared" si="0"/>
        <v>0</v>
      </c>
      <c r="AJ7" s="71">
        <f t="shared" si="0"/>
        <v>55</v>
      </c>
      <c r="AK7" s="71">
        <f t="shared" si="0"/>
        <v>226</v>
      </c>
      <c r="AL7" s="71">
        <f t="shared" si="0"/>
        <v>3</v>
      </c>
      <c r="AM7" s="71">
        <f t="shared" si="0"/>
        <v>9</v>
      </c>
      <c r="AN7" s="71">
        <f t="shared" si="0"/>
        <v>5</v>
      </c>
      <c r="AO7" s="71">
        <f t="shared" si="0"/>
        <v>32</v>
      </c>
      <c r="AP7" s="71">
        <f t="shared" si="0"/>
        <v>0</v>
      </c>
      <c r="AQ7" s="71">
        <f t="shared" si="0"/>
        <v>0</v>
      </c>
      <c r="AR7" s="71">
        <f t="shared" si="0"/>
        <v>135</v>
      </c>
      <c r="AS7" s="71">
        <f t="shared" si="0"/>
        <v>555</v>
      </c>
      <c r="AT7" s="71">
        <f t="shared" si="0"/>
        <v>11</v>
      </c>
      <c r="AU7" s="71">
        <f t="shared" si="0"/>
        <v>71</v>
      </c>
      <c r="AV7" s="71">
        <f t="shared" si="0"/>
        <v>4</v>
      </c>
      <c r="AW7" s="71">
        <f t="shared" si="0"/>
        <v>16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67</v>
      </c>
      <c r="E8" s="63">
        <v>239</v>
      </c>
      <c r="F8" s="63">
        <v>4</v>
      </c>
      <c r="G8" s="63">
        <v>29</v>
      </c>
      <c r="H8" s="63">
        <v>0</v>
      </c>
      <c r="I8" s="63">
        <v>0</v>
      </c>
      <c r="J8" s="63">
        <v>0</v>
      </c>
      <c r="K8" s="63">
        <v>0</v>
      </c>
      <c r="L8" s="63">
        <v>134</v>
      </c>
      <c r="M8" s="63">
        <v>455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643</v>
      </c>
      <c r="U8" s="63">
        <v>2338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19</v>
      </c>
      <c r="AH8" s="63">
        <v>0</v>
      </c>
      <c r="AI8" s="63">
        <v>0</v>
      </c>
      <c r="AJ8" s="63">
        <v>11</v>
      </c>
      <c r="AK8" s="63">
        <v>43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37</v>
      </c>
      <c r="AS8" s="63">
        <v>161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21</v>
      </c>
      <c r="E9" s="63">
        <v>50</v>
      </c>
      <c r="F9" s="63">
        <v>6</v>
      </c>
      <c r="G9" s="63">
        <v>18</v>
      </c>
      <c r="H9" s="63">
        <v>0</v>
      </c>
      <c r="I9" s="63">
        <v>0</v>
      </c>
      <c r="J9" s="63">
        <v>0</v>
      </c>
      <c r="K9" s="63">
        <v>0</v>
      </c>
      <c r="L9" s="63">
        <v>47</v>
      </c>
      <c r="M9" s="63">
        <v>154</v>
      </c>
      <c r="N9" s="63">
        <v>15</v>
      </c>
      <c r="O9" s="63">
        <v>48</v>
      </c>
      <c r="P9" s="63">
        <v>0</v>
      </c>
      <c r="Q9" s="63">
        <v>0</v>
      </c>
      <c r="R9" s="63">
        <v>0</v>
      </c>
      <c r="S9" s="63">
        <v>0</v>
      </c>
      <c r="T9" s="63">
        <v>73</v>
      </c>
      <c r="U9" s="63">
        <v>250</v>
      </c>
      <c r="V9" s="63">
        <v>43</v>
      </c>
      <c r="W9" s="63">
        <v>149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21</v>
      </c>
      <c r="AS9" s="63">
        <v>93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17</v>
      </c>
      <c r="M10" s="63">
        <v>72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35</v>
      </c>
      <c r="U10" s="63">
        <v>138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2</v>
      </c>
      <c r="AK10" s="63">
        <v>7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7</v>
      </c>
      <c r="AS10" s="63">
        <v>35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14</v>
      </c>
      <c r="M11" s="63">
        <v>59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27</v>
      </c>
      <c r="U11" s="63">
        <v>89</v>
      </c>
      <c r="V11" s="63">
        <v>15</v>
      </c>
      <c r="W11" s="63">
        <v>40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3</v>
      </c>
      <c r="AK11" s="63">
        <v>10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4</v>
      </c>
      <c r="AS11" s="63">
        <v>14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17</v>
      </c>
      <c r="M12" s="63">
        <v>83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125</v>
      </c>
      <c r="U12" s="63">
        <v>681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4</v>
      </c>
      <c r="AK12" s="63">
        <v>23</v>
      </c>
      <c r="AL12" s="63">
        <v>0</v>
      </c>
      <c r="AM12" s="63">
        <v>0</v>
      </c>
      <c r="AN12" s="63">
        <v>4</v>
      </c>
      <c r="AO12" s="63">
        <v>23</v>
      </c>
      <c r="AP12" s="63">
        <v>0</v>
      </c>
      <c r="AQ12" s="63">
        <v>0</v>
      </c>
      <c r="AR12" s="63">
        <v>9</v>
      </c>
      <c r="AS12" s="63">
        <v>38</v>
      </c>
      <c r="AT12" s="63">
        <v>3</v>
      </c>
      <c r="AU12" s="63">
        <v>16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24</v>
      </c>
      <c r="M13" s="63">
        <v>81</v>
      </c>
      <c r="N13" s="63">
        <v>0</v>
      </c>
      <c r="O13" s="63">
        <v>0</v>
      </c>
      <c r="P13" s="63">
        <v>7</v>
      </c>
      <c r="Q13" s="63">
        <v>16</v>
      </c>
      <c r="R13" s="63">
        <v>0</v>
      </c>
      <c r="S13" s="63">
        <v>0</v>
      </c>
      <c r="T13" s="63">
        <v>40</v>
      </c>
      <c r="U13" s="63">
        <v>175</v>
      </c>
      <c r="V13" s="63">
        <v>122</v>
      </c>
      <c r="W13" s="63">
        <v>867</v>
      </c>
      <c r="X13" s="63">
        <v>7</v>
      </c>
      <c r="Y13" s="63">
        <v>38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8</v>
      </c>
      <c r="AK13" s="63">
        <v>29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23</v>
      </c>
      <c r="M14" s="63">
        <v>63</v>
      </c>
      <c r="N14" s="63">
        <v>21</v>
      </c>
      <c r="O14" s="63">
        <v>75</v>
      </c>
      <c r="P14" s="63">
        <v>0</v>
      </c>
      <c r="Q14" s="63">
        <v>0</v>
      </c>
      <c r="R14" s="63">
        <v>0</v>
      </c>
      <c r="S14" s="63">
        <v>0</v>
      </c>
      <c r="T14" s="63">
        <v>27</v>
      </c>
      <c r="U14" s="63">
        <v>104</v>
      </c>
      <c r="V14" s="63">
        <v>89</v>
      </c>
      <c r="W14" s="63">
        <v>448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8</v>
      </c>
      <c r="AS14" s="63">
        <v>27</v>
      </c>
      <c r="AT14" s="63">
        <v>7</v>
      </c>
      <c r="AU14" s="63">
        <v>53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19</v>
      </c>
      <c r="M15" s="63">
        <v>81</v>
      </c>
      <c r="N15" s="63">
        <v>9</v>
      </c>
      <c r="O15" s="63">
        <v>39</v>
      </c>
      <c r="P15" s="63">
        <v>0</v>
      </c>
      <c r="Q15" s="63">
        <v>0</v>
      </c>
      <c r="R15" s="63">
        <v>0</v>
      </c>
      <c r="S15" s="63">
        <v>0</v>
      </c>
      <c r="T15" s="63">
        <v>18</v>
      </c>
      <c r="U15" s="63">
        <v>61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5</v>
      </c>
      <c r="AK15" s="63">
        <v>18</v>
      </c>
      <c r="AL15" s="63">
        <v>0</v>
      </c>
      <c r="AM15" s="63">
        <v>0</v>
      </c>
      <c r="AN15" s="63">
        <v>1</v>
      </c>
      <c r="AO15" s="63">
        <v>9</v>
      </c>
      <c r="AP15" s="63">
        <v>0</v>
      </c>
      <c r="AQ15" s="63">
        <v>0</v>
      </c>
      <c r="AR15" s="63">
        <v>5</v>
      </c>
      <c r="AS15" s="63">
        <v>18</v>
      </c>
      <c r="AT15" s="63">
        <v>0</v>
      </c>
      <c r="AU15" s="63">
        <v>0</v>
      </c>
      <c r="AV15" s="63">
        <v>1</v>
      </c>
      <c r="AW15" s="63">
        <v>9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48</v>
      </c>
      <c r="M16" s="63">
        <v>148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164</v>
      </c>
      <c r="U16" s="63">
        <v>736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7</v>
      </c>
      <c r="AK16" s="63">
        <v>29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33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40</v>
      </c>
      <c r="M17" s="63">
        <v>118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74</v>
      </c>
      <c r="U17" s="63">
        <v>351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9</v>
      </c>
      <c r="AK17" s="63">
        <v>39</v>
      </c>
      <c r="AL17" s="63">
        <v>2</v>
      </c>
      <c r="AM17" s="63">
        <v>7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</v>
      </c>
      <c r="M18" s="63">
        <v>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49</v>
      </c>
      <c r="U18" s="63">
        <v>165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5</v>
      </c>
      <c r="AS18" s="63">
        <v>17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10</v>
      </c>
      <c r="M19" s="63">
        <v>37</v>
      </c>
      <c r="N19" s="63">
        <v>6</v>
      </c>
      <c r="O19" s="63">
        <v>17</v>
      </c>
      <c r="P19" s="63">
        <v>0</v>
      </c>
      <c r="Q19" s="63">
        <v>0</v>
      </c>
      <c r="R19" s="63">
        <v>0</v>
      </c>
      <c r="S19" s="63">
        <v>0</v>
      </c>
      <c r="T19" s="63">
        <v>38</v>
      </c>
      <c r="U19" s="63">
        <v>145</v>
      </c>
      <c r="V19" s="63">
        <v>86</v>
      </c>
      <c r="W19" s="63">
        <v>521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5</v>
      </c>
      <c r="AS19" s="63">
        <v>17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17</v>
      </c>
      <c r="M20" s="63">
        <v>42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73</v>
      </c>
      <c r="U20" s="63">
        <v>286</v>
      </c>
      <c r="V20" s="63">
        <v>10</v>
      </c>
      <c r="W20" s="63">
        <v>55</v>
      </c>
      <c r="X20" s="63">
        <v>74</v>
      </c>
      <c r="Y20" s="63">
        <v>321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11</v>
      </c>
      <c r="AS20" s="63">
        <v>45</v>
      </c>
      <c r="AT20" s="63">
        <v>0</v>
      </c>
      <c r="AU20" s="63">
        <v>0</v>
      </c>
      <c r="AV20" s="63">
        <v>2</v>
      </c>
      <c r="AW20" s="63">
        <v>4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6</v>
      </c>
      <c r="M21" s="63">
        <v>24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58</v>
      </c>
      <c r="U21" s="63">
        <v>307</v>
      </c>
      <c r="V21" s="63">
        <v>87</v>
      </c>
      <c r="W21" s="63">
        <v>551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18</v>
      </c>
      <c r="AL21" s="63">
        <v>1</v>
      </c>
      <c r="AM21" s="63">
        <v>2</v>
      </c>
      <c r="AN21" s="63">
        <v>0</v>
      </c>
      <c r="AO21" s="63">
        <v>0</v>
      </c>
      <c r="AP21" s="63">
        <v>0</v>
      </c>
      <c r="AQ21" s="63">
        <v>0</v>
      </c>
      <c r="AR21" s="63">
        <v>11</v>
      </c>
      <c r="AS21" s="63">
        <v>47</v>
      </c>
      <c r="AT21" s="63">
        <v>1</v>
      </c>
      <c r="AU21" s="63">
        <v>2</v>
      </c>
      <c r="AV21" s="63">
        <v>1</v>
      </c>
      <c r="AW21" s="63">
        <v>3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</v>
      </c>
      <c r="M22" s="63">
        <v>9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17</v>
      </c>
      <c r="U22" s="63">
        <v>51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</v>
      </c>
      <c r="AK22" s="63">
        <v>10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10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2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2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2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1" man="1"/>
    <brk id="35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富山県</v>
      </c>
      <c r="B7" s="70" t="str">
        <f>'組合状況'!B7</f>
        <v>16000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1</v>
      </c>
      <c r="G7" s="71">
        <f t="shared" si="0"/>
        <v>4</v>
      </c>
      <c r="H7" s="71">
        <f t="shared" si="0"/>
        <v>8</v>
      </c>
      <c r="I7" s="71">
        <f t="shared" si="0"/>
        <v>46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3</v>
      </c>
      <c r="O7" s="71">
        <f t="shared" si="0"/>
        <v>21</v>
      </c>
      <c r="P7" s="71">
        <f t="shared" si="0"/>
        <v>8</v>
      </c>
      <c r="Q7" s="71">
        <f t="shared" si="0"/>
        <v>81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24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27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119</v>
      </c>
      <c r="C8" s="62" t="s">
        <v>120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2</v>
      </c>
      <c r="AO8" s="63">
        <v>20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122</v>
      </c>
      <c r="C9" s="62" t="s">
        <v>123</v>
      </c>
      <c r="D9" s="63">
        <v>0</v>
      </c>
      <c r="E9" s="63">
        <v>0</v>
      </c>
      <c r="F9" s="63">
        <v>1</v>
      </c>
      <c r="G9" s="63">
        <v>4</v>
      </c>
      <c r="H9" s="63">
        <v>1</v>
      </c>
      <c r="I9" s="63">
        <v>3</v>
      </c>
      <c r="J9" s="63">
        <v>0</v>
      </c>
      <c r="K9" s="63">
        <v>0</v>
      </c>
      <c r="L9" s="63">
        <v>0</v>
      </c>
      <c r="M9" s="63">
        <v>0</v>
      </c>
      <c r="N9" s="63">
        <v>3</v>
      </c>
      <c r="O9" s="63">
        <v>21</v>
      </c>
      <c r="P9" s="63">
        <v>4</v>
      </c>
      <c r="Q9" s="63">
        <v>37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124</v>
      </c>
      <c r="C10" s="62" t="s">
        <v>125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6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1</v>
      </c>
      <c r="Q10" s="63">
        <v>8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6</v>
      </c>
      <c r="AK10" s="63">
        <v>24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126</v>
      </c>
      <c r="C11" s="62" t="s">
        <v>127</v>
      </c>
      <c r="D11" s="63">
        <v>0</v>
      </c>
      <c r="E11" s="63">
        <v>0</v>
      </c>
      <c r="F11" s="63">
        <v>0</v>
      </c>
      <c r="G11" s="63">
        <v>0</v>
      </c>
      <c r="H11" s="63">
        <v>5</v>
      </c>
      <c r="I11" s="63">
        <v>37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3</v>
      </c>
      <c r="Q11" s="63">
        <v>36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2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1</v>
      </c>
      <c r="AO11" s="63">
        <v>7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128</v>
      </c>
      <c r="C12" s="62" t="s">
        <v>129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富山県</v>
      </c>
      <c r="B7" s="70" t="str">
        <f>'組合状況'!B7</f>
        <v>16000</v>
      </c>
      <c r="C7" s="69" t="s">
        <v>53</v>
      </c>
      <c r="D7" s="71">
        <f>SUM(E7:G7)</f>
        <v>98</v>
      </c>
      <c r="E7" s="71">
        <f>SUM(E$8:E$1000)</f>
        <v>73</v>
      </c>
      <c r="F7" s="71">
        <f>SUM(F$8:F$1000)</f>
        <v>20</v>
      </c>
      <c r="G7" s="71">
        <f>SUM(G$8:G$1000)</f>
        <v>5</v>
      </c>
      <c r="H7" s="71">
        <f>SUM(I7:K7)</f>
        <v>462</v>
      </c>
      <c r="I7" s="71">
        <f>SUM(I$8:I$1000)</f>
        <v>419</v>
      </c>
      <c r="J7" s="71">
        <f>SUM(J$8:J$1000)</f>
        <v>36</v>
      </c>
      <c r="K7" s="71">
        <f>SUM(K$8:K$1000)</f>
        <v>7</v>
      </c>
      <c r="L7" s="71">
        <f>SUM(M7:O7)</f>
        <v>16</v>
      </c>
      <c r="M7" s="71">
        <f>SUM(M$8:M$1000)</f>
        <v>15</v>
      </c>
      <c r="N7" s="71">
        <f>SUM(N$8:N$1000)</f>
        <v>1</v>
      </c>
      <c r="O7" s="71">
        <f>SUM(O$8:O$1000)</f>
        <v>0</v>
      </c>
      <c r="P7" s="71">
        <f>SUM(Q7:S7)</f>
        <v>48</v>
      </c>
      <c r="Q7" s="71">
        <f>SUM(Q$8:Q$1000)</f>
        <v>48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23</v>
      </c>
      <c r="E8" s="63">
        <v>23</v>
      </c>
      <c r="F8" s="63">
        <v>0</v>
      </c>
      <c r="G8" s="63">
        <v>0</v>
      </c>
      <c r="H8" s="63">
        <f>SUM(I8:K8)</f>
        <v>126</v>
      </c>
      <c r="I8" s="63">
        <v>109</v>
      </c>
      <c r="J8" s="63">
        <v>17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7</v>
      </c>
      <c r="Q8" s="63">
        <v>7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19</v>
      </c>
      <c r="I9" s="63">
        <v>15</v>
      </c>
      <c r="J9" s="63">
        <v>4</v>
      </c>
      <c r="K9" s="63">
        <v>0</v>
      </c>
      <c r="L9" s="63">
        <f>SUM(M9:O9)</f>
        <v>2</v>
      </c>
      <c r="M9" s="63">
        <v>1</v>
      </c>
      <c r="N9" s="63">
        <v>1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4</v>
      </c>
      <c r="E10" s="63">
        <v>2</v>
      </c>
      <c r="F10" s="63">
        <v>2</v>
      </c>
      <c r="G10" s="63">
        <v>0</v>
      </c>
      <c r="H10" s="63">
        <f>SUM(I10:K10)</f>
        <v>10</v>
      </c>
      <c r="I10" s="63">
        <v>10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18</v>
      </c>
      <c r="E11" s="63">
        <v>14</v>
      </c>
      <c r="F11" s="63">
        <v>4</v>
      </c>
      <c r="G11" s="63">
        <v>0</v>
      </c>
      <c r="H11" s="63">
        <f>SUM(I11:K11)</f>
        <v>12</v>
      </c>
      <c r="I11" s="63">
        <v>10</v>
      </c>
      <c r="J11" s="63">
        <v>2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15</v>
      </c>
      <c r="I12" s="63">
        <v>12</v>
      </c>
      <c r="J12" s="63">
        <v>3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2</v>
      </c>
      <c r="E13" s="63">
        <v>1</v>
      </c>
      <c r="F13" s="63">
        <v>1</v>
      </c>
      <c r="G13" s="63">
        <v>0</v>
      </c>
      <c r="H13" s="63">
        <f>SUM(I13:K13)</f>
        <v>42</v>
      </c>
      <c r="I13" s="63">
        <v>40</v>
      </c>
      <c r="J13" s="63">
        <v>2</v>
      </c>
      <c r="K13" s="63">
        <v>0</v>
      </c>
      <c r="L13" s="63">
        <f>SUM(M13:O13)</f>
        <v>2</v>
      </c>
      <c r="M13" s="63">
        <v>2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21</v>
      </c>
      <c r="I14" s="63">
        <v>21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22</v>
      </c>
      <c r="E15" s="63">
        <v>10</v>
      </c>
      <c r="F15" s="63">
        <v>7</v>
      </c>
      <c r="G15" s="63">
        <v>5</v>
      </c>
      <c r="H15" s="63">
        <f>SUM(I15:K15)</f>
        <v>11</v>
      </c>
      <c r="I15" s="63">
        <v>10</v>
      </c>
      <c r="J15" s="63">
        <v>1</v>
      </c>
      <c r="K15" s="63">
        <v>0</v>
      </c>
      <c r="L15" s="63">
        <f>SUM(M15:O15)</f>
        <v>1</v>
      </c>
      <c r="M15" s="63">
        <v>1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8</v>
      </c>
      <c r="E16" s="63">
        <v>8</v>
      </c>
      <c r="F16" s="63">
        <v>0</v>
      </c>
      <c r="G16" s="63">
        <v>0</v>
      </c>
      <c r="H16" s="63">
        <f>SUM(I16:K16)</f>
        <v>29</v>
      </c>
      <c r="I16" s="63">
        <v>25</v>
      </c>
      <c r="J16" s="63">
        <v>4</v>
      </c>
      <c r="K16" s="63">
        <v>0</v>
      </c>
      <c r="L16" s="63">
        <f>SUM(M16:O16)</f>
        <v>3</v>
      </c>
      <c r="M16" s="63">
        <v>3</v>
      </c>
      <c r="N16" s="63">
        <v>0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4</v>
      </c>
      <c r="E17" s="63">
        <v>4</v>
      </c>
      <c r="F17" s="63">
        <v>0</v>
      </c>
      <c r="G17" s="63">
        <v>0</v>
      </c>
      <c r="H17" s="63">
        <f>SUM(I17:K17)</f>
        <v>43</v>
      </c>
      <c r="I17" s="63">
        <v>36</v>
      </c>
      <c r="J17" s="63">
        <v>0</v>
      </c>
      <c r="K17" s="63">
        <v>7</v>
      </c>
      <c r="L17" s="63">
        <f>SUM(M17:O17)</f>
        <v>2</v>
      </c>
      <c r="M17" s="63">
        <v>2</v>
      </c>
      <c r="N17" s="63">
        <v>0</v>
      </c>
      <c r="O17" s="63">
        <v>0</v>
      </c>
      <c r="P17" s="63">
        <f>SUM(Q17:S17)</f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6</v>
      </c>
      <c r="I18" s="63">
        <v>6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4</v>
      </c>
      <c r="E19" s="63">
        <v>1</v>
      </c>
      <c r="F19" s="63">
        <v>3</v>
      </c>
      <c r="G19" s="63">
        <v>0</v>
      </c>
      <c r="H19" s="63">
        <f>SUM(I19:K19)</f>
        <v>18</v>
      </c>
      <c r="I19" s="63">
        <v>16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10</v>
      </c>
      <c r="Q19" s="63">
        <v>10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6</v>
      </c>
      <c r="E20" s="63">
        <v>3</v>
      </c>
      <c r="F20" s="63">
        <v>3</v>
      </c>
      <c r="G20" s="63">
        <v>0</v>
      </c>
      <c r="H20" s="63">
        <f>SUM(I20:K20)</f>
        <v>57</v>
      </c>
      <c r="I20" s="63">
        <v>57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22</v>
      </c>
      <c r="I21" s="63">
        <v>22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31</v>
      </c>
      <c r="I22" s="63">
        <v>30</v>
      </c>
      <c r="J22" s="63">
        <v>1</v>
      </c>
      <c r="K22" s="63">
        <v>0</v>
      </c>
      <c r="L22" s="63">
        <f>SUM(M22:O22)</f>
        <v>1</v>
      </c>
      <c r="M22" s="63">
        <v>1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富山県</v>
      </c>
      <c r="B7" s="70" t="str">
        <f>'組合状況'!B7</f>
        <v>16000</v>
      </c>
      <c r="C7" s="69" t="s">
        <v>53</v>
      </c>
      <c r="D7" s="71">
        <f>SUM(E7:G7)</f>
        <v>30</v>
      </c>
      <c r="E7" s="71">
        <f>SUM(E$8:E$1000)</f>
        <v>9</v>
      </c>
      <c r="F7" s="71">
        <f>SUM(F$8:F$1000)</f>
        <v>17</v>
      </c>
      <c r="G7" s="71">
        <f>SUM(G$8:G$1000)</f>
        <v>4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6</v>
      </c>
      <c r="M7" s="71">
        <f>SUM(M$8:M$1000)</f>
        <v>3</v>
      </c>
      <c r="N7" s="71">
        <f>SUM(N$8:N$1000)</f>
        <v>1</v>
      </c>
      <c r="O7" s="71">
        <f>SUM(O$8:O$1000)</f>
        <v>2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119</v>
      </c>
      <c r="C8" s="62" t="s">
        <v>120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3</v>
      </c>
      <c r="M8" s="63">
        <v>2</v>
      </c>
      <c r="N8" s="63">
        <v>0</v>
      </c>
      <c r="O8" s="63">
        <v>1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122</v>
      </c>
      <c r="C9" s="62" t="s">
        <v>123</v>
      </c>
      <c r="D9" s="63">
        <f>SUM(E9:G9)</f>
        <v>23</v>
      </c>
      <c r="E9" s="63">
        <v>4</v>
      </c>
      <c r="F9" s="63">
        <v>17</v>
      </c>
      <c r="G9" s="63">
        <v>2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124</v>
      </c>
      <c r="C10" s="62" t="s">
        <v>125</v>
      </c>
      <c r="D10" s="63">
        <f>SUM(E10:G10)</f>
        <v>4</v>
      </c>
      <c r="E10" s="63">
        <v>4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126</v>
      </c>
      <c r="C11" s="62" t="s">
        <v>127</v>
      </c>
      <c r="D11" s="63">
        <f>SUM(E11:G11)</f>
        <v>3</v>
      </c>
      <c r="E11" s="63">
        <v>1</v>
      </c>
      <c r="F11" s="63">
        <v>0</v>
      </c>
      <c r="G11" s="63">
        <v>2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1</v>
      </c>
      <c r="N11" s="63">
        <v>1</v>
      </c>
      <c r="O11" s="63">
        <v>1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128</v>
      </c>
      <c r="C12" s="62" t="s">
        <v>129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2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富山県</v>
      </c>
      <c r="B7" s="70" t="str">
        <f>'組合状況'!B7</f>
        <v>16000</v>
      </c>
      <c r="C7" s="69" t="s">
        <v>53</v>
      </c>
      <c r="D7" s="71">
        <f aca="true" t="shared" si="0" ref="D7:J7">SUM(D$8:D$1000)</f>
        <v>234</v>
      </c>
      <c r="E7" s="71">
        <f t="shared" si="0"/>
        <v>212</v>
      </c>
      <c r="F7" s="71">
        <f t="shared" si="0"/>
        <v>29</v>
      </c>
      <c r="G7" s="71">
        <f t="shared" si="0"/>
        <v>3502</v>
      </c>
      <c r="H7" s="71">
        <f t="shared" si="0"/>
        <v>3105</v>
      </c>
      <c r="I7" s="71">
        <f t="shared" si="0"/>
        <v>425</v>
      </c>
      <c r="J7" s="71">
        <f t="shared" si="0"/>
        <v>20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123</v>
      </c>
      <c r="E8" s="63">
        <v>117</v>
      </c>
      <c r="F8" s="63">
        <v>8</v>
      </c>
      <c r="G8" s="63">
        <v>1886</v>
      </c>
      <c r="H8" s="63">
        <v>1723</v>
      </c>
      <c r="I8" s="63">
        <v>163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13</v>
      </c>
      <c r="E9" s="63">
        <v>12</v>
      </c>
      <c r="F9" s="63">
        <v>3</v>
      </c>
      <c r="G9" s="63">
        <v>231</v>
      </c>
      <c r="H9" s="63">
        <v>208</v>
      </c>
      <c r="I9" s="63">
        <v>23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4</v>
      </c>
      <c r="E10" s="63">
        <v>3</v>
      </c>
      <c r="F10" s="63">
        <v>1</v>
      </c>
      <c r="G10" s="63">
        <v>76</v>
      </c>
      <c r="H10" s="63">
        <v>65</v>
      </c>
      <c r="I10" s="63">
        <v>11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7</v>
      </c>
      <c r="E11" s="63">
        <v>7</v>
      </c>
      <c r="F11" s="63">
        <v>1</v>
      </c>
      <c r="G11" s="63">
        <v>70</v>
      </c>
      <c r="H11" s="63">
        <v>66</v>
      </c>
      <c r="I11" s="63">
        <v>4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4</v>
      </c>
      <c r="E12" s="63">
        <v>3</v>
      </c>
      <c r="F12" s="63">
        <v>2</v>
      </c>
      <c r="G12" s="63">
        <v>82</v>
      </c>
      <c r="H12" s="63">
        <v>53</v>
      </c>
      <c r="I12" s="63">
        <v>29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6</v>
      </c>
      <c r="E13" s="63">
        <v>6</v>
      </c>
      <c r="F13" s="63">
        <v>1</v>
      </c>
      <c r="G13" s="63">
        <v>67</v>
      </c>
      <c r="H13" s="63">
        <v>61</v>
      </c>
      <c r="I13" s="63">
        <v>20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7</v>
      </c>
      <c r="E14" s="63">
        <v>4</v>
      </c>
      <c r="F14" s="63">
        <v>3</v>
      </c>
      <c r="G14" s="63">
        <v>89</v>
      </c>
      <c r="H14" s="63">
        <v>89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4</v>
      </c>
      <c r="E15" s="63">
        <v>3</v>
      </c>
      <c r="F15" s="63">
        <v>1</v>
      </c>
      <c r="G15" s="63">
        <v>30</v>
      </c>
      <c r="H15" s="63">
        <v>30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21</v>
      </c>
      <c r="E16" s="63">
        <v>19</v>
      </c>
      <c r="F16" s="63">
        <v>2</v>
      </c>
      <c r="G16" s="63">
        <v>226</v>
      </c>
      <c r="H16" s="63">
        <v>219</v>
      </c>
      <c r="I16" s="63">
        <v>26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19</v>
      </c>
      <c r="E17" s="63">
        <v>17</v>
      </c>
      <c r="F17" s="63">
        <v>2</v>
      </c>
      <c r="G17" s="63">
        <v>302</v>
      </c>
      <c r="H17" s="63">
        <v>282</v>
      </c>
      <c r="I17" s="63">
        <v>0</v>
      </c>
      <c r="J17" s="63">
        <v>20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4</v>
      </c>
      <c r="E19" s="63">
        <v>2</v>
      </c>
      <c r="F19" s="63">
        <v>2</v>
      </c>
      <c r="G19" s="63">
        <v>30</v>
      </c>
      <c r="H19" s="63">
        <v>30</v>
      </c>
      <c r="I19" s="63">
        <v>1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8</v>
      </c>
      <c r="E20" s="63">
        <v>8</v>
      </c>
      <c r="F20" s="63">
        <v>0</v>
      </c>
      <c r="G20" s="63">
        <v>277</v>
      </c>
      <c r="H20" s="63">
        <v>149</v>
      </c>
      <c r="I20" s="63">
        <v>128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6</v>
      </c>
      <c r="E21" s="63">
        <v>4</v>
      </c>
      <c r="F21" s="63">
        <v>2</v>
      </c>
      <c r="G21" s="63">
        <v>72</v>
      </c>
      <c r="H21" s="63">
        <v>72</v>
      </c>
      <c r="I21" s="63">
        <v>14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8</v>
      </c>
      <c r="E22" s="63">
        <v>7</v>
      </c>
      <c r="F22" s="63">
        <v>1</v>
      </c>
      <c r="G22" s="63">
        <v>64</v>
      </c>
      <c r="H22" s="63">
        <v>58</v>
      </c>
      <c r="I22" s="63">
        <v>6</v>
      </c>
      <c r="J22" s="63">
        <v>0</v>
      </c>
    </row>
    <row r="23" spans="1:1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</row>
    <row r="24" spans="1:1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2017-02-13T12:09:13Z</dcterms:modified>
  <cp:category/>
  <cp:version/>
  <cp:contentType/>
  <cp:contentStatus/>
</cp:coreProperties>
</file>