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'委託許可件数（市町村）'!$2:$32</definedName>
    <definedName name="_xlnm.Print_Area" localSheetId="6">'委託許可件数（組合）'!$2:$14</definedName>
    <definedName name="_xlnm.Print_Area" localSheetId="3">'収集運搬機材（市町村）'!$2:$32</definedName>
    <definedName name="_xlnm.Print_Area" localSheetId="4">'収集運搬機材（組合）'!$2:$14</definedName>
    <definedName name="_xlnm.Print_Area" localSheetId="7">'処理業者と従業員数'!$2:$32</definedName>
    <definedName name="_xlnm.Print_Area" localSheetId="0">'組合状況'!$2:$14</definedName>
    <definedName name="_xlnm.Print_Area" localSheetId="1">'廃棄物処理従事職員数（市町村）'!$2:$32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<sst xmlns="http://schemas.openxmlformats.org/spreadsheetml/2006/main" count="1002" uniqueCount="154">
  <si>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</si>
  <si>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</si>
  <si>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</si>
  <si>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</si>
  <si>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</si>
  <si>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</si>
  <si>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</si>
  <si>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</si>
  <si>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</si>
  <si>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</si>
  <si>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</si>
  <si>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</si>
  <si>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</si>
  <si>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</si>
  <si>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</si>
  <si>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</si>
  <si>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</si>
  <si>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</si>
  <si>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</si>
  <si>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</si>
  <si>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</si>
  <si>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</si>
  <si>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</si>
  <si>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</si>
  <si>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</si>
  <si>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</si>
  <si>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</si>
  <si>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</si>
  <si>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</si>
  <si>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</si>
  <si>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</si>
  <si>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</si>
  <si>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</si>
  <si>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</si>
  <si>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</si>
  <si>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</si>
  <si>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</si>
  <si>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</si>
  <si>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</si>
  <si>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</si>
  <si>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</si>
  <si>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</si>
  <si>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</si>
  <si>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</si>
  <si>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</si>
  <si>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</si>
  <si>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</si>
  <si>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</si>
  <si>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</si>
  <si>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</si>
  <si>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</si>
  <si>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</si>
  <si>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</si>
  <si>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</si>
  <si>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</si>
  <si>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</si>
  <si>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</si>
  <si>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</si>
  <si>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</si>
  <si>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</si>
  <si>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</si>
  <si>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</si>
  <si>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</si>
  <si>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</si>
  <si>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</si>
  <si>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</si>
  <si>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</si>
  <si>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</si>
  <si>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</si>
  <si>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</si>
  <si>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</si>
  <si>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</si>
  <si>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</si>
  <si>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</si>
  <si>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</si>
  <si>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</si>
  <si>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</si>
  <si>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</si>
  <si>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</si>
  <si>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栃木県</t>
  </si>
  <si>
    <t>09000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</si>
  <si>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</si>
  <si>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</si>
  <si>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</si>
  <si>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</si>
  <si>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</si>
  <si>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</si>
  <si>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</si>
  <si>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</si>
  <si>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</si>
  <si>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</si>
  <si>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</si>
  <si>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</si>
  <si>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</si>
  <si>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</si>
  <si>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</si>
  <si>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</si>
  <si>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</si>
  <si>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</si>
  <si>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</si>
  <si>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</si>
  <si>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</si>
  <si>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</si>
  <si>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</si>
  <si>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</si>
  <si>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</si>
  <si>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</si>
  <si>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</si>
  <si>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</si>
  <si>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</si>
  <si>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</si>
  <si>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</si>
  <si>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</si>
  <si>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</si>
  <si>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</si>
  <si>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</si>
  <si>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</si>
  <si>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</si>
  <si>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</si>
  <si>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</si>
  <si>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</si>
  <si>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</si>
  <si>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</si>
  <si>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</si>
  <si>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</si>
  <si>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</si>
  <si>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</si>
  <si>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</si>
  <si>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</si>
  <si>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</si>
  <si>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</si>
  <si>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</si>
  <si>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</si>
  <si>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</si>
  <si>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</si>
  <si>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</si>
  <si>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</si>
  <si>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</si>
  <si>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</si>
  <si>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</si>
  <si>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</si>
  <si>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○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</si>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</sst>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1</v>
      </c>
      <c r="F7" s="72">
        <f t="shared" si="0"/>
        <v>5</v>
      </c>
      <c r="G7" s="72">
        <f t="shared" si="0"/>
        <v>2</v>
      </c>
      <c r="H7" s="72">
        <f t="shared" si="0"/>
        <v>0</v>
      </c>
      <c r="I7" s="72">
        <f t="shared" si="0"/>
        <v>4</v>
      </c>
      <c r="J7" s="72">
        <f t="shared" si="0"/>
        <v>5</v>
      </c>
      <c r="K7" s="72">
        <f t="shared" si="0"/>
        <v>2</v>
      </c>
      <c r="L7" s="72">
        <f t="shared" si="0"/>
        <v>0</v>
      </c>
      <c r="M7" s="72">
        <f t="shared" si="0"/>
        <v>1</v>
      </c>
      <c r="N7" s="72">
        <f t="shared" si="0"/>
        <v>1</v>
      </c>
      <c r="O7" s="72">
        <f t="shared" si="0"/>
        <v>6</v>
      </c>
      <c r="P7" s="72">
        <f t="shared" si="0"/>
        <v>3</v>
      </c>
      <c r="Q7" s="72">
        <f t="shared" si="0"/>
        <v>1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5</v>
      </c>
      <c r="AA7" s="72">
        <f t="shared" si="1"/>
        <v>5</v>
      </c>
      <c r="AB7" s="72">
        <f t="shared" si="1"/>
        <v>4</v>
      </c>
      <c r="AC7" s="72">
        <f t="shared" si="1"/>
        <v>4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139</v>
      </c>
      <c r="C8" s="62" t="s">
        <v>140</v>
      </c>
      <c r="D8" s="62"/>
      <c r="E8" s="62"/>
      <c r="F8" s="62" t="s">
        <v>141</v>
      </c>
      <c r="G8" s="62" t="s">
        <v>141</v>
      </c>
      <c r="H8" s="62"/>
      <c r="I8" s="62"/>
      <c r="J8" s="62" t="s">
        <v>141</v>
      </c>
      <c r="K8" s="62"/>
      <c r="L8" s="62"/>
      <c r="M8" s="62"/>
      <c r="N8" s="62"/>
      <c r="O8" s="62" t="s">
        <v>141</v>
      </c>
      <c r="P8" s="62"/>
      <c r="Q8" s="62" t="s">
        <v>141</v>
      </c>
      <c r="R8" s="62"/>
      <c r="S8" s="62"/>
      <c r="T8" s="62"/>
      <c r="U8" s="62">
        <v>3</v>
      </c>
      <c r="V8" s="68" t="s">
        <v>105</v>
      </c>
      <c r="W8" s="62" t="s">
        <v>106</v>
      </c>
      <c r="X8" s="68" t="s">
        <v>109</v>
      </c>
      <c r="Y8" s="62" t="s">
        <v>110</v>
      </c>
      <c r="Z8" s="68" t="s">
        <v>135</v>
      </c>
      <c r="AA8" s="62" t="s">
        <v>136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142</v>
      </c>
      <c r="C9" s="62" t="s">
        <v>143</v>
      </c>
      <c r="D9" s="62" t="s">
        <v>141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141</v>
      </c>
      <c r="P9" s="62" t="s">
        <v>141</v>
      </c>
      <c r="Q9" s="62"/>
      <c r="R9" s="62" t="s">
        <v>141</v>
      </c>
      <c r="S9" s="62"/>
      <c r="T9" s="62"/>
      <c r="U9" s="62">
        <v>2</v>
      </c>
      <c r="V9" s="68" t="s">
        <v>95</v>
      </c>
      <c r="W9" s="62" t="s">
        <v>96</v>
      </c>
      <c r="X9" s="68" t="s">
        <v>93</v>
      </c>
      <c r="Y9" s="62" t="s">
        <v>94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144</v>
      </c>
      <c r="C10" s="62" t="s">
        <v>145</v>
      </c>
      <c r="D10" s="62"/>
      <c r="E10" s="62" t="s">
        <v>141</v>
      </c>
      <c r="F10" s="62"/>
      <c r="G10" s="62"/>
      <c r="H10" s="62"/>
      <c r="I10" s="62"/>
      <c r="J10" s="62"/>
      <c r="K10" s="62"/>
      <c r="L10" s="62"/>
      <c r="M10" s="62" t="s">
        <v>141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119</v>
      </c>
      <c r="W10" s="62" t="s">
        <v>120</v>
      </c>
      <c r="X10" s="68" t="s">
        <v>121</v>
      </c>
      <c r="Y10" s="62" t="s">
        <v>122</v>
      </c>
      <c r="Z10" s="68" t="s">
        <v>123</v>
      </c>
      <c r="AA10" s="62" t="s">
        <v>124</v>
      </c>
      <c r="AB10" s="68" t="s">
        <v>125</v>
      </c>
      <c r="AC10" s="62" t="s">
        <v>126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146</v>
      </c>
      <c r="C11" s="62" t="s">
        <v>147</v>
      </c>
      <c r="D11" s="62"/>
      <c r="E11" s="62"/>
      <c r="F11" s="62" t="s">
        <v>141</v>
      </c>
      <c r="G11" s="62" t="s">
        <v>141</v>
      </c>
      <c r="H11" s="62"/>
      <c r="I11" s="62" t="s">
        <v>141</v>
      </c>
      <c r="J11" s="62" t="s">
        <v>141</v>
      </c>
      <c r="K11" s="62" t="s">
        <v>141</v>
      </c>
      <c r="L11" s="62"/>
      <c r="M11" s="62"/>
      <c r="N11" s="62" t="s">
        <v>141</v>
      </c>
      <c r="O11" s="62" t="s">
        <v>141</v>
      </c>
      <c r="P11" s="62" t="s">
        <v>141</v>
      </c>
      <c r="Q11" s="62"/>
      <c r="R11" s="62"/>
      <c r="S11" s="62"/>
      <c r="T11" s="62"/>
      <c r="U11" s="62">
        <v>5</v>
      </c>
      <c r="V11" s="68" t="s">
        <v>103</v>
      </c>
      <c r="W11" s="62" t="s">
        <v>104</v>
      </c>
      <c r="X11" s="68" t="s">
        <v>119</v>
      </c>
      <c r="Y11" s="62" t="s">
        <v>120</v>
      </c>
      <c r="Z11" s="68" t="s">
        <v>121</v>
      </c>
      <c r="AA11" s="62" t="s">
        <v>122</v>
      </c>
      <c r="AB11" s="68" t="s">
        <v>123</v>
      </c>
      <c r="AC11" s="62" t="s">
        <v>124</v>
      </c>
      <c r="AD11" s="68" t="s">
        <v>125</v>
      </c>
      <c r="AE11" s="62" t="s">
        <v>126</v>
      </c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148</v>
      </c>
      <c r="C12" s="62" t="s">
        <v>149</v>
      </c>
      <c r="D12" s="62"/>
      <c r="E12" s="62"/>
      <c r="F12" s="62" t="s">
        <v>141</v>
      </c>
      <c r="G12" s="62"/>
      <c r="H12" s="62"/>
      <c r="I12" s="62" t="s">
        <v>141</v>
      </c>
      <c r="J12" s="62" t="s">
        <v>141</v>
      </c>
      <c r="K12" s="62"/>
      <c r="L12" s="62"/>
      <c r="M12" s="62"/>
      <c r="N12" s="62"/>
      <c r="O12" s="62" t="s">
        <v>141</v>
      </c>
      <c r="P12" s="62"/>
      <c r="Q12" s="62"/>
      <c r="R12" s="62" t="s">
        <v>141</v>
      </c>
      <c r="S12" s="62"/>
      <c r="T12" s="62"/>
      <c r="U12" s="62">
        <v>2</v>
      </c>
      <c r="V12" s="68" t="s">
        <v>113</v>
      </c>
      <c r="W12" s="62" t="s">
        <v>114</v>
      </c>
      <c r="X12" s="68" t="s">
        <v>137</v>
      </c>
      <c r="Y12" s="62" t="s">
        <v>138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150</v>
      </c>
      <c r="C13" s="62" t="s">
        <v>151</v>
      </c>
      <c r="D13" s="62"/>
      <c r="E13" s="62"/>
      <c r="F13" s="62" t="s">
        <v>141</v>
      </c>
      <c r="G13" s="62"/>
      <c r="H13" s="62"/>
      <c r="I13" s="62" t="s">
        <v>141</v>
      </c>
      <c r="J13" s="62" t="s">
        <v>141</v>
      </c>
      <c r="K13" s="62" t="s">
        <v>141</v>
      </c>
      <c r="L13" s="62"/>
      <c r="M13" s="62"/>
      <c r="N13" s="62"/>
      <c r="O13" s="62" t="s">
        <v>141</v>
      </c>
      <c r="P13" s="62" t="s">
        <v>141</v>
      </c>
      <c r="Q13" s="62"/>
      <c r="R13" s="62"/>
      <c r="S13" s="62"/>
      <c r="T13" s="62"/>
      <c r="U13" s="62">
        <v>4</v>
      </c>
      <c r="V13" s="68" t="s">
        <v>107</v>
      </c>
      <c r="W13" s="62" t="s">
        <v>108</v>
      </c>
      <c r="X13" s="68" t="s">
        <v>111</v>
      </c>
      <c r="Y13" s="62" t="s">
        <v>112</v>
      </c>
      <c r="Z13" s="68" t="s">
        <v>131</v>
      </c>
      <c r="AA13" s="62" t="s">
        <v>132</v>
      </c>
      <c r="AB13" s="68" t="s">
        <v>133</v>
      </c>
      <c r="AC13" s="62" t="s">
        <v>134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152</v>
      </c>
      <c r="C14" s="62" t="s">
        <v>153</v>
      </c>
      <c r="D14" s="62"/>
      <c r="E14" s="62"/>
      <c r="F14" s="62" t="s">
        <v>141</v>
      </c>
      <c r="G14" s="62"/>
      <c r="H14" s="62"/>
      <c r="I14" s="62" t="s">
        <v>141</v>
      </c>
      <c r="J14" s="62" t="s">
        <v>141</v>
      </c>
      <c r="K14" s="62"/>
      <c r="L14" s="62"/>
      <c r="M14" s="62"/>
      <c r="N14" s="62"/>
      <c r="O14" s="62" t="s">
        <v>141</v>
      </c>
      <c r="P14" s="62"/>
      <c r="Q14" s="62"/>
      <c r="R14" s="62"/>
      <c r="S14" s="62" t="s">
        <v>141</v>
      </c>
      <c r="T14" s="62"/>
      <c r="U14" s="62">
        <v>4</v>
      </c>
      <c r="V14" s="68" t="s">
        <v>101</v>
      </c>
      <c r="W14" s="62" t="s">
        <v>102</v>
      </c>
      <c r="X14" s="68" t="s">
        <v>115</v>
      </c>
      <c r="Y14" s="62" t="s">
        <v>116</v>
      </c>
      <c r="Z14" s="68" t="s">
        <v>117</v>
      </c>
      <c r="AA14" s="62" t="s">
        <v>118</v>
      </c>
      <c r="AB14" s="68" t="s">
        <v>129</v>
      </c>
      <c r="AC14" s="62" t="s">
        <v>130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D32">SUM(E7,+H7)</f>
        <v>442</v>
      </c>
      <c r="E7" s="71">
        <f aca="true" t="shared" si="1" ref="E7:E32">SUM(F7:G7)</f>
        <v>221</v>
      </c>
      <c r="F7" s="71">
        <f>SUM(F$8:F$1000)</f>
        <v>178</v>
      </c>
      <c r="G7" s="71">
        <f>SUM(G$8:G$1000)</f>
        <v>43</v>
      </c>
      <c r="H7" s="71">
        <f aca="true" t="shared" si="2" ref="H7:H32">SUM(I7:L7)</f>
        <v>221</v>
      </c>
      <c r="I7" s="71">
        <f>SUM(I$8:I$1000)</f>
        <v>60</v>
      </c>
      <c r="J7" s="71">
        <f>SUM(J$8:J$1000)</f>
        <v>141</v>
      </c>
      <c r="K7" s="71">
        <f>SUM(K$8:K$1000)</f>
        <v>10</v>
      </c>
      <c r="L7" s="71">
        <f>SUM(L$8:L$1000)</f>
        <v>10</v>
      </c>
      <c r="M7" s="71">
        <f aca="true" t="shared" si="3" ref="M7:M32">SUM(N7,+Q7)</f>
        <v>81</v>
      </c>
      <c r="N7" s="71">
        <f aca="true" t="shared" si="4" ref="N7:N32">SUM(O7:P7)</f>
        <v>27</v>
      </c>
      <c r="O7" s="71">
        <f>SUM(O$8:O$1000)</f>
        <v>22</v>
      </c>
      <c r="P7" s="71">
        <f>SUM(P$8:P$1000)</f>
        <v>5</v>
      </c>
      <c r="Q7" s="71">
        <f aca="true" t="shared" si="5" ref="Q7:Q32">SUM(R7:U7)</f>
        <v>54</v>
      </c>
      <c r="R7" s="71">
        <f>SUM(R$8:R$1000)</f>
        <v>28</v>
      </c>
      <c r="S7" s="71">
        <f>SUM(S$8:S$1000)</f>
        <v>26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523</v>
      </c>
      <c r="W7" s="71">
        <f t="shared" si="6"/>
        <v>248</v>
      </c>
      <c r="X7" s="71">
        <f t="shared" si="6"/>
        <v>200</v>
      </c>
      <c r="Y7" s="71">
        <f t="shared" si="6"/>
        <v>48</v>
      </c>
      <c r="Z7" s="71">
        <f t="shared" si="6"/>
        <v>275</v>
      </c>
      <c r="AA7" s="71">
        <f t="shared" si="6"/>
        <v>88</v>
      </c>
      <c r="AB7" s="71">
        <f t="shared" si="6"/>
        <v>167</v>
      </c>
      <c r="AC7" s="71">
        <f t="shared" si="6"/>
        <v>10</v>
      </c>
      <c r="AD7" s="71">
        <f t="shared" si="6"/>
        <v>10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110</v>
      </c>
      <c r="E8" s="63">
        <f t="shared" si="1"/>
        <v>77</v>
      </c>
      <c r="F8" s="63">
        <v>44</v>
      </c>
      <c r="G8" s="63">
        <v>33</v>
      </c>
      <c r="H8" s="63">
        <f t="shared" si="2"/>
        <v>33</v>
      </c>
      <c r="I8" s="63">
        <v>18</v>
      </c>
      <c r="J8" s="63">
        <v>13</v>
      </c>
      <c r="K8" s="63">
        <v>2</v>
      </c>
      <c r="L8" s="63">
        <v>0</v>
      </c>
      <c r="M8" s="63">
        <f t="shared" si="3"/>
        <v>22</v>
      </c>
      <c r="N8" s="63">
        <f t="shared" si="4"/>
        <v>5</v>
      </c>
      <c r="O8" s="63">
        <v>2</v>
      </c>
      <c r="P8" s="63">
        <v>3</v>
      </c>
      <c r="Q8" s="63">
        <f t="shared" si="5"/>
        <v>17</v>
      </c>
      <c r="R8" s="63">
        <v>0</v>
      </c>
      <c r="S8" s="63">
        <v>17</v>
      </c>
      <c r="T8" s="63">
        <v>0</v>
      </c>
      <c r="U8" s="63">
        <v>0</v>
      </c>
      <c r="V8" s="63">
        <f aca="true" t="shared" si="7" ref="V8:V32">SUM(D8,+M8)</f>
        <v>132</v>
      </c>
      <c r="W8" s="63">
        <f aca="true" t="shared" si="8" ref="W8:W32">SUM(E8,+N8)</f>
        <v>82</v>
      </c>
      <c r="X8" s="63">
        <f aca="true" t="shared" si="9" ref="X8:X32">SUM(F8,+O8)</f>
        <v>46</v>
      </c>
      <c r="Y8" s="63">
        <f aca="true" t="shared" si="10" ref="Y8:Y32">SUM(G8,+P8)</f>
        <v>36</v>
      </c>
      <c r="Z8" s="63">
        <f aca="true" t="shared" si="11" ref="Z8:Z32">SUM(H8,+Q8)</f>
        <v>50</v>
      </c>
      <c r="AA8" s="63">
        <f aca="true" t="shared" si="12" ref="AA8:AA32">SUM(I8,+R8)</f>
        <v>18</v>
      </c>
      <c r="AB8" s="63">
        <f aca="true" t="shared" si="13" ref="AB8:AB32">SUM(J8,+S8)</f>
        <v>30</v>
      </c>
      <c r="AC8" s="63">
        <f aca="true" t="shared" si="14" ref="AC8:AC32">SUM(K8,+T8)</f>
        <v>2</v>
      </c>
      <c r="AD8" s="63">
        <f aca="true" t="shared" si="15" ref="AD8:AD32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53</v>
      </c>
      <c r="E9" s="63">
        <f t="shared" si="1"/>
        <v>19</v>
      </c>
      <c r="F9" s="63">
        <v>17</v>
      </c>
      <c r="G9" s="63">
        <v>2</v>
      </c>
      <c r="H9" s="63">
        <f t="shared" si="2"/>
        <v>34</v>
      </c>
      <c r="I9" s="63">
        <v>1</v>
      </c>
      <c r="J9" s="63">
        <v>30</v>
      </c>
      <c r="K9" s="63">
        <v>3</v>
      </c>
      <c r="L9" s="63">
        <v>0</v>
      </c>
      <c r="M9" s="63">
        <f t="shared" si="3"/>
        <v>31</v>
      </c>
      <c r="N9" s="63">
        <f t="shared" si="4"/>
        <v>6</v>
      </c>
      <c r="O9" s="63">
        <v>5</v>
      </c>
      <c r="P9" s="63">
        <v>1</v>
      </c>
      <c r="Q9" s="63">
        <f t="shared" si="5"/>
        <v>25</v>
      </c>
      <c r="R9" s="63">
        <v>22</v>
      </c>
      <c r="S9" s="63">
        <v>3</v>
      </c>
      <c r="T9" s="63">
        <v>0</v>
      </c>
      <c r="U9" s="63">
        <v>0</v>
      </c>
      <c r="V9" s="63">
        <f t="shared" si="7"/>
        <v>84</v>
      </c>
      <c r="W9" s="63">
        <f t="shared" si="8"/>
        <v>25</v>
      </c>
      <c r="X9" s="63">
        <f t="shared" si="9"/>
        <v>22</v>
      </c>
      <c r="Y9" s="63">
        <f t="shared" si="10"/>
        <v>3</v>
      </c>
      <c r="Z9" s="63">
        <f t="shared" si="11"/>
        <v>59</v>
      </c>
      <c r="AA9" s="63">
        <f t="shared" si="12"/>
        <v>23</v>
      </c>
      <c r="AB9" s="63">
        <f t="shared" si="13"/>
        <v>33</v>
      </c>
      <c r="AC9" s="63">
        <f t="shared" si="14"/>
        <v>3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16</v>
      </c>
      <c r="E10" s="63">
        <f t="shared" si="1"/>
        <v>15</v>
      </c>
      <c r="F10" s="63">
        <v>13</v>
      </c>
      <c r="G10" s="63">
        <v>2</v>
      </c>
      <c r="H10" s="63">
        <f t="shared" si="2"/>
        <v>1</v>
      </c>
      <c r="I10" s="63">
        <v>0</v>
      </c>
      <c r="J10" s="63">
        <v>1</v>
      </c>
      <c r="K10" s="63">
        <v>0</v>
      </c>
      <c r="L10" s="63">
        <v>0</v>
      </c>
      <c r="M10" s="63">
        <f t="shared" si="3"/>
        <v>2</v>
      </c>
      <c r="N10" s="63">
        <f t="shared" si="4"/>
        <v>2</v>
      </c>
      <c r="O10" s="63">
        <v>2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18</v>
      </c>
      <c r="W10" s="63">
        <f t="shared" si="8"/>
        <v>17</v>
      </c>
      <c r="X10" s="63">
        <f t="shared" si="9"/>
        <v>15</v>
      </c>
      <c r="Y10" s="63">
        <f t="shared" si="10"/>
        <v>2</v>
      </c>
      <c r="Z10" s="63">
        <f t="shared" si="11"/>
        <v>1</v>
      </c>
      <c r="AA10" s="63">
        <f t="shared" si="12"/>
        <v>0</v>
      </c>
      <c r="AB10" s="63">
        <f t="shared" si="13"/>
        <v>1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48</v>
      </c>
      <c r="E11" s="63">
        <f t="shared" si="1"/>
        <v>18</v>
      </c>
      <c r="F11" s="63">
        <v>14</v>
      </c>
      <c r="G11" s="63">
        <v>4</v>
      </c>
      <c r="H11" s="63">
        <f t="shared" si="2"/>
        <v>30</v>
      </c>
      <c r="I11" s="63">
        <v>12</v>
      </c>
      <c r="J11" s="63">
        <v>16</v>
      </c>
      <c r="K11" s="63">
        <v>0</v>
      </c>
      <c r="L11" s="63">
        <v>2</v>
      </c>
      <c r="M11" s="63">
        <f t="shared" si="3"/>
        <v>1</v>
      </c>
      <c r="N11" s="63">
        <f t="shared" si="4"/>
        <v>1</v>
      </c>
      <c r="O11" s="63">
        <v>1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49</v>
      </c>
      <c r="W11" s="63">
        <f t="shared" si="8"/>
        <v>19</v>
      </c>
      <c r="X11" s="63">
        <f t="shared" si="9"/>
        <v>15</v>
      </c>
      <c r="Y11" s="63">
        <f t="shared" si="10"/>
        <v>4</v>
      </c>
      <c r="Z11" s="63">
        <f t="shared" si="11"/>
        <v>30</v>
      </c>
      <c r="AA11" s="63">
        <f t="shared" si="12"/>
        <v>12</v>
      </c>
      <c r="AB11" s="63">
        <f t="shared" si="13"/>
        <v>16</v>
      </c>
      <c r="AC11" s="63">
        <f t="shared" si="14"/>
        <v>0</v>
      </c>
      <c r="AD11" s="63">
        <f t="shared" si="15"/>
        <v>2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77</v>
      </c>
      <c r="E12" s="63">
        <f t="shared" si="1"/>
        <v>8</v>
      </c>
      <c r="F12" s="63">
        <v>6</v>
      </c>
      <c r="G12" s="63">
        <v>2</v>
      </c>
      <c r="H12" s="63">
        <f t="shared" si="2"/>
        <v>69</v>
      </c>
      <c r="I12" s="63">
        <v>5</v>
      </c>
      <c r="J12" s="63">
        <v>64</v>
      </c>
      <c r="K12" s="63">
        <v>0</v>
      </c>
      <c r="L12" s="63">
        <v>0</v>
      </c>
      <c r="M12" s="63">
        <f t="shared" si="3"/>
        <v>18</v>
      </c>
      <c r="N12" s="63">
        <f t="shared" si="4"/>
        <v>6</v>
      </c>
      <c r="O12" s="63">
        <v>5</v>
      </c>
      <c r="P12" s="63">
        <v>1</v>
      </c>
      <c r="Q12" s="63">
        <f t="shared" si="5"/>
        <v>12</v>
      </c>
      <c r="R12" s="63">
        <v>6</v>
      </c>
      <c r="S12" s="63">
        <v>6</v>
      </c>
      <c r="T12" s="63">
        <v>0</v>
      </c>
      <c r="U12" s="63">
        <v>0</v>
      </c>
      <c r="V12" s="63">
        <f t="shared" si="7"/>
        <v>95</v>
      </c>
      <c r="W12" s="63">
        <f t="shared" si="8"/>
        <v>14</v>
      </c>
      <c r="X12" s="63">
        <f t="shared" si="9"/>
        <v>11</v>
      </c>
      <c r="Y12" s="63">
        <f t="shared" si="10"/>
        <v>3</v>
      </c>
      <c r="Z12" s="63">
        <f t="shared" si="11"/>
        <v>81</v>
      </c>
      <c r="AA12" s="63">
        <f t="shared" si="12"/>
        <v>11</v>
      </c>
      <c r="AB12" s="63">
        <f t="shared" si="13"/>
        <v>70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28</v>
      </c>
      <c r="E13" s="63">
        <f t="shared" si="1"/>
        <v>12</v>
      </c>
      <c r="F13" s="63">
        <v>12</v>
      </c>
      <c r="G13" s="63">
        <v>0</v>
      </c>
      <c r="H13" s="63">
        <f t="shared" si="2"/>
        <v>16</v>
      </c>
      <c r="I13" s="63">
        <v>0</v>
      </c>
      <c r="J13" s="63">
        <v>15</v>
      </c>
      <c r="K13" s="63">
        <v>1</v>
      </c>
      <c r="L13" s="63">
        <v>0</v>
      </c>
      <c r="M13" s="63">
        <f t="shared" si="3"/>
        <v>1</v>
      </c>
      <c r="N13" s="63">
        <f t="shared" si="4"/>
        <v>1</v>
      </c>
      <c r="O13" s="63">
        <v>1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29</v>
      </c>
      <c r="W13" s="63">
        <f t="shared" si="8"/>
        <v>13</v>
      </c>
      <c r="X13" s="63">
        <f t="shared" si="9"/>
        <v>13</v>
      </c>
      <c r="Y13" s="63">
        <f t="shared" si="10"/>
        <v>0</v>
      </c>
      <c r="Z13" s="63">
        <f t="shared" si="11"/>
        <v>16</v>
      </c>
      <c r="AA13" s="63">
        <f t="shared" si="12"/>
        <v>0</v>
      </c>
      <c r="AB13" s="63">
        <f t="shared" si="13"/>
        <v>15</v>
      </c>
      <c r="AC13" s="63">
        <f t="shared" si="14"/>
        <v>1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8</v>
      </c>
      <c r="E14" s="63">
        <f t="shared" si="1"/>
        <v>6</v>
      </c>
      <c r="F14" s="63">
        <v>6</v>
      </c>
      <c r="G14" s="63">
        <v>0</v>
      </c>
      <c r="H14" s="63">
        <f t="shared" si="2"/>
        <v>2</v>
      </c>
      <c r="I14" s="63">
        <v>2</v>
      </c>
      <c r="J14" s="63">
        <v>0</v>
      </c>
      <c r="K14" s="63">
        <v>0</v>
      </c>
      <c r="L14" s="63">
        <v>0</v>
      </c>
      <c r="M14" s="63">
        <f t="shared" si="3"/>
        <v>0</v>
      </c>
      <c r="N14" s="63">
        <f t="shared" si="4"/>
        <v>0</v>
      </c>
      <c r="O14" s="63">
        <v>0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8</v>
      </c>
      <c r="W14" s="63">
        <f t="shared" si="8"/>
        <v>6</v>
      </c>
      <c r="X14" s="63">
        <f t="shared" si="9"/>
        <v>6</v>
      </c>
      <c r="Y14" s="63">
        <f t="shared" si="10"/>
        <v>0</v>
      </c>
      <c r="Z14" s="63">
        <f t="shared" si="11"/>
        <v>2</v>
      </c>
      <c r="AA14" s="63">
        <f t="shared" si="12"/>
        <v>2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14</v>
      </c>
      <c r="E15" s="63">
        <f t="shared" si="1"/>
        <v>6</v>
      </c>
      <c r="F15" s="63">
        <v>6</v>
      </c>
      <c r="G15" s="63">
        <v>0</v>
      </c>
      <c r="H15" s="63">
        <f t="shared" si="2"/>
        <v>8</v>
      </c>
      <c r="I15" s="63">
        <v>0</v>
      </c>
      <c r="J15" s="63">
        <v>0</v>
      </c>
      <c r="K15" s="63">
        <v>4</v>
      </c>
      <c r="L15" s="63">
        <v>4</v>
      </c>
      <c r="M15" s="63">
        <f t="shared" si="3"/>
        <v>0</v>
      </c>
      <c r="N15" s="63">
        <f t="shared" si="4"/>
        <v>0</v>
      </c>
      <c r="O15" s="63">
        <v>0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14</v>
      </c>
      <c r="W15" s="63">
        <f t="shared" si="8"/>
        <v>6</v>
      </c>
      <c r="X15" s="63">
        <f t="shared" si="9"/>
        <v>6</v>
      </c>
      <c r="Y15" s="63">
        <f t="shared" si="10"/>
        <v>0</v>
      </c>
      <c r="Z15" s="63">
        <f t="shared" si="11"/>
        <v>8</v>
      </c>
      <c r="AA15" s="63">
        <f t="shared" si="12"/>
        <v>0</v>
      </c>
      <c r="AB15" s="63">
        <f t="shared" si="13"/>
        <v>0</v>
      </c>
      <c r="AC15" s="63">
        <f t="shared" si="14"/>
        <v>4</v>
      </c>
      <c r="AD15" s="63">
        <f t="shared" si="15"/>
        <v>4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8</v>
      </c>
      <c r="E16" s="63">
        <f t="shared" si="1"/>
        <v>6</v>
      </c>
      <c r="F16" s="63">
        <v>6</v>
      </c>
      <c r="G16" s="63">
        <v>0</v>
      </c>
      <c r="H16" s="63">
        <f t="shared" si="2"/>
        <v>2</v>
      </c>
      <c r="I16" s="63">
        <v>2</v>
      </c>
      <c r="J16" s="63">
        <v>0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8</v>
      </c>
      <c r="W16" s="63">
        <f t="shared" si="8"/>
        <v>6</v>
      </c>
      <c r="X16" s="63">
        <f t="shared" si="9"/>
        <v>6</v>
      </c>
      <c r="Y16" s="63">
        <f t="shared" si="10"/>
        <v>0</v>
      </c>
      <c r="Z16" s="63">
        <f t="shared" si="11"/>
        <v>2</v>
      </c>
      <c r="AA16" s="63">
        <f t="shared" si="12"/>
        <v>2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4</v>
      </c>
      <c r="E17" s="63">
        <f t="shared" si="1"/>
        <v>4</v>
      </c>
      <c r="F17" s="63">
        <v>4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4</v>
      </c>
      <c r="W17" s="63">
        <f t="shared" si="8"/>
        <v>4</v>
      </c>
      <c r="X17" s="63">
        <f t="shared" si="9"/>
        <v>4</v>
      </c>
      <c r="Y17" s="63">
        <f t="shared" si="10"/>
        <v>0</v>
      </c>
      <c r="Z17" s="63">
        <f t="shared" si="11"/>
        <v>0</v>
      </c>
      <c r="AA17" s="63">
        <f t="shared" si="12"/>
        <v>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13</v>
      </c>
      <c r="E18" s="63">
        <f t="shared" si="1"/>
        <v>10</v>
      </c>
      <c r="F18" s="63">
        <v>10</v>
      </c>
      <c r="G18" s="63">
        <v>0</v>
      </c>
      <c r="H18" s="63">
        <f t="shared" si="2"/>
        <v>3</v>
      </c>
      <c r="I18" s="63">
        <v>3</v>
      </c>
      <c r="J18" s="63">
        <v>0</v>
      </c>
      <c r="K18" s="63">
        <v>0</v>
      </c>
      <c r="L18" s="63">
        <v>0</v>
      </c>
      <c r="M18" s="63">
        <f t="shared" si="3"/>
        <v>0</v>
      </c>
      <c r="N18" s="63">
        <f t="shared" si="4"/>
        <v>0</v>
      </c>
      <c r="O18" s="63">
        <v>0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13</v>
      </c>
      <c r="W18" s="63">
        <f t="shared" si="8"/>
        <v>10</v>
      </c>
      <c r="X18" s="63">
        <f t="shared" si="9"/>
        <v>10</v>
      </c>
      <c r="Y18" s="63">
        <f t="shared" si="10"/>
        <v>0</v>
      </c>
      <c r="Z18" s="63">
        <f t="shared" si="11"/>
        <v>3</v>
      </c>
      <c r="AA18" s="63">
        <f t="shared" si="12"/>
        <v>3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14</v>
      </c>
      <c r="E19" s="63">
        <f t="shared" si="1"/>
        <v>8</v>
      </c>
      <c r="F19" s="63">
        <v>8</v>
      </c>
      <c r="G19" s="63">
        <v>0</v>
      </c>
      <c r="H19" s="63">
        <f t="shared" si="2"/>
        <v>6</v>
      </c>
      <c r="I19" s="63">
        <v>4</v>
      </c>
      <c r="J19" s="63">
        <v>0</v>
      </c>
      <c r="K19" s="63">
        <v>0</v>
      </c>
      <c r="L19" s="63">
        <v>2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14</v>
      </c>
      <c r="W19" s="63">
        <f t="shared" si="8"/>
        <v>8</v>
      </c>
      <c r="X19" s="63">
        <f t="shared" si="9"/>
        <v>8</v>
      </c>
      <c r="Y19" s="63">
        <f t="shared" si="10"/>
        <v>0</v>
      </c>
      <c r="Z19" s="63">
        <f t="shared" si="11"/>
        <v>6</v>
      </c>
      <c r="AA19" s="63">
        <f t="shared" si="12"/>
        <v>4</v>
      </c>
      <c r="AB19" s="63">
        <f t="shared" si="13"/>
        <v>0</v>
      </c>
      <c r="AC19" s="63">
        <f t="shared" si="14"/>
        <v>0</v>
      </c>
      <c r="AD19" s="63">
        <f t="shared" si="15"/>
        <v>2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4</v>
      </c>
      <c r="E20" s="63">
        <f t="shared" si="1"/>
        <v>4</v>
      </c>
      <c r="F20" s="63">
        <v>4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4</v>
      </c>
      <c r="W20" s="63">
        <f t="shared" si="8"/>
        <v>4</v>
      </c>
      <c r="X20" s="63">
        <f t="shared" si="9"/>
        <v>4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3</v>
      </c>
      <c r="E21" s="63">
        <f t="shared" si="1"/>
        <v>3</v>
      </c>
      <c r="F21" s="63">
        <v>3</v>
      </c>
      <c r="G21" s="63">
        <v>0</v>
      </c>
      <c r="H21" s="63">
        <f t="shared" si="2"/>
        <v>0</v>
      </c>
      <c r="I21" s="63">
        <v>0</v>
      </c>
      <c r="J21" s="63">
        <v>0</v>
      </c>
      <c r="K21" s="63">
        <v>0</v>
      </c>
      <c r="L21" s="63">
        <v>0</v>
      </c>
      <c r="M21" s="63">
        <f t="shared" si="3"/>
        <v>1</v>
      </c>
      <c r="N21" s="63">
        <f t="shared" si="4"/>
        <v>1</v>
      </c>
      <c r="O21" s="63">
        <v>1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4</v>
      </c>
      <c r="W21" s="63">
        <f t="shared" si="8"/>
        <v>4</v>
      </c>
      <c r="X21" s="63">
        <f t="shared" si="9"/>
        <v>4</v>
      </c>
      <c r="Y21" s="63">
        <f t="shared" si="10"/>
        <v>0</v>
      </c>
      <c r="Z21" s="63">
        <f t="shared" si="11"/>
        <v>0</v>
      </c>
      <c r="AA21" s="63">
        <f t="shared" si="12"/>
        <v>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8</v>
      </c>
      <c r="E22" s="63">
        <f t="shared" si="1"/>
        <v>3</v>
      </c>
      <c r="F22" s="63">
        <v>3</v>
      </c>
      <c r="G22" s="63">
        <v>0</v>
      </c>
      <c r="H22" s="63">
        <f t="shared" si="2"/>
        <v>5</v>
      </c>
      <c r="I22" s="63">
        <v>4</v>
      </c>
      <c r="J22" s="63">
        <v>0</v>
      </c>
      <c r="K22" s="63">
        <v>0</v>
      </c>
      <c r="L22" s="63">
        <v>1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8</v>
      </c>
      <c r="W22" s="63">
        <f t="shared" si="8"/>
        <v>3</v>
      </c>
      <c r="X22" s="63">
        <f t="shared" si="9"/>
        <v>3</v>
      </c>
      <c r="Y22" s="63">
        <f t="shared" si="10"/>
        <v>0</v>
      </c>
      <c r="Z22" s="63">
        <f t="shared" si="11"/>
        <v>5</v>
      </c>
      <c r="AA22" s="63">
        <f t="shared" si="12"/>
        <v>4</v>
      </c>
      <c r="AB22" s="63">
        <f t="shared" si="13"/>
        <v>0</v>
      </c>
      <c r="AC22" s="63">
        <f t="shared" si="14"/>
        <v>0</v>
      </c>
      <c r="AD22" s="63">
        <f t="shared" si="15"/>
        <v>1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4</v>
      </c>
      <c r="E23" s="63">
        <f t="shared" si="1"/>
        <v>3</v>
      </c>
      <c r="F23" s="63">
        <v>3</v>
      </c>
      <c r="G23" s="63">
        <v>0</v>
      </c>
      <c r="H23" s="63">
        <f t="shared" si="2"/>
        <v>1</v>
      </c>
      <c r="I23" s="63">
        <v>0</v>
      </c>
      <c r="J23" s="63">
        <v>0</v>
      </c>
      <c r="K23" s="63">
        <v>0</v>
      </c>
      <c r="L23" s="63">
        <v>1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5</v>
      </c>
      <c r="W23" s="63">
        <f t="shared" si="8"/>
        <v>4</v>
      </c>
      <c r="X23" s="63">
        <f t="shared" si="9"/>
        <v>4</v>
      </c>
      <c r="Y23" s="63">
        <f t="shared" si="10"/>
        <v>0</v>
      </c>
      <c r="Z23" s="63">
        <f t="shared" si="11"/>
        <v>1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1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2</v>
      </c>
      <c r="E24" s="63">
        <f t="shared" si="1"/>
        <v>2</v>
      </c>
      <c r="F24" s="63">
        <v>2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2</v>
      </c>
      <c r="W24" s="63">
        <f t="shared" si="8"/>
        <v>2</v>
      </c>
      <c r="X24" s="63">
        <f t="shared" si="9"/>
        <v>2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</v>
      </c>
      <c r="E25" s="63">
        <f t="shared" si="1"/>
        <v>1</v>
      </c>
      <c r="F25" s="63">
        <v>1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2</v>
      </c>
      <c r="W25" s="63">
        <f t="shared" si="8"/>
        <v>2</v>
      </c>
      <c r="X25" s="63">
        <f t="shared" si="9"/>
        <v>2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2</v>
      </c>
      <c r="E26" s="63">
        <f t="shared" si="1"/>
        <v>2</v>
      </c>
      <c r="F26" s="63">
        <v>2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2</v>
      </c>
      <c r="W26" s="63">
        <f t="shared" si="8"/>
        <v>2</v>
      </c>
      <c r="X26" s="63">
        <f t="shared" si="9"/>
        <v>2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8</v>
      </c>
      <c r="E27" s="63">
        <f t="shared" si="1"/>
        <v>3</v>
      </c>
      <c r="F27" s="63">
        <v>3</v>
      </c>
      <c r="G27" s="63">
        <v>0</v>
      </c>
      <c r="H27" s="63">
        <f t="shared" si="2"/>
        <v>5</v>
      </c>
      <c r="I27" s="63">
        <v>3</v>
      </c>
      <c r="J27" s="63">
        <v>2</v>
      </c>
      <c r="K27" s="63">
        <v>0</v>
      </c>
      <c r="L27" s="63">
        <v>0</v>
      </c>
      <c r="M27" s="63">
        <f t="shared" si="3"/>
        <v>2</v>
      </c>
      <c r="N27" s="63">
        <f t="shared" si="4"/>
        <v>2</v>
      </c>
      <c r="O27" s="63">
        <v>2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10</v>
      </c>
      <c r="W27" s="63">
        <f t="shared" si="8"/>
        <v>5</v>
      </c>
      <c r="X27" s="63">
        <f t="shared" si="9"/>
        <v>5</v>
      </c>
      <c r="Y27" s="63">
        <f t="shared" si="10"/>
        <v>0</v>
      </c>
      <c r="Z27" s="63">
        <f t="shared" si="11"/>
        <v>5</v>
      </c>
      <c r="AA27" s="63">
        <f t="shared" si="12"/>
        <v>3</v>
      </c>
      <c r="AB27" s="63">
        <f t="shared" si="13"/>
        <v>2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2</v>
      </c>
      <c r="E28" s="63">
        <f t="shared" si="1"/>
        <v>2</v>
      </c>
      <c r="F28" s="63">
        <v>2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1</v>
      </c>
      <c r="N28" s="63">
        <f t="shared" si="4"/>
        <v>1</v>
      </c>
      <c r="O28" s="63">
        <v>1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3</v>
      </c>
      <c r="W28" s="63">
        <f t="shared" si="8"/>
        <v>3</v>
      </c>
      <c r="X28" s="63">
        <f t="shared" si="9"/>
        <v>3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2</v>
      </c>
      <c r="E29" s="63">
        <f t="shared" si="1"/>
        <v>2</v>
      </c>
      <c r="F29" s="63">
        <v>2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0</v>
      </c>
      <c r="N29" s="63">
        <f t="shared" si="4"/>
        <v>0</v>
      </c>
      <c r="O29" s="63">
        <v>0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2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2</v>
      </c>
      <c r="E30" s="63">
        <f t="shared" si="1"/>
        <v>2</v>
      </c>
      <c r="F30" s="63">
        <v>2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2</v>
      </c>
      <c r="W30" s="63">
        <f t="shared" si="8"/>
        <v>2</v>
      </c>
      <c r="X30" s="63">
        <f t="shared" si="9"/>
        <v>2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8</v>
      </c>
      <c r="E31" s="63">
        <f t="shared" si="1"/>
        <v>2</v>
      </c>
      <c r="F31" s="63">
        <v>2</v>
      </c>
      <c r="G31" s="63">
        <v>0</v>
      </c>
      <c r="H31" s="63">
        <f t="shared" si="2"/>
        <v>6</v>
      </c>
      <c r="I31" s="63">
        <v>6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8</v>
      </c>
      <c r="W31" s="63">
        <f t="shared" si="8"/>
        <v>2</v>
      </c>
      <c r="X31" s="63">
        <f t="shared" si="9"/>
        <v>2</v>
      </c>
      <c r="Y31" s="63">
        <f t="shared" si="10"/>
        <v>0</v>
      </c>
      <c r="Z31" s="63">
        <f t="shared" si="11"/>
        <v>6</v>
      </c>
      <c r="AA31" s="63">
        <f t="shared" si="12"/>
        <v>6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3</v>
      </c>
      <c r="E32" s="63">
        <f t="shared" si="1"/>
        <v>3</v>
      </c>
      <c r="F32" s="63">
        <v>3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3</v>
      </c>
      <c r="W32" s="63">
        <f t="shared" si="8"/>
        <v>3</v>
      </c>
      <c r="X32" s="63">
        <f t="shared" si="9"/>
        <v>3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D14">SUM(E7,+H7)</f>
        <v>71</v>
      </c>
      <c r="E7" s="71">
        <f aca="true" t="shared" si="1" ref="E7:E14">SUM(F7:G7)</f>
        <v>50</v>
      </c>
      <c r="F7" s="71">
        <f>SUM(F$8:F$1000)</f>
        <v>33</v>
      </c>
      <c r="G7" s="71">
        <f>SUM(G$8:G$1000)</f>
        <v>17</v>
      </c>
      <c r="H7" s="71">
        <f aca="true" t="shared" si="2" ref="H7:H14">SUM(I7:L7)</f>
        <v>21</v>
      </c>
      <c r="I7" s="71">
        <f>SUM(I$8:I$1000)</f>
        <v>8</v>
      </c>
      <c r="J7" s="71">
        <f>SUM(J$8:J$1000)</f>
        <v>13</v>
      </c>
      <c r="K7" s="71">
        <f>SUM(K$8:K$1000)</f>
        <v>0</v>
      </c>
      <c r="L7" s="71">
        <f>SUM(L$8:L$1000)</f>
        <v>0</v>
      </c>
      <c r="M7" s="71">
        <f aca="true" t="shared" si="3" ref="M7:M14">SUM(N7,+Q7)</f>
        <v>43</v>
      </c>
      <c r="N7" s="71">
        <f aca="true" t="shared" si="4" ref="N7:N14">SUM(O7:P7)</f>
        <v>21</v>
      </c>
      <c r="O7" s="71">
        <f>SUM(O$8:O$1000)</f>
        <v>15</v>
      </c>
      <c r="P7" s="71">
        <f>SUM(P$8:P$1000)</f>
        <v>6</v>
      </c>
      <c r="Q7" s="71">
        <f aca="true" t="shared" si="5" ref="Q7:Q14">SUM(R7:U7)</f>
        <v>22</v>
      </c>
      <c r="R7" s="71">
        <f>SUM(R$8:R$1000)</f>
        <v>22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114</v>
      </c>
      <c r="W7" s="71">
        <f t="shared" si="6"/>
        <v>71</v>
      </c>
      <c r="X7" s="71">
        <f t="shared" si="6"/>
        <v>48</v>
      </c>
      <c r="Y7" s="71">
        <f t="shared" si="6"/>
        <v>23</v>
      </c>
      <c r="Z7" s="71">
        <f t="shared" si="6"/>
        <v>43</v>
      </c>
      <c r="AA7" s="71">
        <f t="shared" si="6"/>
        <v>30</v>
      </c>
      <c r="AB7" s="71">
        <f t="shared" si="6"/>
        <v>13</v>
      </c>
      <c r="AC7" s="71">
        <f t="shared" si="6"/>
        <v>0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139</v>
      </c>
      <c r="C8" s="64" t="s">
        <v>140</v>
      </c>
      <c r="D8" s="67">
        <f t="shared" si="0"/>
        <v>4</v>
      </c>
      <c r="E8" s="67">
        <f t="shared" si="1"/>
        <v>4</v>
      </c>
      <c r="F8" s="67">
        <v>4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2</v>
      </c>
      <c r="N8" s="67">
        <f t="shared" si="4"/>
        <v>2</v>
      </c>
      <c r="O8" s="67">
        <v>2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AD14">SUM(D8,+M8)</f>
        <v>6</v>
      </c>
      <c r="W8" s="67">
        <f t="shared" si="7"/>
        <v>6</v>
      </c>
      <c r="X8" s="67">
        <f t="shared" si="7"/>
        <v>6</v>
      </c>
      <c r="Y8" s="67">
        <f t="shared" si="7"/>
        <v>0</v>
      </c>
      <c r="Z8" s="67">
        <f t="shared" si="7"/>
        <v>0</v>
      </c>
      <c r="AA8" s="67">
        <f t="shared" si="7"/>
        <v>0</v>
      </c>
      <c r="AB8" s="67">
        <f t="shared" si="7"/>
        <v>0</v>
      </c>
      <c r="AC8" s="67">
        <f t="shared" si="7"/>
        <v>0</v>
      </c>
      <c r="AD8" s="67">
        <f t="shared" si="7"/>
        <v>0</v>
      </c>
    </row>
    <row r="9" spans="1:30" s="53" customFormat="1" ht="13.5" customHeight="1">
      <c r="A9" s="65" t="s">
        <v>79</v>
      </c>
      <c r="B9" s="66" t="s">
        <v>142</v>
      </c>
      <c r="C9" s="64" t="s">
        <v>143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5</v>
      </c>
      <c r="N9" s="67">
        <f t="shared" si="4"/>
        <v>5</v>
      </c>
      <c r="O9" s="67">
        <v>3</v>
      </c>
      <c r="P9" s="67">
        <v>2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5</v>
      </c>
      <c r="W9" s="67">
        <f t="shared" si="7"/>
        <v>5</v>
      </c>
      <c r="X9" s="67">
        <f t="shared" si="7"/>
        <v>3</v>
      </c>
      <c r="Y9" s="67">
        <f t="shared" si="7"/>
        <v>2</v>
      </c>
      <c r="Z9" s="67">
        <f t="shared" si="7"/>
        <v>0</v>
      </c>
      <c r="AA9" s="67">
        <f t="shared" si="7"/>
        <v>0</v>
      </c>
      <c r="AB9" s="67">
        <f t="shared" si="7"/>
        <v>0</v>
      </c>
      <c r="AC9" s="67">
        <f t="shared" si="7"/>
        <v>0</v>
      </c>
      <c r="AD9" s="67">
        <f t="shared" si="7"/>
        <v>0</v>
      </c>
    </row>
    <row r="10" spans="1:30" s="53" customFormat="1" ht="13.5" customHeight="1">
      <c r="A10" s="65" t="s">
        <v>79</v>
      </c>
      <c r="B10" s="66" t="s">
        <v>144</v>
      </c>
      <c r="C10" s="64" t="s">
        <v>145</v>
      </c>
      <c r="D10" s="67">
        <f t="shared" si="0"/>
        <v>10</v>
      </c>
      <c r="E10" s="67">
        <f t="shared" si="1"/>
        <v>2</v>
      </c>
      <c r="F10" s="67">
        <v>2</v>
      </c>
      <c r="G10" s="67">
        <v>0</v>
      </c>
      <c r="H10" s="67">
        <f t="shared" si="2"/>
        <v>8</v>
      </c>
      <c r="I10" s="67">
        <v>8</v>
      </c>
      <c r="J10" s="67">
        <v>0</v>
      </c>
      <c r="K10" s="67">
        <v>0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10</v>
      </c>
      <c r="W10" s="67">
        <f t="shared" si="7"/>
        <v>2</v>
      </c>
      <c r="X10" s="67">
        <f t="shared" si="7"/>
        <v>2</v>
      </c>
      <c r="Y10" s="67">
        <f t="shared" si="7"/>
        <v>0</v>
      </c>
      <c r="Z10" s="67">
        <f t="shared" si="7"/>
        <v>8</v>
      </c>
      <c r="AA10" s="67">
        <f t="shared" si="7"/>
        <v>8</v>
      </c>
      <c r="AB10" s="67">
        <f t="shared" si="7"/>
        <v>0</v>
      </c>
      <c r="AC10" s="67">
        <f t="shared" si="7"/>
        <v>0</v>
      </c>
      <c r="AD10" s="67">
        <f t="shared" si="7"/>
        <v>0</v>
      </c>
    </row>
    <row r="11" spans="1:30" s="53" customFormat="1" ht="13.5" customHeight="1">
      <c r="A11" s="65" t="s">
        <v>79</v>
      </c>
      <c r="B11" s="66" t="s">
        <v>146</v>
      </c>
      <c r="C11" s="64" t="s">
        <v>147</v>
      </c>
      <c r="D11" s="67">
        <f t="shared" si="0"/>
        <v>13</v>
      </c>
      <c r="E11" s="67">
        <f t="shared" si="1"/>
        <v>10</v>
      </c>
      <c r="F11" s="67">
        <v>9</v>
      </c>
      <c r="G11" s="67">
        <v>1</v>
      </c>
      <c r="H11" s="67">
        <f t="shared" si="2"/>
        <v>3</v>
      </c>
      <c r="I11" s="67">
        <v>0</v>
      </c>
      <c r="J11" s="67">
        <v>3</v>
      </c>
      <c r="K11" s="67">
        <v>0</v>
      </c>
      <c r="L11" s="67">
        <v>0</v>
      </c>
      <c r="M11" s="67">
        <f t="shared" si="3"/>
        <v>27</v>
      </c>
      <c r="N11" s="67">
        <f t="shared" si="4"/>
        <v>5</v>
      </c>
      <c r="O11" s="67">
        <v>5</v>
      </c>
      <c r="P11" s="67">
        <v>0</v>
      </c>
      <c r="Q11" s="67">
        <f t="shared" si="5"/>
        <v>22</v>
      </c>
      <c r="R11" s="67">
        <v>22</v>
      </c>
      <c r="S11" s="67">
        <v>0</v>
      </c>
      <c r="T11" s="67">
        <v>0</v>
      </c>
      <c r="U11" s="67">
        <v>0</v>
      </c>
      <c r="V11" s="67">
        <f t="shared" si="7"/>
        <v>40</v>
      </c>
      <c r="W11" s="67">
        <f t="shared" si="7"/>
        <v>15</v>
      </c>
      <c r="X11" s="67">
        <f t="shared" si="7"/>
        <v>14</v>
      </c>
      <c r="Y11" s="67">
        <f t="shared" si="7"/>
        <v>1</v>
      </c>
      <c r="Z11" s="67">
        <f t="shared" si="7"/>
        <v>25</v>
      </c>
      <c r="AA11" s="67">
        <f t="shared" si="7"/>
        <v>22</v>
      </c>
      <c r="AB11" s="67">
        <f t="shared" si="7"/>
        <v>3</v>
      </c>
      <c r="AC11" s="67">
        <f t="shared" si="7"/>
        <v>0</v>
      </c>
      <c r="AD11" s="67">
        <f t="shared" si="7"/>
        <v>0</v>
      </c>
    </row>
    <row r="12" spans="1:30" s="53" customFormat="1" ht="13.5" customHeight="1">
      <c r="A12" s="65" t="s">
        <v>79</v>
      </c>
      <c r="B12" s="66" t="s">
        <v>148</v>
      </c>
      <c r="C12" s="64" t="s">
        <v>149</v>
      </c>
      <c r="D12" s="67">
        <f t="shared" si="0"/>
        <v>16</v>
      </c>
      <c r="E12" s="67">
        <f t="shared" si="1"/>
        <v>16</v>
      </c>
      <c r="F12" s="67">
        <v>3</v>
      </c>
      <c r="G12" s="67">
        <v>13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7</v>
      </c>
      <c r="N12" s="67">
        <f t="shared" si="4"/>
        <v>7</v>
      </c>
      <c r="O12" s="67">
        <v>3</v>
      </c>
      <c r="P12" s="67">
        <v>4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23</v>
      </c>
      <c r="W12" s="67">
        <f t="shared" si="7"/>
        <v>23</v>
      </c>
      <c r="X12" s="67">
        <f t="shared" si="7"/>
        <v>6</v>
      </c>
      <c r="Y12" s="67">
        <f t="shared" si="7"/>
        <v>17</v>
      </c>
      <c r="Z12" s="67">
        <f t="shared" si="7"/>
        <v>0</v>
      </c>
      <c r="AA12" s="67">
        <f t="shared" si="7"/>
        <v>0</v>
      </c>
      <c r="AB12" s="67">
        <f t="shared" si="7"/>
        <v>0</v>
      </c>
      <c r="AC12" s="67">
        <f t="shared" si="7"/>
        <v>0</v>
      </c>
      <c r="AD12" s="67">
        <f t="shared" si="7"/>
        <v>0</v>
      </c>
    </row>
    <row r="13" spans="1:30" s="53" customFormat="1" ht="13.5" customHeight="1">
      <c r="A13" s="65" t="s">
        <v>79</v>
      </c>
      <c r="B13" s="66" t="s">
        <v>150</v>
      </c>
      <c r="C13" s="64" t="s">
        <v>151</v>
      </c>
      <c r="D13" s="67">
        <f t="shared" si="0"/>
        <v>17</v>
      </c>
      <c r="E13" s="67">
        <f t="shared" si="1"/>
        <v>7</v>
      </c>
      <c r="F13" s="67">
        <v>7</v>
      </c>
      <c r="G13" s="67">
        <v>0</v>
      </c>
      <c r="H13" s="67">
        <f t="shared" si="2"/>
        <v>10</v>
      </c>
      <c r="I13" s="67">
        <v>0</v>
      </c>
      <c r="J13" s="67">
        <v>10</v>
      </c>
      <c r="K13" s="67">
        <v>0</v>
      </c>
      <c r="L13" s="67">
        <v>0</v>
      </c>
      <c r="M13" s="67">
        <f t="shared" si="3"/>
        <v>1</v>
      </c>
      <c r="N13" s="67">
        <f t="shared" si="4"/>
        <v>1</v>
      </c>
      <c r="O13" s="67">
        <v>1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18</v>
      </c>
      <c r="W13" s="67">
        <f t="shared" si="7"/>
        <v>8</v>
      </c>
      <c r="X13" s="67">
        <f t="shared" si="7"/>
        <v>8</v>
      </c>
      <c r="Y13" s="67">
        <f t="shared" si="7"/>
        <v>0</v>
      </c>
      <c r="Z13" s="67">
        <f t="shared" si="7"/>
        <v>10</v>
      </c>
      <c r="AA13" s="67">
        <f t="shared" si="7"/>
        <v>0</v>
      </c>
      <c r="AB13" s="67">
        <f t="shared" si="7"/>
        <v>10</v>
      </c>
      <c r="AC13" s="67">
        <f t="shared" si="7"/>
        <v>0</v>
      </c>
      <c r="AD13" s="67">
        <f t="shared" si="7"/>
        <v>0</v>
      </c>
    </row>
    <row r="14" spans="1:30" s="53" customFormat="1" ht="13.5" customHeight="1">
      <c r="A14" s="65" t="s">
        <v>79</v>
      </c>
      <c r="B14" s="66" t="s">
        <v>152</v>
      </c>
      <c r="C14" s="64" t="s">
        <v>153</v>
      </c>
      <c r="D14" s="67">
        <f t="shared" si="0"/>
        <v>11</v>
      </c>
      <c r="E14" s="67">
        <f t="shared" si="1"/>
        <v>11</v>
      </c>
      <c r="F14" s="67">
        <v>8</v>
      </c>
      <c r="G14" s="67">
        <v>3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1</v>
      </c>
      <c r="N14" s="67">
        <f t="shared" si="4"/>
        <v>1</v>
      </c>
      <c r="O14" s="67">
        <v>1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12</v>
      </c>
      <c r="W14" s="67">
        <f t="shared" si="7"/>
        <v>12</v>
      </c>
      <c r="X14" s="67">
        <f t="shared" si="7"/>
        <v>9</v>
      </c>
      <c r="Y14" s="67">
        <f t="shared" si="7"/>
        <v>3</v>
      </c>
      <c r="Z14" s="67">
        <f t="shared" si="7"/>
        <v>0</v>
      </c>
      <c r="AA14" s="67">
        <f t="shared" si="7"/>
        <v>0</v>
      </c>
      <c r="AB14" s="67">
        <f t="shared" si="7"/>
        <v>0</v>
      </c>
      <c r="AC14" s="67">
        <f t="shared" si="7"/>
        <v>0</v>
      </c>
      <c r="AD14" s="67">
        <f t="shared" si="7"/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AY7">SUM(D$8:D$1000)</f>
        <v>69</v>
      </c>
      <c r="E7" s="71">
        <f t="shared" si="0"/>
        <v>153</v>
      </c>
      <c r="F7" s="71">
        <f t="shared" si="0"/>
        <v>15</v>
      </c>
      <c r="G7" s="71">
        <f t="shared" si="0"/>
        <v>56</v>
      </c>
      <c r="H7" s="71">
        <f t="shared" si="0"/>
        <v>8</v>
      </c>
      <c r="I7" s="71">
        <f t="shared" si="0"/>
        <v>38</v>
      </c>
      <c r="J7" s="71">
        <f t="shared" si="0"/>
        <v>0</v>
      </c>
      <c r="K7" s="71">
        <f t="shared" si="0"/>
        <v>0</v>
      </c>
      <c r="L7" s="71">
        <f t="shared" si="0"/>
        <v>568</v>
      </c>
      <c r="M7" s="71">
        <f t="shared" si="0"/>
        <v>1416</v>
      </c>
      <c r="N7" s="71">
        <f t="shared" si="0"/>
        <v>7</v>
      </c>
      <c r="O7" s="71">
        <f t="shared" si="0"/>
        <v>15</v>
      </c>
      <c r="P7" s="71">
        <f t="shared" si="0"/>
        <v>2</v>
      </c>
      <c r="Q7" s="71">
        <f t="shared" si="0"/>
        <v>30</v>
      </c>
      <c r="R7" s="71">
        <f t="shared" si="0"/>
        <v>0</v>
      </c>
      <c r="S7" s="71">
        <f t="shared" si="0"/>
        <v>0</v>
      </c>
      <c r="T7" s="71">
        <f t="shared" si="0"/>
        <v>4240</v>
      </c>
      <c r="U7" s="71">
        <f t="shared" si="0"/>
        <v>12270</v>
      </c>
      <c r="V7" s="71">
        <f t="shared" si="0"/>
        <v>199</v>
      </c>
      <c r="W7" s="71">
        <f t="shared" si="0"/>
        <v>622</v>
      </c>
      <c r="X7" s="71">
        <f t="shared" si="0"/>
        <v>5</v>
      </c>
      <c r="Y7" s="71">
        <f t="shared" si="0"/>
        <v>17</v>
      </c>
      <c r="Z7" s="71">
        <f t="shared" si="0"/>
        <v>0</v>
      </c>
      <c r="AA7" s="71">
        <f t="shared" si="0"/>
        <v>0</v>
      </c>
      <c r="AB7" s="71">
        <f t="shared" si="0"/>
        <v>22</v>
      </c>
      <c r="AC7" s="71">
        <f t="shared" si="0"/>
        <v>41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32</v>
      </c>
      <c r="AK7" s="71">
        <f t="shared" si="0"/>
        <v>138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273</v>
      </c>
      <c r="AS7" s="71">
        <f t="shared" si="0"/>
        <v>1026</v>
      </c>
      <c r="AT7" s="71">
        <f t="shared" si="0"/>
        <v>0</v>
      </c>
      <c r="AU7" s="71">
        <f t="shared" si="0"/>
        <v>0</v>
      </c>
      <c r="AV7" s="71">
        <f t="shared" si="0"/>
        <v>5</v>
      </c>
      <c r="AW7" s="71">
        <f t="shared" si="0"/>
        <v>52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13</v>
      </c>
      <c r="E8" s="63">
        <v>29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104</v>
      </c>
      <c r="M8" s="63">
        <v>275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1037</v>
      </c>
      <c r="U8" s="63">
        <v>2918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6</v>
      </c>
      <c r="AK8" s="63">
        <v>21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40</v>
      </c>
      <c r="AS8" s="63">
        <v>193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8</v>
      </c>
      <c r="E9" s="63">
        <v>23</v>
      </c>
      <c r="F9" s="63">
        <v>0</v>
      </c>
      <c r="G9" s="63">
        <v>0</v>
      </c>
      <c r="H9" s="63">
        <v>3</v>
      </c>
      <c r="I9" s="63">
        <v>18</v>
      </c>
      <c r="J9" s="63">
        <v>0</v>
      </c>
      <c r="K9" s="63">
        <v>0</v>
      </c>
      <c r="L9" s="63">
        <v>43</v>
      </c>
      <c r="M9" s="63">
        <v>99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113</v>
      </c>
      <c r="U9" s="63">
        <v>271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13</v>
      </c>
      <c r="AC9" s="63">
        <v>21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17</v>
      </c>
      <c r="AS9" s="63">
        <v>54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</v>
      </c>
      <c r="E10" s="63">
        <v>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54</v>
      </c>
      <c r="M10" s="63">
        <v>133</v>
      </c>
      <c r="N10" s="63">
        <v>0</v>
      </c>
      <c r="O10" s="63">
        <v>0</v>
      </c>
      <c r="P10" s="63">
        <v>2</v>
      </c>
      <c r="Q10" s="63">
        <v>30</v>
      </c>
      <c r="R10" s="63">
        <v>0</v>
      </c>
      <c r="S10" s="63">
        <v>0</v>
      </c>
      <c r="T10" s="63">
        <v>149</v>
      </c>
      <c r="U10" s="63">
        <v>433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30</v>
      </c>
      <c r="AS10" s="63">
        <v>107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7</v>
      </c>
      <c r="E11" s="63">
        <v>15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12</v>
      </c>
      <c r="M11" s="63">
        <v>24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178</v>
      </c>
      <c r="U11" s="63">
        <v>405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15</v>
      </c>
      <c r="AS11" s="63">
        <v>45</v>
      </c>
      <c r="AT11" s="63">
        <v>0</v>
      </c>
      <c r="AU11" s="63">
        <v>0</v>
      </c>
      <c r="AV11" s="63">
        <v>3</v>
      </c>
      <c r="AW11" s="63">
        <v>31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13</v>
      </c>
      <c r="E12" s="63">
        <v>20</v>
      </c>
      <c r="F12" s="63">
        <v>1</v>
      </c>
      <c r="G12" s="63">
        <v>4</v>
      </c>
      <c r="H12" s="63">
        <v>1</v>
      </c>
      <c r="I12" s="63">
        <v>4</v>
      </c>
      <c r="J12" s="63">
        <v>0</v>
      </c>
      <c r="K12" s="63">
        <v>0</v>
      </c>
      <c r="L12" s="63">
        <v>20</v>
      </c>
      <c r="M12" s="63">
        <v>45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25</v>
      </c>
      <c r="U12" s="63">
        <v>51</v>
      </c>
      <c r="V12" s="63">
        <v>3</v>
      </c>
      <c r="W12" s="63">
        <v>26</v>
      </c>
      <c r="X12" s="63">
        <v>0</v>
      </c>
      <c r="Y12" s="63">
        <v>0</v>
      </c>
      <c r="Z12" s="63">
        <v>0</v>
      </c>
      <c r="AA12" s="63">
        <v>0</v>
      </c>
      <c r="AB12" s="63">
        <v>9</v>
      </c>
      <c r="AC12" s="63">
        <v>20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</v>
      </c>
      <c r="AK12" s="63">
        <v>7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15</v>
      </c>
      <c r="AS12" s="63">
        <v>47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6</v>
      </c>
      <c r="E13" s="63">
        <v>18</v>
      </c>
      <c r="F13" s="63">
        <v>6</v>
      </c>
      <c r="G13" s="63">
        <v>16</v>
      </c>
      <c r="H13" s="63">
        <v>1</v>
      </c>
      <c r="I13" s="63">
        <v>4</v>
      </c>
      <c r="J13" s="63">
        <v>0</v>
      </c>
      <c r="K13" s="63">
        <v>0</v>
      </c>
      <c r="L13" s="63">
        <v>53</v>
      </c>
      <c r="M13" s="63">
        <v>127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169</v>
      </c>
      <c r="U13" s="63">
        <v>478</v>
      </c>
      <c r="V13" s="63">
        <v>0</v>
      </c>
      <c r="W13" s="63">
        <v>0</v>
      </c>
      <c r="X13" s="63">
        <v>1</v>
      </c>
      <c r="Y13" s="63">
        <v>1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24</v>
      </c>
      <c r="AK13" s="63">
        <v>110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44</v>
      </c>
      <c r="M14" s="63">
        <v>109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428</v>
      </c>
      <c r="U14" s="63">
        <v>1639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29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</v>
      </c>
      <c r="E15" s="63">
        <v>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29</v>
      </c>
      <c r="M15" s="63">
        <v>72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183</v>
      </c>
      <c r="U15" s="63">
        <v>511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27</v>
      </c>
      <c r="M16" s="63">
        <v>68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201</v>
      </c>
      <c r="U16" s="63">
        <v>542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22</v>
      </c>
      <c r="AS16" s="63">
        <v>90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</v>
      </c>
      <c r="M17" s="63">
        <v>10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22</v>
      </c>
      <c r="U17" s="63">
        <v>53</v>
      </c>
      <c r="V17" s="63">
        <v>7</v>
      </c>
      <c r="W17" s="63">
        <v>10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18</v>
      </c>
      <c r="AS17" s="63">
        <v>58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</v>
      </c>
      <c r="E18" s="63">
        <v>3</v>
      </c>
      <c r="F18" s="63">
        <v>0</v>
      </c>
      <c r="G18" s="63">
        <v>0</v>
      </c>
      <c r="H18" s="63">
        <v>2</v>
      </c>
      <c r="I18" s="63">
        <v>8</v>
      </c>
      <c r="J18" s="63">
        <v>0</v>
      </c>
      <c r="K18" s="63">
        <v>0</v>
      </c>
      <c r="L18" s="63">
        <v>27</v>
      </c>
      <c r="M18" s="63">
        <v>84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287</v>
      </c>
      <c r="U18" s="63">
        <v>816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2</v>
      </c>
      <c r="E19" s="63">
        <v>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30</v>
      </c>
      <c r="M19" s="63">
        <v>75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135</v>
      </c>
      <c r="U19" s="63">
        <v>364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14</v>
      </c>
      <c r="AS19" s="63">
        <v>46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12</v>
      </c>
      <c r="M20" s="63">
        <v>28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39</v>
      </c>
      <c r="U20" s="63">
        <v>95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18</v>
      </c>
      <c r="AS20" s="63">
        <v>56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40</v>
      </c>
      <c r="M21" s="63">
        <v>84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210</v>
      </c>
      <c r="U21" s="63">
        <v>410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</v>
      </c>
      <c r="AS21" s="63">
        <v>55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2</v>
      </c>
      <c r="E22" s="63">
        <v>4</v>
      </c>
      <c r="F22" s="63">
        <v>3</v>
      </c>
      <c r="G22" s="63">
        <v>3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28</v>
      </c>
      <c r="N22" s="63">
        <v>5</v>
      </c>
      <c r="O22" s="63">
        <v>9</v>
      </c>
      <c r="P22" s="63">
        <v>0</v>
      </c>
      <c r="Q22" s="63">
        <v>0</v>
      </c>
      <c r="R22" s="63">
        <v>0</v>
      </c>
      <c r="S22" s="63">
        <v>0</v>
      </c>
      <c r="T22" s="63">
        <v>152</v>
      </c>
      <c r="U22" s="63">
        <v>358</v>
      </c>
      <c r="V22" s="63">
        <v>189</v>
      </c>
      <c r="W22" s="63">
        <v>586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12</v>
      </c>
      <c r="AS22" s="63">
        <v>64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10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97</v>
      </c>
      <c r="U23" s="63">
        <v>250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104</v>
      </c>
      <c r="U24" s="63">
        <v>379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96</v>
      </c>
      <c r="U25" s="63">
        <v>241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190</v>
      </c>
      <c r="U26" s="63">
        <v>770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2</v>
      </c>
      <c r="E27" s="63">
        <v>6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9</v>
      </c>
      <c r="M27" s="63">
        <v>34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201</v>
      </c>
      <c r="U27" s="63">
        <v>674</v>
      </c>
      <c r="V27" s="63">
        <v>0</v>
      </c>
      <c r="W27" s="63">
        <v>0</v>
      </c>
      <c r="X27" s="63">
        <v>4</v>
      </c>
      <c r="Y27" s="63">
        <v>16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7</v>
      </c>
      <c r="AS27" s="63">
        <v>28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15</v>
      </c>
      <c r="M28" s="63">
        <v>40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62</v>
      </c>
      <c r="U28" s="63">
        <v>148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14</v>
      </c>
      <c r="AS28" s="63">
        <v>49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4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11</v>
      </c>
      <c r="U29" s="63">
        <v>26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7</v>
      </c>
      <c r="AS29" s="63">
        <v>28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30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27</v>
      </c>
      <c r="U30" s="63">
        <v>73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7</v>
      </c>
      <c r="AS30" s="63">
        <v>24</v>
      </c>
      <c r="AT30" s="63">
        <v>0</v>
      </c>
      <c r="AU30" s="63">
        <v>0</v>
      </c>
      <c r="AV30" s="63">
        <v>2</v>
      </c>
      <c r="AW30" s="63">
        <v>21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7</v>
      </c>
      <c r="E31" s="63">
        <v>14</v>
      </c>
      <c r="F31" s="63">
        <v>5</v>
      </c>
      <c r="G31" s="63">
        <v>33</v>
      </c>
      <c r="H31" s="63">
        <v>0</v>
      </c>
      <c r="I31" s="63">
        <v>0</v>
      </c>
      <c r="J31" s="63">
        <v>0</v>
      </c>
      <c r="K31" s="63">
        <v>0</v>
      </c>
      <c r="L31" s="63">
        <v>5</v>
      </c>
      <c r="M31" s="63">
        <v>13</v>
      </c>
      <c r="N31" s="63">
        <v>2</v>
      </c>
      <c r="O31" s="63">
        <v>6</v>
      </c>
      <c r="P31" s="63">
        <v>0</v>
      </c>
      <c r="Q31" s="63">
        <v>0</v>
      </c>
      <c r="R31" s="63">
        <v>0</v>
      </c>
      <c r="S31" s="63">
        <v>0</v>
      </c>
      <c r="T31" s="63">
        <v>95</v>
      </c>
      <c r="U31" s="63">
        <v>288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9</v>
      </c>
      <c r="M32" s="63">
        <v>18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29</v>
      </c>
      <c r="U32" s="63">
        <v>77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17</v>
      </c>
      <c r="AS32" s="63">
        <v>53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1" man="1"/>
    <brk id="35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AY7">SUM(D$8:D$1000)</f>
        <v>4</v>
      </c>
      <c r="E7" s="71">
        <f t="shared" si="0"/>
        <v>9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19</v>
      </c>
      <c r="N7" s="71">
        <f t="shared" si="0"/>
        <v>3</v>
      </c>
      <c r="O7" s="71">
        <f t="shared" si="0"/>
        <v>11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35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30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185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139</v>
      </c>
      <c r="C8" s="62" t="s">
        <v>140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46</v>
      </c>
      <c r="AS8" s="63">
        <v>185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142</v>
      </c>
      <c r="C9" s="62" t="s">
        <v>143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144</v>
      </c>
      <c r="C10" s="62" t="s">
        <v>145</v>
      </c>
      <c r="D10" s="63">
        <v>4</v>
      </c>
      <c r="E10" s="63">
        <v>9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</v>
      </c>
      <c r="M10" s="63">
        <v>19</v>
      </c>
      <c r="N10" s="63">
        <v>3</v>
      </c>
      <c r="O10" s="63">
        <v>11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146</v>
      </c>
      <c r="C11" s="62" t="s">
        <v>147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11</v>
      </c>
      <c r="AC11" s="63">
        <v>35</v>
      </c>
      <c r="AD11" s="63">
        <v>0</v>
      </c>
      <c r="AE11" s="63">
        <v>0</v>
      </c>
      <c r="AF11" s="63">
        <v>4</v>
      </c>
      <c r="AG11" s="63">
        <v>8</v>
      </c>
      <c r="AH11" s="63">
        <v>0</v>
      </c>
      <c r="AI11" s="63">
        <v>0</v>
      </c>
      <c r="AJ11" s="63">
        <v>9</v>
      </c>
      <c r="AK11" s="63">
        <v>30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148</v>
      </c>
      <c r="C12" s="62" t="s">
        <v>149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150</v>
      </c>
      <c r="C13" s="62" t="s">
        <v>151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152</v>
      </c>
      <c r="C14" s="62" t="s">
        <v>153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1</v>
      </c>
      <c r="AO14" s="63">
        <v>2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D32">SUM(E7:G7)</f>
        <v>167</v>
      </c>
      <c r="E7" s="71">
        <f>SUM(E$8:E$1000)</f>
        <v>135</v>
      </c>
      <c r="F7" s="71">
        <f>SUM(F$8:F$1000)</f>
        <v>21</v>
      </c>
      <c r="G7" s="71">
        <f>SUM(G$8:G$1000)</f>
        <v>11</v>
      </c>
      <c r="H7" s="71">
        <f aca="true" t="shared" si="1" ref="H7:H32">SUM(I7:K7)</f>
        <v>846</v>
      </c>
      <c r="I7" s="71">
        <f>SUM(I$8:I$1000)</f>
        <v>807</v>
      </c>
      <c r="J7" s="71">
        <f>SUM(J$8:J$1000)</f>
        <v>38</v>
      </c>
      <c r="K7" s="71">
        <f>SUM(K$8:K$1000)</f>
        <v>1</v>
      </c>
      <c r="L7" s="71">
        <f aca="true" t="shared" si="2" ref="L7:L32">SUM(M7:O7)</f>
        <v>17</v>
      </c>
      <c r="M7" s="71">
        <f>SUM(M$8:M$1000)</f>
        <v>8</v>
      </c>
      <c r="N7" s="71">
        <f>SUM(N$8:N$1000)</f>
        <v>8</v>
      </c>
      <c r="O7" s="71">
        <f>SUM(O$8:O$1000)</f>
        <v>1</v>
      </c>
      <c r="P7" s="71">
        <f aca="true" t="shared" si="3" ref="P7:P32">SUM(Q7:S7)</f>
        <v>95</v>
      </c>
      <c r="Q7" s="71">
        <f>SUM(Q$8:Q$1000)</f>
        <v>95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15</v>
      </c>
      <c r="E8" s="63">
        <v>14</v>
      </c>
      <c r="F8" s="63">
        <v>1</v>
      </c>
      <c r="G8" s="63">
        <v>0</v>
      </c>
      <c r="H8" s="63">
        <f t="shared" si="1"/>
        <v>186</v>
      </c>
      <c r="I8" s="63">
        <v>181</v>
      </c>
      <c r="J8" s="63">
        <v>5</v>
      </c>
      <c r="K8" s="63">
        <v>0</v>
      </c>
      <c r="L8" s="63">
        <f t="shared" si="2"/>
        <v>2</v>
      </c>
      <c r="M8" s="63">
        <v>2</v>
      </c>
      <c r="N8" s="63">
        <v>0</v>
      </c>
      <c r="O8" s="63">
        <v>0</v>
      </c>
      <c r="P8" s="63">
        <f t="shared" si="3"/>
        <v>17</v>
      </c>
      <c r="Q8" s="63">
        <v>17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5</v>
      </c>
      <c r="E9" s="63">
        <v>5</v>
      </c>
      <c r="F9" s="63">
        <v>0</v>
      </c>
      <c r="G9" s="63">
        <v>0</v>
      </c>
      <c r="H9" s="63">
        <f t="shared" si="1"/>
        <v>24</v>
      </c>
      <c r="I9" s="63">
        <v>24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15</v>
      </c>
      <c r="E10" s="63">
        <v>9</v>
      </c>
      <c r="F10" s="63">
        <v>3</v>
      </c>
      <c r="G10" s="63">
        <v>3</v>
      </c>
      <c r="H10" s="63">
        <f t="shared" si="1"/>
        <v>61</v>
      </c>
      <c r="I10" s="63">
        <v>61</v>
      </c>
      <c r="J10" s="63">
        <v>0</v>
      </c>
      <c r="K10" s="63">
        <v>0</v>
      </c>
      <c r="L10" s="63">
        <f t="shared" si="2"/>
        <v>3</v>
      </c>
      <c r="M10" s="63">
        <v>0</v>
      </c>
      <c r="N10" s="63">
        <v>3</v>
      </c>
      <c r="O10" s="63">
        <v>0</v>
      </c>
      <c r="P10" s="63">
        <f t="shared" si="3"/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7</v>
      </c>
      <c r="E11" s="63">
        <v>5</v>
      </c>
      <c r="F11" s="63">
        <v>0</v>
      </c>
      <c r="G11" s="63">
        <v>2</v>
      </c>
      <c r="H11" s="63">
        <f t="shared" si="1"/>
        <v>38</v>
      </c>
      <c r="I11" s="63">
        <v>36</v>
      </c>
      <c r="J11" s="63">
        <v>2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8</v>
      </c>
      <c r="E12" s="63">
        <v>3</v>
      </c>
      <c r="F12" s="63">
        <v>4</v>
      </c>
      <c r="G12" s="63">
        <v>1</v>
      </c>
      <c r="H12" s="63">
        <f t="shared" si="1"/>
        <v>29</v>
      </c>
      <c r="I12" s="63">
        <v>28</v>
      </c>
      <c r="J12" s="63">
        <v>1</v>
      </c>
      <c r="K12" s="63">
        <v>0</v>
      </c>
      <c r="L12" s="63">
        <f t="shared" si="2"/>
        <v>1</v>
      </c>
      <c r="M12" s="63">
        <v>1</v>
      </c>
      <c r="N12" s="63">
        <v>0</v>
      </c>
      <c r="O12" s="63">
        <v>0</v>
      </c>
      <c r="P12" s="63">
        <f t="shared" si="3"/>
        <v>8</v>
      </c>
      <c r="Q12" s="63">
        <v>8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44</v>
      </c>
      <c r="E13" s="63">
        <v>41</v>
      </c>
      <c r="F13" s="63">
        <v>1</v>
      </c>
      <c r="G13" s="63">
        <v>2</v>
      </c>
      <c r="H13" s="63">
        <f t="shared" si="1"/>
        <v>40</v>
      </c>
      <c r="I13" s="63">
        <v>36</v>
      </c>
      <c r="J13" s="63">
        <v>4</v>
      </c>
      <c r="K13" s="63">
        <v>0</v>
      </c>
      <c r="L13" s="63">
        <f t="shared" si="2"/>
        <v>9</v>
      </c>
      <c r="M13" s="63">
        <v>5</v>
      </c>
      <c r="N13" s="63">
        <v>4</v>
      </c>
      <c r="O13" s="63">
        <v>0</v>
      </c>
      <c r="P13" s="63">
        <f t="shared" si="3"/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4</v>
      </c>
      <c r="E14" s="63">
        <v>4</v>
      </c>
      <c r="F14" s="63">
        <v>0</v>
      </c>
      <c r="G14" s="63">
        <v>0</v>
      </c>
      <c r="H14" s="63">
        <f t="shared" si="1"/>
        <v>88</v>
      </c>
      <c r="I14" s="63">
        <v>83</v>
      </c>
      <c r="J14" s="63">
        <v>5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5</v>
      </c>
      <c r="E15" s="63">
        <v>5</v>
      </c>
      <c r="F15" s="63">
        <v>0</v>
      </c>
      <c r="G15" s="63">
        <v>0</v>
      </c>
      <c r="H15" s="63">
        <f t="shared" si="1"/>
        <v>32</v>
      </c>
      <c r="I15" s="63">
        <v>30</v>
      </c>
      <c r="J15" s="63">
        <v>2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3</v>
      </c>
      <c r="E16" s="63">
        <v>3</v>
      </c>
      <c r="F16" s="63">
        <v>0</v>
      </c>
      <c r="G16" s="63">
        <v>0</v>
      </c>
      <c r="H16" s="63">
        <f t="shared" si="1"/>
        <v>25</v>
      </c>
      <c r="I16" s="63">
        <v>24</v>
      </c>
      <c r="J16" s="63">
        <v>1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2</v>
      </c>
      <c r="E17" s="63">
        <v>2</v>
      </c>
      <c r="F17" s="63">
        <v>0</v>
      </c>
      <c r="G17" s="63">
        <v>0</v>
      </c>
      <c r="H17" s="63">
        <f t="shared" si="1"/>
        <v>16</v>
      </c>
      <c r="I17" s="63">
        <v>16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9</v>
      </c>
      <c r="Q17" s="63">
        <v>9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14</v>
      </c>
      <c r="E18" s="63">
        <v>7</v>
      </c>
      <c r="F18" s="63">
        <v>5</v>
      </c>
      <c r="G18" s="63">
        <v>2</v>
      </c>
      <c r="H18" s="63">
        <f t="shared" si="1"/>
        <v>48</v>
      </c>
      <c r="I18" s="63">
        <v>37</v>
      </c>
      <c r="J18" s="63">
        <v>10</v>
      </c>
      <c r="K18" s="63">
        <v>1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5</v>
      </c>
      <c r="E19" s="63">
        <v>4</v>
      </c>
      <c r="F19" s="63">
        <v>1</v>
      </c>
      <c r="G19" s="63">
        <v>0</v>
      </c>
      <c r="H19" s="63">
        <f t="shared" si="1"/>
        <v>21</v>
      </c>
      <c r="I19" s="63">
        <v>18</v>
      </c>
      <c r="J19" s="63">
        <v>3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3</v>
      </c>
      <c r="E20" s="63">
        <v>3</v>
      </c>
      <c r="F20" s="63">
        <v>0</v>
      </c>
      <c r="G20" s="63">
        <v>0</v>
      </c>
      <c r="H20" s="63">
        <f t="shared" si="1"/>
        <v>8</v>
      </c>
      <c r="I20" s="63">
        <v>8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7</v>
      </c>
      <c r="E21" s="63">
        <v>5</v>
      </c>
      <c r="F21" s="63">
        <v>2</v>
      </c>
      <c r="G21" s="63">
        <v>0</v>
      </c>
      <c r="H21" s="63">
        <f t="shared" si="1"/>
        <v>46</v>
      </c>
      <c r="I21" s="63">
        <v>45</v>
      </c>
      <c r="J21" s="63">
        <v>1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7</v>
      </c>
      <c r="E22" s="63">
        <v>7</v>
      </c>
      <c r="F22" s="63">
        <v>0</v>
      </c>
      <c r="G22" s="63">
        <v>0</v>
      </c>
      <c r="H22" s="63">
        <f t="shared" si="1"/>
        <v>43</v>
      </c>
      <c r="I22" s="63">
        <v>43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6</v>
      </c>
      <c r="E23" s="63">
        <v>4</v>
      </c>
      <c r="F23" s="63">
        <v>1</v>
      </c>
      <c r="G23" s="63">
        <v>1</v>
      </c>
      <c r="H23" s="63">
        <f t="shared" si="1"/>
        <v>11</v>
      </c>
      <c r="I23" s="63">
        <v>11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</v>
      </c>
      <c r="E24" s="63">
        <v>1</v>
      </c>
      <c r="F24" s="63">
        <v>0</v>
      </c>
      <c r="G24" s="63">
        <v>0</v>
      </c>
      <c r="H24" s="63">
        <f t="shared" si="1"/>
        <v>11</v>
      </c>
      <c r="I24" s="63">
        <v>11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f t="shared" si="1"/>
        <v>11</v>
      </c>
      <c r="I25" s="63">
        <v>11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4</v>
      </c>
      <c r="E26" s="63">
        <v>2</v>
      </c>
      <c r="F26" s="63">
        <v>2</v>
      </c>
      <c r="G26" s="63">
        <v>0</v>
      </c>
      <c r="H26" s="63">
        <f t="shared" si="1"/>
        <v>23</v>
      </c>
      <c r="I26" s="63">
        <v>21</v>
      </c>
      <c r="J26" s="63">
        <v>2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2</v>
      </c>
      <c r="E27" s="63">
        <v>2</v>
      </c>
      <c r="F27" s="63">
        <v>0</v>
      </c>
      <c r="G27" s="63">
        <v>0</v>
      </c>
      <c r="H27" s="63">
        <f t="shared" si="1"/>
        <v>39</v>
      </c>
      <c r="I27" s="63">
        <v>37</v>
      </c>
      <c r="J27" s="63">
        <v>2</v>
      </c>
      <c r="K27" s="63">
        <v>0</v>
      </c>
      <c r="L27" s="63">
        <f t="shared" si="2"/>
        <v>2</v>
      </c>
      <c r="M27" s="63">
        <v>0</v>
      </c>
      <c r="N27" s="63">
        <v>1</v>
      </c>
      <c r="O27" s="63">
        <v>1</v>
      </c>
      <c r="P27" s="63">
        <f t="shared" si="3"/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2</v>
      </c>
      <c r="E28" s="63">
        <v>2</v>
      </c>
      <c r="F28" s="63">
        <v>0</v>
      </c>
      <c r="G28" s="63">
        <v>0</v>
      </c>
      <c r="H28" s="63">
        <f t="shared" si="1"/>
        <v>17</v>
      </c>
      <c r="I28" s="63">
        <v>17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0</v>
      </c>
      <c r="E29" s="63">
        <v>0</v>
      </c>
      <c r="F29" s="63">
        <v>0</v>
      </c>
      <c r="G29" s="63">
        <v>0</v>
      </c>
      <c r="H29" s="63">
        <f t="shared" si="1"/>
        <v>5</v>
      </c>
      <c r="I29" s="63">
        <v>5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3</v>
      </c>
      <c r="E30" s="63">
        <v>2</v>
      </c>
      <c r="F30" s="63">
        <v>1</v>
      </c>
      <c r="G30" s="63">
        <v>0</v>
      </c>
      <c r="H30" s="63">
        <f t="shared" si="1"/>
        <v>10</v>
      </c>
      <c r="I30" s="63">
        <v>10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4</v>
      </c>
      <c r="E31" s="63">
        <v>4</v>
      </c>
      <c r="F31" s="63">
        <v>0</v>
      </c>
      <c r="G31" s="63">
        <v>0</v>
      </c>
      <c r="H31" s="63">
        <f t="shared" si="1"/>
        <v>10</v>
      </c>
      <c r="I31" s="63">
        <v>10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1</v>
      </c>
      <c r="E32" s="63">
        <v>1</v>
      </c>
      <c r="F32" s="63">
        <v>0</v>
      </c>
      <c r="G32" s="63">
        <v>0</v>
      </c>
      <c r="H32" s="63">
        <f t="shared" si="1"/>
        <v>4</v>
      </c>
      <c r="I32" s="63">
        <v>4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6</v>
      </c>
      <c r="Q32" s="63">
        <v>6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000"/>
  <sheetViews>
    <sheetView zoomScalePageLayoutView="0" workbookViewId="0" topLeftCell="A1">
      <pane xSplit="3" ySplit="6" topLeftCell="D7" activePane="bottomRight" state="frozen"/>
      <selection pane="topLeft" activeCell="A8" sqref="A8:CC14"/>
      <selection pane="topRight" activeCell="A8" sqref="A8:CC14"/>
      <selection pane="bottomLeft" activeCell="A8" sqref="A8:CC14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D14">SUM(E7:G7)</f>
        <v>37</v>
      </c>
      <c r="E7" s="71">
        <f>SUM(E$8:E$1000)</f>
        <v>5</v>
      </c>
      <c r="F7" s="71">
        <f>SUM(F$8:F$1000)</f>
        <v>25</v>
      </c>
      <c r="G7" s="71">
        <f>SUM(G$8:G$1000)</f>
        <v>7</v>
      </c>
      <c r="H7" s="71">
        <f aca="true" t="shared" si="1" ref="H7:H14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4">SUM(M7:O7)</f>
        <v>11</v>
      </c>
      <c r="M7" s="71">
        <f>SUM(M$8:M$1000)</f>
        <v>4</v>
      </c>
      <c r="N7" s="71">
        <f>SUM(N$8:N$1000)</f>
        <v>3</v>
      </c>
      <c r="O7" s="71">
        <f>SUM(O$8:O$1000)</f>
        <v>4</v>
      </c>
      <c r="P7" s="71">
        <f aca="true" t="shared" si="3" ref="P7:P14"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139</v>
      </c>
      <c r="C8" s="62" t="s">
        <v>140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142</v>
      </c>
      <c r="C9" s="62" t="s">
        <v>143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5</v>
      </c>
      <c r="M9" s="63">
        <v>2</v>
      </c>
      <c r="N9" s="63">
        <v>1</v>
      </c>
      <c r="O9" s="63">
        <v>2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144</v>
      </c>
      <c r="C10" s="62" t="s">
        <v>145</v>
      </c>
      <c r="D10" s="63">
        <f t="shared" si="0"/>
        <v>5</v>
      </c>
      <c r="E10" s="63">
        <v>5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146</v>
      </c>
      <c r="C11" s="62" t="s">
        <v>147</v>
      </c>
      <c r="D11" s="63">
        <f t="shared" si="0"/>
        <v>5</v>
      </c>
      <c r="E11" s="63">
        <v>0</v>
      </c>
      <c r="F11" s="63">
        <v>5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1</v>
      </c>
      <c r="M11" s="63">
        <v>1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148</v>
      </c>
      <c r="C12" s="62" t="s">
        <v>149</v>
      </c>
      <c r="D12" s="63">
        <f t="shared" si="0"/>
        <v>6</v>
      </c>
      <c r="E12" s="63">
        <v>0</v>
      </c>
      <c r="F12" s="63">
        <v>4</v>
      </c>
      <c r="G12" s="63">
        <v>2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1</v>
      </c>
      <c r="M12" s="63">
        <v>0</v>
      </c>
      <c r="N12" s="63">
        <v>0</v>
      </c>
      <c r="O12" s="63">
        <v>1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150</v>
      </c>
      <c r="C13" s="62" t="s">
        <v>151</v>
      </c>
      <c r="D13" s="63">
        <f t="shared" si="0"/>
        <v>6</v>
      </c>
      <c r="E13" s="63">
        <v>0</v>
      </c>
      <c r="F13" s="63">
        <v>5</v>
      </c>
      <c r="G13" s="63">
        <v>1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2</v>
      </c>
      <c r="M13" s="63">
        <v>0</v>
      </c>
      <c r="N13" s="63">
        <v>1</v>
      </c>
      <c r="O13" s="63">
        <v>1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152</v>
      </c>
      <c r="C14" s="62" t="s">
        <v>153</v>
      </c>
      <c r="D14" s="63">
        <f t="shared" si="0"/>
        <v>15</v>
      </c>
      <c r="E14" s="63">
        <v>0</v>
      </c>
      <c r="F14" s="63">
        <v>11</v>
      </c>
      <c r="G14" s="63">
        <v>4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2</v>
      </c>
      <c r="M14" s="63">
        <v>1</v>
      </c>
      <c r="N14" s="63">
        <v>1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栃木県</v>
      </c>
      <c r="B7" s="70" t="str">
        <f>'組合状況'!B7</f>
        <v>09000</v>
      </c>
      <c r="C7" s="69" t="s">
        <v>53</v>
      </c>
      <c r="D7" s="71">
        <f aca="true" t="shared" si="0" ref="D7:J7">SUM(D$8:D$1000)</f>
        <v>502</v>
      </c>
      <c r="E7" s="71">
        <f t="shared" si="0"/>
        <v>445</v>
      </c>
      <c r="F7" s="71">
        <f t="shared" si="0"/>
        <v>70</v>
      </c>
      <c r="G7" s="71">
        <f t="shared" si="0"/>
        <v>5601</v>
      </c>
      <c r="H7" s="71">
        <f t="shared" si="0"/>
        <v>5256</v>
      </c>
      <c r="I7" s="71">
        <f t="shared" si="0"/>
        <v>356</v>
      </c>
      <c r="J7" s="71">
        <f t="shared" si="0"/>
        <v>3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200</v>
      </c>
      <c r="E8" s="63">
        <v>186</v>
      </c>
      <c r="F8" s="63">
        <v>14</v>
      </c>
      <c r="G8" s="63">
        <v>2415</v>
      </c>
      <c r="H8" s="63">
        <v>2363</v>
      </c>
      <c r="I8" s="63">
        <v>52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14</v>
      </c>
      <c r="E9" s="63">
        <v>11</v>
      </c>
      <c r="F9" s="63">
        <v>5</v>
      </c>
      <c r="G9" s="63">
        <v>335</v>
      </c>
      <c r="H9" s="63">
        <v>335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41</v>
      </c>
      <c r="E10" s="63">
        <v>37</v>
      </c>
      <c r="F10" s="63">
        <v>9</v>
      </c>
      <c r="G10" s="63">
        <v>408</v>
      </c>
      <c r="H10" s="63">
        <v>408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19</v>
      </c>
      <c r="E11" s="63">
        <v>16</v>
      </c>
      <c r="F11" s="63">
        <v>3</v>
      </c>
      <c r="G11" s="63">
        <v>291</v>
      </c>
      <c r="H11" s="63">
        <v>273</v>
      </c>
      <c r="I11" s="63">
        <v>18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18</v>
      </c>
      <c r="E12" s="63">
        <v>10</v>
      </c>
      <c r="F12" s="63">
        <v>8</v>
      </c>
      <c r="G12" s="63">
        <v>271</v>
      </c>
      <c r="H12" s="63">
        <v>221</v>
      </c>
      <c r="I12" s="63">
        <v>50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31</v>
      </c>
      <c r="E13" s="63">
        <v>30</v>
      </c>
      <c r="F13" s="63">
        <v>3</v>
      </c>
      <c r="G13" s="63">
        <v>160</v>
      </c>
      <c r="H13" s="63">
        <v>158</v>
      </c>
      <c r="I13" s="63">
        <v>4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30</v>
      </c>
      <c r="E14" s="63">
        <v>29</v>
      </c>
      <c r="F14" s="63">
        <v>1</v>
      </c>
      <c r="G14" s="63">
        <v>392</v>
      </c>
      <c r="H14" s="63">
        <v>269</v>
      </c>
      <c r="I14" s="63">
        <v>123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30</v>
      </c>
      <c r="E15" s="63">
        <v>30</v>
      </c>
      <c r="F15" s="63">
        <v>0</v>
      </c>
      <c r="G15" s="63">
        <v>166</v>
      </c>
      <c r="H15" s="63">
        <v>163</v>
      </c>
      <c r="I15" s="63">
        <v>11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10</v>
      </c>
      <c r="E16" s="63">
        <v>8</v>
      </c>
      <c r="F16" s="63">
        <v>2</v>
      </c>
      <c r="G16" s="63">
        <v>119</v>
      </c>
      <c r="H16" s="63">
        <v>119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6</v>
      </c>
      <c r="E17" s="63">
        <v>2</v>
      </c>
      <c r="F17" s="63">
        <v>4</v>
      </c>
      <c r="G17" s="63">
        <v>79</v>
      </c>
      <c r="H17" s="63">
        <v>79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27</v>
      </c>
      <c r="E18" s="63">
        <v>25</v>
      </c>
      <c r="F18" s="63">
        <v>2</v>
      </c>
      <c r="G18" s="63">
        <v>375</v>
      </c>
      <c r="H18" s="63">
        <v>317</v>
      </c>
      <c r="I18" s="63">
        <v>58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7</v>
      </c>
      <c r="E19" s="63">
        <v>5</v>
      </c>
      <c r="F19" s="63">
        <v>2</v>
      </c>
      <c r="G19" s="63">
        <v>31</v>
      </c>
      <c r="H19" s="63">
        <v>25</v>
      </c>
      <c r="I19" s="63">
        <v>6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5</v>
      </c>
      <c r="E20" s="63">
        <v>3</v>
      </c>
      <c r="F20" s="63">
        <v>3</v>
      </c>
      <c r="G20" s="63">
        <v>37</v>
      </c>
      <c r="H20" s="63">
        <v>37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18</v>
      </c>
      <c r="E21" s="63">
        <v>17</v>
      </c>
      <c r="F21" s="63">
        <v>3</v>
      </c>
      <c r="G21" s="63">
        <v>137</v>
      </c>
      <c r="H21" s="63">
        <v>129</v>
      </c>
      <c r="I21" s="63">
        <v>8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9</v>
      </c>
      <c r="E22" s="63">
        <v>8</v>
      </c>
      <c r="F22" s="63">
        <v>1</v>
      </c>
      <c r="G22" s="63">
        <v>73</v>
      </c>
      <c r="H22" s="63">
        <v>58</v>
      </c>
      <c r="I22" s="63">
        <v>15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0</v>
      </c>
      <c r="G23" s="63">
        <v>12</v>
      </c>
      <c r="H23" s="63">
        <v>8</v>
      </c>
      <c r="I23" s="63">
        <v>2</v>
      </c>
      <c r="J23" s="63">
        <v>2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7">
        <v>1</v>
      </c>
      <c r="E24" s="67">
        <v>1</v>
      </c>
      <c r="F24" s="67">
        <v>0</v>
      </c>
      <c r="G24" s="67">
        <v>10</v>
      </c>
      <c r="H24" s="67">
        <v>10</v>
      </c>
      <c r="I24" s="67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7">
        <v>1</v>
      </c>
      <c r="E25" s="67">
        <v>1</v>
      </c>
      <c r="F25" s="67">
        <v>0</v>
      </c>
      <c r="G25" s="67">
        <v>15</v>
      </c>
      <c r="H25" s="67">
        <v>15</v>
      </c>
      <c r="I25" s="67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7">
        <v>2</v>
      </c>
      <c r="E26" s="67">
        <v>2</v>
      </c>
      <c r="F26" s="67">
        <v>0</v>
      </c>
      <c r="G26" s="67">
        <v>8</v>
      </c>
      <c r="H26" s="67">
        <v>8</v>
      </c>
      <c r="I26" s="67">
        <v>4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7">
        <v>10</v>
      </c>
      <c r="E27" s="67">
        <v>7</v>
      </c>
      <c r="F27" s="67">
        <v>3</v>
      </c>
      <c r="G27" s="67">
        <v>63</v>
      </c>
      <c r="H27" s="67">
        <v>57</v>
      </c>
      <c r="I27" s="67">
        <v>5</v>
      </c>
      <c r="J27" s="63">
        <v>1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7">
        <v>4</v>
      </c>
      <c r="E28" s="67">
        <v>3</v>
      </c>
      <c r="F28" s="67">
        <v>1</v>
      </c>
      <c r="G28" s="67">
        <v>29</v>
      </c>
      <c r="H28" s="67">
        <v>29</v>
      </c>
      <c r="I28" s="67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7">
        <v>3</v>
      </c>
      <c r="E29" s="67">
        <v>1</v>
      </c>
      <c r="F29" s="67">
        <v>2</v>
      </c>
      <c r="G29" s="67">
        <v>16</v>
      </c>
      <c r="H29" s="67">
        <v>16</v>
      </c>
      <c r="I29" s="67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7">
        <v>1</v>
      </c>
      <c r="E30" s="67">
        <v>1</v>
      </c>
      <c r="F30" s="67">
        <v>1</v>
      </c>
      <c r="G30" s="67">
        <v>22</v>
      </c>
      <c r="H30" s="67">
        <v>22</v>
      </c>
      <c r="I30" s="67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7">
        <v>10</v>
      </c>
      <c r="E31" s="67">
        <v>10</v>
      </c>
      <c r="F31" s="67">
        <v>0</v>
      </c>
      <c r="G31" s="67">
        <v>119</v>
      </c>
      <c r="H31" s="67">
        <v>119</v>
      </c>
      <c r="I31" s="67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7">
        <v>4</v>
      </c>
      <c r="E32" s="67">
        <v>1</v>
      </c>
      <c r="F32" s="67">
        <v>3</v>
      </c>
      <c r="G32" s="67">
        <v>18</v>
      </c>
      <c r="H32" s="67">
        <v>18</v>
      </c>
      <c r="I32" s="67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2017-02-15T09:28:45Z</dcterms:modified>
  <cp:category/>
  <cp:version/>
  <cp:contentType/>
  <cp:contentStatus/>
</cp:coreProperties>
</file>