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'組合状況'!$A$6:$CC$19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'委託許可件数（市町村）'!$A$7:$S$48</definedName>
    <definedName name="_xlnm.Print_Area" localSheetId="6">'委託許可件数（組合）'!$A$7:$S$19</definedName>
    <definedName name="_xlnm.Print_Area" localSheetId="3">'収集運搬機材（市町村）'!$A$7:$AY$48</definedName>
    <definedName name="_xlnm.Print_Area" localSheetId="4">'収集運搬機材（組合）'!$A$7:$AY$19</definedName>
    <definedName name="_xlnm.Print_Area" localSheetId="7">'処理業者と従業員数'!$A$7:$J$48</definedName>
    <definedName name="_xlnm.Print_Area" localSheetId="0">'組合状況'!$A$7:$CC$19</definedName>
    <definedName name="_xlnm.Print_Area" localSheetId="1">'廃棄物処理従事職員数（市町村）'!$A$7:$AD$48</definedName>
    <definedName name="_xlnm.Print_Area" localSheetId="2">'廃棄物処理従事職員数（組合）'!$A$7:$AD$19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<sst xmlns="http://schemas.openxmlformats.org/spreadsheetml/2006/main" count="1299" uniqueCount="213">
  <si>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</si>
  <si>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</si>
  <si>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</si>
  <si>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</si>
  <si>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</si>
  <si>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</si>
  <si>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</si>
  <si>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</si>
  <si>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</si>
  <si>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</si>
  <si>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</si>
  <si>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</si>
  <si>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</si>
  <si>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</si>
  <si>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</si>
  <si>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</si>
  <si>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</si>
  <si>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</si>
  <si>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</si>
  <si>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</si>
  <si>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</si>
  <si>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</si>
  <si>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</si>
  <si>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</si>
  <si>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</si>
  <si>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</si>
  <si>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</si>
  <si>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</si>
  <si>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</si>
  <si>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</si>
  <si>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</si>
  <si>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</si>
  <si>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</si>
  <si>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</si>
  <si>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</si>
  <si>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</si>
  <si>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</si>
  <si>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</si>
  <si>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</si>
  <si>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</si>
  <si>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</si>
  <si>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</si>
  <si>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</si>
  <si>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</si>
  <si>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</si>
  <si>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</si>
  <si>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</si>
  <si>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</si>
  <si>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</si>
  <si>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</si>
  <si>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</si>
  <si>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</si>
  <si>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</si>
  <si>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</si>
  <si>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</si>
  <si>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</si>
  <si>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</si>
  <si>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</si>
  <si>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</si>
  <si>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</si>
  <si>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</si>
  <si>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</si>
  <si>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</si>
  <si>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</si>
  <si>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</si>
  <si>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</si>
  <si>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</si>
  <si>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</si>
  <si>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</si>
  <si>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</si>
  <si>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</si>
  <si>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</si>
  <si>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</si>
  <si>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</si>
  <si>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</si>
  <si>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</si>
  <si>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</si>
  <si>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</si>
  <si>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</si>
  <si>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</si>
  <si>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</si>
  <si>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</si>
  <si>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</si>
  <si>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</si>
  <si>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</si>
  <si>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</si>
  <si>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</si>
  <si>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</si>
  <si>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</si>
  <si>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</si>
  <si>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</si>
  <si>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</si>
  <si>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</si>
  <si>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</si>
  <si>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</si>
  <si>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</si>
  <si>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</si>
  <si>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</si>
  <si>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</si>
  <si>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</si>
  <si>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</si>
  <si>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</si>
  <si>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</si>
  <si>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</si>
  <si>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</si>
  <si>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沖縄県</t>
  </si>
  <si>
    <t>47000</t>
  </si>
  <si>
    <t>47803</t>
  </si>
  <si>
    <t>倉浜衛生施設組合</t>
  </si>
  <si>
    <t>47211</t>
  </si>
  <si>
    <t>沖縄市</t>
  </si>
  <si>
    <t>47205</t>
  </si>
  <si>
    <t>宜野湾市</t>
  </si>
  <si>
    <t>47326</t>
  </si>
  <si>
    <t>北谷町</t>
  </si>
  <si>
    <t>47804</t>
  </si>
  <si>
    <t>東部清掃施設組合</t>
  </si>
  <si>
    <t>47215</t>
  </si>
  <si>
    <t>南城市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</si>
  <si>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</si>
  <si>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</si>
  <si>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</si>
  <si>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</si>
  <si>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</si>
  <si>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</si>
  <si>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</si>
  <si>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</si>
  <si>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</si>
  <si>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</si>
  <si>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47808</t>
  </si>
  <si>
    <t>糸満市・豊見城市清掃施設組合</t>
  </si>
  <si>
    <t>47210</t>
  </si>
  <si>
    <t>糸満市</t>
  </si>
  <si>
    <t>47212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</si>
  <si>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</si>
  <si>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</si>
  <si>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</si>
  <si>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</si>
  <si>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</si>
  <si>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</si>
  <si>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</si>
  <si>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47818</t>
  </si>
  <si>
    <t>島尻消防清掃組合</t>
  </si>
  <si>
    <t>47362</t>
  </si>
  <si>
    <t>八重瀬町</t>
  </si>
  <si>
    <t>47822</t>
  </si>
  <si>
    <t>中城村北中城村清掃事務組合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</si>
  <si>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</si>
  <si>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</si>
  <si>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</si>
  <si>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</si>
  <si>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</si>
  <si>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</si>
  <si>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</si>
  <si>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</si>
  <si>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</si>
  <si>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</si>
  <si>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</si>
  <si>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</si>
  <si>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</si>
  <si>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</si>
  <si>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47829</t>
  </si>
  <si>
    <t>国頭地区行政事務組合</t>
  </si>
  <si>
    <t>47301</t>
  </si>
  <si>
    <t>国頭村</t>
  </si>
  <si>
    <t>47302</t>
  </si>
  <si>
    <t>大宜味村</t>
  </si>
  <si>
    <t>47303</t>
  </si>
  <si>
    <t>東村</t>
  </si>
  <si>
    <t>47839</t>
  </si>
  <si>
    <t>比謝川行政事務組合</t>
  </si>
  <si>
    <t>47840</t>
  </si>
  <si>
    <t>中部北環境施設組合</t>
  </si>
  <si>
    <t>47311</t>
  </si>
  <si>
    <t>恩納村</t>
  </si>
  <si>
    <t>47842</t>
  </si>
  <si>
    <t>那覇市・南風原町環境施設組合</t>
  </si>
  <si>
    <t>47201</t>
  </si>
  <si>
    <t>那覇市</t>
  </si>
  <si>
    <t>47207</t>
  </si>
  <si>
    <t>石垣市</t>
  </si>
  <si>
    <t>47208</t>
  </si>
  <si>
    <t>浦添市</t>
  </si>
  <si>
    <t>47209</t>
  </si>
  <si>
    <t>名護市</t>
  </si>
  <si>
    <t>47214</t>
  </si>
  <si>
    <t>宮古島市</t>
  </si>
  <si>
    <t>47315</t>
  </si>
  <si>
    <t>伊江村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</si>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</sst>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COUNTIF(D8:D19,"○")</f>
        <v>1</v>
      </c>
      <c r="E7" s="74">
        <f t="shared" si="0"/>
        <v>1</v>
      </c>
      <c r="F7" s="74">
        <f t="shared" si="0"/>
        <v>11</v>
      </c>
      <c r="G7" s="74">
        <f t="shared" si="0"/>
        <v>4</v>
      </c>
      <c r="H7" s="74">
        <f t="shared" si="0"/>
        <v>0</v>
      </c>
      <c r="I7" s="74">
        <f t="shared" si="0"/>
        <v>6</v>
      </c>
      <c r="J7" s="74">
        <f t="shared" si="0"/>
        <v>7</v>
      </c>
      <c r="K7" s="74">
        <f t="shared" si="0"/>
        <v>4</v>
      </c>
      <c r="L7" s="74">
        <f t="shared" si="0"/>
        <v>0</v>
      </c>
      <c r="M7" s="74">
        <f t="shared" si="0"/>
        <v>5</v>
      </c>
      <c r="N7" s="74">
        <f t="shared" si="0"/>
        <v>0</v>
      </c>
      <c r="O7" s="74">
        <f t="shared" si="0"/>
        <v>7</v>
      </c>
      <c r="P7" s="74">
        <f t="shared" si="0"/>
        <v>1</v>
      </c>
      <c r="Q7" s="74">
        <f t="shared" si="0"/>
        <v>0</v>
      </c>
      <c r="R7" s="74">
        <f t="shared" si="0"/>
        <v>4</v>
      </c>
      <c r="S7" s="74">
        <f t="shared" si="0"/>
        <v>1</v>
      </c>
      <c r="T7" s="74">
        <f t="shared" si="0"/>
        <v>0</v>
      </c>
      <c r="U7" s="74">
        <f aca="true" t="shared" si="1" ref="U7:AZ7">COUNTIF(U8:U19,"&lt;&gt;")</f>
        <v>12</v>
      </c>
      <c r="V7" s="74">
        <f t="shared" si="1"/>
        <v>12</v>
      </c>
      <c r="W7" s="74">
        <f t="shared" si="1"/>
        <v>12</v>
      </c>
      <c r="X7" s="74">
        <f t="shared" si="1"/>
        <v>12</v>
      </c>
      <c r="Y7" s="74">
        <f t="shared" si="1"/>
        <v>12</v>
      </c>
      <c r="Z7" s="74">
        <f t="shared" si="1"/>
        <v>4</v>
      </c>
      <c r="AA7" s="74">
        <f t="shared" si="1"/>
        <v>4</v>
      </c>
      <c r="AB7" s="74">
        <f t="shared" si="1"/>
        <v>1</v>
      </c>
      <c r="AC7" s="74">
        <f t="shared" si="1"/>
        <v>1</v>
      </c>
      <c r="AD7" s="74">
        <f t="shared" si="1"/>
        <v>1</v>
      </c>
      <c r="AE7" s="74">
        <f t="shared" si="1"/>
        <v>1</v>
      </c>
      <c r="AF7" s="74">
        <f t="shared" si="1"/>
        <v>1</v>
      </c>
      <c r="AG7" s="74">
        <f t="shared" si="1"/>
        <v>1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COUNTIF(BA8:BA19,"&lt;&gt;")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/>
      <c r="E8" s="57"/>
      <c r="F8" s="57" t="s">
        <v>104</v>
      </c>
      <c r="G8" s="57" t="s">
        <v>104</v>
      </c>
      <c r="H8" s="57"/>
      <c r="I8" s="57" t="s">
        <v>104</v>
      </c>
      <c r="J8" s="57" t="s">
        <v>104</v>
      </c>
      <c r="K8" s="57" t="s">
        <v>104</v>
      </c>
      <c r="L8" s="57"/>
      <c r="M8" s="57"/>
      <c r="N8" s="57"/>
      <c r="O8" s="57" t="s">
        <v>104</v>
      </c>
      <c r="P8" s="57"/>
      <c r="Q8" s="57"/>
      <c r="R8" s="57" t="s">
        <v>104</v>
      </c>
      <c r="S8" s="57"/>
      <c r="T8" s="57"/>
      <c r="U8" s="57">
        <v>3</v>
      </c>
      <c r="V8" s="58" t="s">
        <v>109</v>
      </c>
      <c r="W8" s="57" t="s">
        <v>110</v>
      </c>
      <c r="X8" s="58" t="s">
        <v>111</v>
      </c>
      <c r="Y8" s="57" t="s">
        <v>112</v>
      </c>
      <c r="Z8" s="58" t="s">
        <v>113</v>
      </c>
      <c r="AA8" s="57" t="s">
        <v>114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115</v>
      </c>
      <c r="C9" s="57" t="s">
        <v>116</v>
      </c>
      <c r="D9" s="57"/>
      <c r="E9" s="57"/>
      <c r="F9" s="57" t="s">
        <v>104</v>
      </c>
      <c r="G9" s="57"/>
      <c r="H9" s="57"/>
      <c r="I9" s="57" t="s">
        <v>104</v>
      </c>
      <c r="J9" s="57" t="s">
        <v>104</v>
      </c>
      <c r="K9" s="57"/>
      <c r="L9" s="57"/>
      <c r="M9" s="57"/>
      <c r="N9" s="57"/>
      <c r="O9" s="57" t="s">
        <v>104</v>
      </c>
      <c r="P9" s="57"/>
      <c r="Q9" s="57"/>
      <c r="R9" s="57" t="s">
        <v>104</v>
      </c>
      <c r="S9" s="57"/>
      <c r="T9" s="57"/>
      <c r="U9" s="57">
        <v>6</v>
      </c>
      <c r="V9" s="58" t="s">
        <v>117</v>
      </c>
      <c r="W9" s="57" t="s">
        <v>118</v>
      </c>
      <c r="X9" s="58" t="s">
        <v>119</v>
      </c>
      <c r="Y9" s="57" t="s">
        <v>120</v>
      </c>
      <c r="Z9" s="58" t="s">
        <v>121</v>
      </c>
      <c r="AA9" s="57" t="s">
        <v>122</v>
      </c>
      <c r="AB9" s="58" t="s">
        <v>123</v>
      </c>
      <c r="AC9" s="57" t="s">
        <v>124</v>
      </c>
      <c r="AD9" s="58" t="s">
        <v>125</v>
      </c>
      <c r="AE9" s="57" t="s">
        <v>126</v>
      </c>
      <c r="AF9" s="58" t="s">
        <v>127</v>
      </c>
      <c r="AG9" s="57" t="s">
        <v>128</v>
      </c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129</v>
      </c>
      <c r="C10" s="57" t="s">
        <v>130</v>
      </c>
      <c r="D10" s="57"/>
      <c r="E10" s="57"/>
      <c r="F10" s="57" t="s">
        <v>104</v>
      </c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/>
      <c r="T10" s="57"/>
      <c r="U10" s="57">
        <v>2</v>
      </c>
      <c r="V10" s="58" t="s">
        <v>131</v>
      </c>
      <c r="W10" s="57" t="s">
        <v>132</v>
      </c>
      <c r="X10" s="58" t="s">
        <v>133</v>
      </c>
      <c r="Y10" s="57" t="s">
        <v>134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135</v>
      </c>
      <c r="C11" s="57" t="s">
        <v>136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 t="s">
        <v>104</v>
      </c>
      <c r="L11" s="57"/>
      <c r="M11" s="57"/>
      <c r="N11" s="57"/>
      <c r="O11" s="57" t="s">
        <v>104</v>
      </c>
      <c r="P11" s="57" t="s">
        <v>104</v>
      </c>
      <c r="Q11" s="57"/>
      <c r="R11" s="57" t="s">
        <v>104</v>
      </c>
      <c r="S11" s="57"/>
      <c r="T11" s="57"/>
      <c r="U11" s="57">
        <v>2</v>
      </c>
      <c r="V11" s="58" t="s">
        <v>137</v>
      </c>
      <c r="W11" s="57" t="s">
        <v>138</v>
      </c>
      <c r="X11" s="58" t="s">
        <v>139</v>
      </c>
      <c r="Y11" s="57" t="s">
        <v>140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141</v>
      </c>
      <c r="C12" s="57" t="s">
        <v>142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/>
      <c r="Q12" s="57"/>
      <c r="R12" s="57"/>
      <c r="S12" s="57"/>
      <c r="T12" s="57"/>
      <c r="U12" s="57">
        <v>2</v>
      </c>
      <c r="V12" s="58" t="s">
        <v>117</v>
      </c>
      <c r="W12" s="57" t="s">
        <v>118</v>
      </c>
      <c r="X12" s="58" t="s">
        <v>143</v>
      </c>
      <c r="Y12" s="57" t="s">
        <v>144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145</v>
      </c>
      <c r="C13" s="57" t="s">
        <v>146</v>
      </c>
      <c r="D13" s="57"/>
      <c r="E13" s="57"/>
      <c r="F13" s="57" t="s">
        <v>104</v>
      </c>
      <c r="G13" s="57"/>
      <c r="H13" s="57"/>
      <c r="I13" s="57" t="s">
        <v>104</v>
      </c>
      <c r="J13" s="57" t="s">
        <v>104</v>
      </c>
      <c r="K13" s="57"/>
      <c r="L13" s="57"/>
      <c r="M13" s="57"/>
      <c r="N13" s="57"/>
      <c r="O13" s="57" t="s">
        <v>104</v>
      </c>
      <c r="P13" s="57"/>
      <c r="Q13" s="57"/>
      <c r="R13" s="57" t="s">
        <v>104</v>
      </c>
      <c r="S13" s="57"/>
      <c r="T13" s="57"/>
      <c r="U13" s="57">
        <v>2</v>
      </c>
      <c r="V13" s="58" t="s">
        <v>119</v>
      </c>
      <c r="W13" s="57" t="s">
        <v>120</v>
      </c>
      <c r="X13" s="58" t="s">
        <v>121</v>
      </c>
      <c r="Y13" s="57" t="s">
        <v>122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147</v>
      </c>
      <c r="C14" s="57" t="s">
        <v>148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 t="s">
        <v>104</v>
      </c>
      <c r="T14" s="57"/>
      <c r="U14" s="57">
        <v>3</v>
      </c>
      <c r="V14" s="58" t="s">
        <v>149</v>
      </c>
      <c r="W14" s="57" t="s">
        <v>150</v>
      </c>
      <c r="X14" s="58" t="s">
        <v>151</v>
      </c>
      <c r="Y14" s="57" t="s">
        <v>152</v>
      </c>
      <c r="Z14" s="58" t="s">
        <v>153</v>
      </c>
      <c r="AA14" s="57" t="s">
        <v>154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155</v>
      </c>
      <c r="C15" s="57" t="s">
        <v>156</v>
      </c>
      <c r="D15" s="57"/>
      <c r="E15" s="57"/>
      <c r="F15" s="57" t="s">
        <v>104</v>
      </c>
      <c r="G15" s="57"/>
      <c r="H15" s="57"/>
      <c r="I15" s="57" t="s">
        <v>104</v>
      </c>
      <c r="J15" s="57" t="s">
        <v>104</v>
      </c>
      <c r="K15" s="57" t="s">
        <v>104</v>
      </c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157</v>
      </c>
      <c r="W15" s="57" t="s">
        <v>158</v>
      </c>
      <c r="X15" s="58" t="s">
        <v>159</v>
      </c>
      <c r="Y15" s="57" t="s">
        <v>160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105</v>
      </c>
      <c r="B16" s="58" t="s">
        <v>161</v>
      </c>
      <c r="C16" s="57" t="s">
        <v>162</v>
      </c>
      <c r="D16" s="57"/>
      <c r="E16" s="57" t="s">
        <v>104</v>
      </c>
      <c r="F16" s="57" t="s">
        <v>104</v>
      </c>
      <c r="G16" s="57" t="s">
        <v>104</v>
      </c>
      <c r="H16" s="57"/>
      <c r="I16" s="57" t="s">
        <v>104</v>
      </c>
      <c r="J16" s="57" t="s">
        <v>104</v>
      </c>
      <c r="K16" s="57" t="s">
        <v>104</v>
      </c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3</v>
      </c>
      <c r="V16" s="58" t="s">
        <v>163</v>
      </c>
      <c r="W16" s="57" t="s">
        <v>164</v>
      </c>
      <c r="X16" s="58" t="s">
        <v>165</v>
      </c>
      <c r="Y16" s="57" t="s">
        <v>166</v>
      </c>
      <c r="Z16" s="58" t="s">
        <v>167</v>
      </c>
      <c r="AA16" s="57" t="s">
        <v>168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105</v>
      </c>
      <c r="B17" s="58" t="s">
        <v>169</v>
      </c>
      <c r="C17" s="57" t="s">
        <v>170</v>
      </c>
      <c r="D17" s="57"/>
      <c r="E17" s="57"/>
      <c r="F17" s="57" t="s">
        <v>104</v>
      </c>
      <c r="G17" s="57"/>
      <c r="H17" s="57"/>
      <c r="I17" s="57"/>
      <c r="J17" s="57"/>
      <c r="K17" s="57"/>
      <c r="L17" s="57"/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2</v>
      </c>
      <c r="V17" s="58" t="s">
        <v>153</v>
      </c>
      <c r="W17" s="57" t="s">
        <v>154</v>
      </c>
      <c r="X17" s="58" t="s">
        <v>151</v>
      </c>
      <c r="Y17" s="57" t="s">
        <v>152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105</v>
      </c>
      <c r="B18" s="58" t="s">
        <v>171</v>
      </c>
      <c r="C18" s="57" t="s">
        <v>172</v>
      </c>
      <c r="D18" s="57"/>
      <c r="E18" s="57"/>
      <c r="F18" s="57" t="s">
        <v>104</v>
      </c>
      <c r="G18" s="57"/>
      <c r="H18" s="57"/>
      <c r="I18" s="57"/>
      <c r="J18" s="57" t="s">
        <v>104</v>
      </c>
      <c r="K18" s="57"/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2</v>
      </c>
      <c r="V18" s="58" t="s">
        <v>149</v>
      </c>
      <c r="W18" s="57" t="s">
        <v>150</v>
      </c>
      <c r="X18" s="58" t="s">
        <v>173</v>
      </c>
      <c r="Y18" s="57" t="s">
        <v>174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105</v>
      </c>
      <c r="B19" s="58" t="s">
        <v>175</v>
      </c>
      <c r="C19" s="57" t="s">
        <v>176</v>
      </c>
      <c r="D19" s="57"/>
      <c r="E19" s="57"/>
      <c r="F19" s="57" t="s">
        <v>104</v>
      </c>
      <c r="G19" s="57" t="s">
        <v>104</v>
      </c>
      <c r="H19" s="57"/>
      <c r="I19" s="57"/>
      <c r="J19" s="57"/>
      <c r="K19" s="57"/>
      <c r="L19" s="57"/>
      <c r="M19" s="57" t="s">
        <v>104</v>
      </c>
      <c r="N19" s="57"/>
      <c r="O19" s="57"/>
      <c r="P19" s="57"/>
      <c r="Q19" s="57"/>
      <c r="R19" s="57"/>
      <c r="S19" s="57"/>
      <c r="T19" s="57"/>
      <c r="U19" s="57">
        <v>2</v>
      </c>
      <c r="V19" s="58" t="s">
        <v>177</v>
      </c>
      <c r="W19" s="57" t="s">
        <v>178</v>
      </c>
      <c r="X19" s="58" t="s">
        <v>127</v>
      </c>
      <c r="Y19" s="57" t="s">
        <v>128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</sheetData>
  <sheetProtection/>
  <autoFilter ref="A6:CC19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SUM(D8:D48)</f>
        <v>341</v>
      </c>
      <c r="E7" s="75">
        <f t="shared" si="0"/>
        <v>123</v>
      </c>
      <c r="F7" s="75">
        <f t="shared" si="0"/>
        <v>121</v>
      </c>
      <c r="G7" s="75">
        <f t="shared" si="0"/>
        <v>2</v>
      </c>
      <c r="H7" s="75">
        <f t="shared" si="0"/>
        <v>218</v>
      </c>
      <c r="I7" s="75">
        <f t="shared" si="0"/>
        <v>191</v>
      </c>
      <c r="J7" s="75">
        <f t="shared" si="0"/>
        <v>23</v>
      </c>
      <c r="K7" s="75">
        <f t="shared" si="0"/>
        <v>4</v>
      </c>
      <c r="L7" s="75">
        <f t="shared" si="0"/>
        <v>0</v>
      </c>
      <c r="M7" s="75">
        <f t="shared" si="0"/>
        <v>33</v>
      </c>
      <c r="N7" s="75">
        <f t="shared" si="0"/>
        <v>23</v>
      </c>
      <c r="O7" s="75">
        <f t="shared" si="0"/>
        <v>23</v>
      </c>
      <c r="P7" s="75">
        <f t="shared" si="0"/>
        <v>0</v>
      </c>
      <c r="Q7" s="75">
        <f t="shared" si="0"/>
        <v>10</v>
      </c>
      <c r="R7" s="75">
        <f t="shared" si="0"/>
        <v>9</v>
      </c>
      <c r="S7" s="75">
        <f t="shared" si="0"/>
        <v>1</v>
      </c>
      <c r="T7" s="75">
        <f t="shared" si="0"/>
        <v>0</v>
      </c>
      <c r="U7" s="75">
        <f t="shared" si="0"/>
        <v>0</v>
      </c>
      <c r="V7" s="75">
        <f t="shared" si="0"/>
        <v>374</v>
      </c>
      <c r="W7" s="75">
        <f t="shared" si="0"/>
        <v>146</v>
      </c>
      <c r="X7" s="75">
        <f t="shared" si="0"/>
        <v>144</v>
      </c>
      <c r="Y7" s="75">
        <f t="shared" si="0"/>
        <v>2</v>
      </c>
      <c r="Z7" s="75">
        <f t="shared" si="0"/>
        <v>228</v>
      </c>
      <c r="AA7" s="75">
        <f t="shared" si="0"/>
        <v>200</v>
      </c>
      <c r="AB7" s="75">
        <f t="shared" si="0"/>
        <v>24</v>
      </c>
      <c r="AC7" s="75">
        <f t="shared" si="0"/>
        <v>4</v>
      </c>
      <c r="AD7" s="75">
        <f t="shared" si="0"/>
        <v>0</v>
      </c>
    </row>
    <row r="8" spans="1:30" s="67" customFormat="1" ht="12" customHeight="1">
      <c r="A8" s="62" t="s">
        <v>105</v>
      </c>
      <c r="B8" s="63" t="s">
        <v>177</v>
      </c>
      <c r="C8" s="62" t="s">
        <v>178</v>
      </c>
      <c r="D8" s="64">
        <f aca="true" t="shared" si="1" ref="D8:D48">SUM(E8,+H8)</f>
        <v>106</v>
      </c>
      <c r="E8" s="64">
        <f aca="true" t="shared" si="2" ref="E8:E48">SUM(F8:G8)</f>
        <v>25</v>
      </c>
      <c r="F8" s="64">
        <v>25</v>
      </c>
      <c r="G8" s="64">
        <v>0</v>
      </c>
      <c r="H8" s="64">
        <f aca="true" t="shared" si="3" ref="H8:H48">SUM(I8:L8)</f>
        <v>81</v>
      </c>
      <c r="I8" s="64">
        <v>79</v>
      </c>
      <c r="J8" s="64">
        <v>1</v>
      </c>
      <c r="K8" s="64">
        <v>1</v>
      </c>
      <c r="L8" s="64">
        <v>0</v>
      </c>
      <c r="M8" s="64">
        <f aca="true" t="shared" si="4" ref="M8:M48">SUM(N8,+Q8)</f>
        <v>4</v>
      </c>
      <c r="N8" s="64">
        <f aca="true" t="shared" si="5" ref="N8:N48">SUM(O8:P8)</f>
        <v>3</v>
      </c>
      <c r="O8" s="64">
        <v>3</v>
      </c>
      <c r="P8" s="64">
        <v>0</v>
      </c>
      <c r="Q8" s="64">
        <f aca="true" t="shared" si="6" ref="Q8:Q48">SUM(R8:U8)</f>
        <v>1</v>
      </c>
      <c r="R8" s="64">
        <v>0</v>
      </c>
      <c r="S8" s="64">
        <v>1</v>
      </c>
      <c r="T8" s="64">
        <v>0</v>
      </c>
      <c r="U8" s="64">
        <v>0</v>
      </c>
      <c r="V8" s="64">
        <f aca="true" t="shared" si="7" ref="V8:AD36">SUM(D8,+M8)</f>
        <v>110</v>
      </c>
      <c r="W8" s="64">
        <f t="shared" si="7"/>
        <v>28</v>
      </c>
      <c r="X8" s="64">
        <f t="shared" si="7"/>
        <v>28</v>
      </c>
      <c r="Y8" s="64">
        <f t="shared" si="7"/>
        <v>0</v>
      </c>
      <c r="Z8" s="64">
        <f t="shared" si="7"/>
        <v>82</v>
      </c>
      <c r="AA8" s="64">
        <f t="shared" si="7"/>
        <v>79</v>
      </c>
      <c r="AB8" s="64">
        <f t="shared" si="7"/>
        <v>2</v>
      </c>
      <c r="AC8" s="64">
        <f t="shared" si="7"/>
        <v>1</v>
      </c>
      <c r="AD8" s="64">
        <f t="shared" si="7"/>
        <v>0</v>
      </c>
    </row>
    <row r="9" spans="1:30" s="67" customFormat="1" ht="12" customHeight="1">
      <c r="A9" s="62" t="s">
        <v>105</v>
      </c>
      <c r="B9" s="72" t="s">
        <v>111</v>
      </c>
      <c r="C9" s="62" t="s">
        <v>112</v>
      </c>
      <c r="D9" s="64">
        <f t="shared" si="1"/>
        <v>96</v>
      </c>
      <c r="E9" s="64">
        <f t="shared" si="2"/>
        <v>6</v>
      </c>
      <c r="F9" s="64">
        <v>6</v>
      </c>
      <c r="G9" s="64">
        <v>0</v>
      </c>
      <c r="H9" s="64">
        <f t="shared" si="3"/>
        <v>90</v>
      </c>
      <c r="I9" s="64">
        <v>90</v>
      </c>
      <c r="J9" s="64">
        <v>0</v>
      </c>
      <c r="K9" s="64">
        <v>0</v>
      </c>
      <c r="L9" s="64">
        <v>0</v>
      </c>
      <c r="M9" s="64">
        <f t="shared" si="4"/>
        <v>10</v>
      </c>
      <c r="N9" s="64">
        <f t="shared" si="5"/>
        <v>2</v>
      </c>
      <c r="O9" s="64">
        <v>2</v>
      </c>
      <c r="P9" s="64">
        <v>0</v>
      </c>
      <c r="Q9" s="64">
        <f t="shared" si="6"/>
        <v>8</v>
      </c>
      <c r="R9" s="64">
        <v>8</v>
      </c>
      <c r="S9" s="64">
        <v>0</v>
      </c>
      <c r="T9" s="64">
        <v>0</v>
      </c>
      <c r="U9" s="64">
        <v>0</v>
      </c>
      <c r="V9" s="64">
        <f t="shared" si="7"/>
        <v>106</v>
      </c>
      <c r="W9" s="64">
        <f t="shared" si="7"/>
        <v>8</v>
      </c>
      <c r="X9" s="64">
        <f t="shared" si="7"/>
        <v>8</v>
      </c>
      <c r="Y9" s="64">
        <f t="shared" si="7"/>
        <v>0</v>
      </c>
      <c r="Z9" s="64">
        <f t="shared" si="7"/>
        <v>98</v>
      </c>
      <c r="AA9" s="64">
        <f t="shared" si="7"/>
        <v>98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105</v>
      </c>
      <c r="B10" s="72" t="s">
        <v>179</v>
      </c>
      <c r="C10" s="62" t="s">
        <v>180</v>
      </c>
      <c r="D10" s="64">
        <f t="shared" si="1"/>
        <v>6</v>
      </c>
      <c r="E10" s="64">
        <f t="shared" si="2"/>
        <v>6</v>
      </c>
      <c r="F10" s="64">
        <v>6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7</v>
      </c>
      <c r="W10" s="64">
        <f t="shared" si="7"/>
        <v>7</v>
      </c>
      <c r="X10" s="64">
        <f t="shared" si="7"/>
        <v>7</v>
      </c>
      <c r="Y10" s="64">
        <f t="shared" si="7"/>
        <v>0</v>
      </c>
      <c r="Z10" s="64">
        <f t="shared" si="7"/>
        <v>0</v>
      </c>
      <c r="AA10" s="64">
        <f t="shared" si="7"/>
        <v>0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105</v>
      </c>
      <c r="B11" s="72" t="s">
        <v>181</v>
      </c>
      <c r="C11" s="62" t="s">
        <v>182</v>
      </c>
      <c r="D11" s="64">
        <f t="shared" si="1"/>
        <v>11</v>
      </c>
      <c r="E11" s="64">
        <f t="shared" si="2"/>
        <v>11</v>
      </c>
      <c r="F11" s="64">
        <v>9</v>
      </c>
      <c r="G11" s="64">
        <v>2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12</v>
      </c>
      <c r="W11" s="64">
        <f t="shared" si="7"/>
        <v>12</v>
      </c>
      <c r="X11" s="64">
        <f t="shared" si="7"/>
        <v>10</v>
      </c>
      <c r="Y11" s="64">
        <f t="shared" si="7"/>
        <v>2</v>
      </c>
      <c r="Z11" s="64">
        <f t="shared" si="7"/>
        <v>0</v>
      </c>
      <c r="AA11" s="64">
        <f t="shared" si="7"/>
        <v>0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105</v>
      </c>
      <c r="B12" s="69" t="s">
        <v>183</v>
      </c>
      <c r="C12" s="62" t="s">
        <v>184</v>
      </c>
      <c r="D12" s="70">
        <f t="shared" si="1"/>
        <v>1</v>
      </c>
      <c r="E12" s="70">
        <f t="shared" si="2"/>
        <v>1</v>
      </c>
      <c r="F12" s="70">
        <v>1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7"/>
        <v>2</v>
      </c>
      <c r="X12" s="70">
        <f t="shared" si="7"/>
        <v>2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105</v>
      </c>
      <c r="B13" s="69" t="s">
        <v>131</v>
      </c>
      <c r="C13" s="62" t="s">
        <v>132</v>
      </c>
      <c r="D13" s="70">
        <f t="shared" si="1"/>
        <v>8</v>
      </c>
      <c r="E13" s="70">
        <f t="shared" si="2"/>
        <v>4</v>
      </c>
      <c r="F13" s="70">
        <v>4</v>
      </c>
      <c r="G13" s="70">
        <v>0</v>
      </c>
      <c r="H13" s="70">
        <f t="shared" si="3"/>
        <v>4</v>
      </c>
      <c r="I13" s="70">
        <v>4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7"/>
        <v>4</v>
      </c>
      <c r="X13" s="70">
        <f t="shared" si="7"/>
        <v>4</v>
      </c>
      <c r="Y13" s="70">
        <f t="shared" si="7"/>
        <v>0</v>
      </c>
      <c r="Z13" s="70">
        <f t="shared" si="7"/>
        <v>4</v>
      </c>
      <c r="AA13" s="70">
        <f t="shared" si="7"/>
        <v>4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105</v>
      </c>
      <c r="B14" s="69" t="s">
        <v>109</v>
      </c>
      <c r="C14" s="62" t="s">
        <v>110</v>
      </c>
      <c r="D14" s="70">
        <f t="shared" si="1"/>
        <v>10</v>
      </c>
      <c r="E14" s="70">
        <f t="shared" si="2"/>
        <v>10</v>
      </c>
      <c r="F14" s="70">
        <v>10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10</v>
      </c>
      <c r="W14" s="70">
        <f t="shared" si="7"/>
        <v>10</v>
      </c>
      <c r="X14" s="70">
        <f t="shared" si="7"/>
        <v>10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105</v>
      </c>
      <c r="B15" s="69" t="s">
        <v>133</v>
      </c>
      <c r="C15" s="62" t="s">
        <v>134</v>
      </c>
      <c r="D15" s="70">
        <f t="shared" si="1"/>
        <v>1</v>
      </c>
      <c r="E15" s="70">
        <f t="shared" si="2"/>
        <v>1</v>
      </c>
      <c r="F15" s="70">
        <v>1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7"/>
        <v>2</v>
      </c>
      <c r="X15" s="70">
        <f t="shared" si="7"/>
        <v>2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105</v>
      </c>
      <c r="B16" s="69" t="s">
        <v>149</v>
      </c>
      <c r="C16" s="62" t="s">
        <v>150</v>
      </c>
      <c r="D16" s="70">
        <f t="shared" si="1"/>
        <v>13</v>
      </c>
      <c r="E16" s="70">
        <f t="shared" si="2"/>
        <v>7</v>
      </c>
      <c r="F16" s="70">
        <v>7</v>
      </c>
      <c r="G16" s="70">
        <v>0</v>
      </c>
      <c r="H16" s="70">
        <f t="shared" si="3"/>
        <v>6</v>
      </c>
      <c r="I16" s="70">
        <v>6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15</v>
      </c>
      <c r="W16" s="70">
        <f t="shared" si="7"/>
        <v>9</v>
      </c>
      <c r="X16" s="70">
        <f t="shared" si="7"/>
        <v>9</v>
      </c>
      <c r="Y16" s="70">
        <f t="shared" si="7"/>
        <v>0</v>
      </c>
      <c r="Z16" s="70">
        <f t="shared" si="7"/>
        <v>6</v>
      </c>
      <c r="AA16" s="70">
        <f t="shared" si="7"/>
        <v>6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105</v>
      </c>
      <c r="B17" s="69" t="s">
        <v>185</v>
      </c>
      <c r="C17" s="62" t="s">
        <v>186</v>
      </c>
      <c r="D17" s="70">
        <f t="shared" si="1"/>
        <v>29</v>
      </c>
      <c r="E17" s="70">
        <f t="shared" si="2"/>
        <v>14</v>
      </c>
      <c r="F17" s="70">
        <v>14</v>
      </c>
      <c r="G17" s="70">
        <v>0</v>
      </c>
      <c r="H17" s="70">
        <f t="shared" si="3"/>
        <v>15</v>
      </c>
      <c r="I17" s="70">
        <v>0</v>
      </c>
      <c r="J17" s="70">
        <v>15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29</v>
      </c>
      <c r="W17" s="70">
        <f t="shared" si="7"/>
        <v>14</v>
      </c>
      <c r="X17" s="70">
        <f t="shared" si="7"/>
        <v>14</v>
      </c>
      <c r="Y17" s="70">
        <f t="shared" si="7"/>
        <v>0</v>
      </c>
      <c r="Z17" s="70">
        <f t="shared" si="7"/>
        <v>15</v>
      </c>
      <c r="AA17" s="70">
        <f t="shared" si="7"/>
        <v>0</v>
      </c>
      <c r="AB17" s="70">
        <f t="shared" si="7"/>
        <v>15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105</v>
      </c>
      <c r="B18" s="69" t="s">
        <v>117</v>
      </c>
      <c r="C18" s="62" t="s">
        <v>118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</v>
      </c>
      <c r="W18" s="70">
        <f t="shared" si="7"/>
        <v>2</v>
      </c>
      <c r="X18" s="70">
        <f t="shared" si="7"/>
        <v>2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105</v>
      </c>
      <c r="B19" s="69" t="s">
        <v>163</v>
      </c>
      <c r="C19" s="62" t="s">
        <v>164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7"/>
        <v>1</v>
      </c>
      <c r="X19" s="70">
        <f t="shared" si="7"/>
        <v>1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105</v>
      </c>
      <c r="B20" s="69" t="s">
        <v>165</v>
      </c>
      <c r="C20" s="62" t="s">
        <v>166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105</v>
      </c>
      <c r="B21" s="69" t="s">
        <v>167</v>
      </c>
      <c r="C21" s="62" t="s">
        <v>168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105</v>
      </c>
      <c r="B22" s="69" t="s">
        <v>139</v>
      </c>
      <c r="C22" s="62" t="s">
        <v>140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7"/>
        <v>0</v>
      </c>
      <c r="X22" s="70">
        <f t="shared" si="7"/>
        <v>0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105</v>
      </c>
      <c r="B23" s="69" t="s">
        <v>137</v>
      </c>
      <c r="C23" s="62" t="s">
        <v>138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105</v>
      </c>
      <c r="B24" s="69" t="s">
        <v>173</v>
      </c>
      <c r="C24" s="62" t="s">
        <v>174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105</v>
      </c>
      <c r="B25" s="69" t="s">
        <v>159</v>
      </c>
      <c r="C25" s="62" t="s">
        <v>160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7"/>
        <v>1</v>
      </c>
      <c r="X25" s="70">
        <f t="shared" si="7"/>
        <v>1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105</v>
      </c>
      <c r="B26" s="69" t="s">
        <v>157</v>
      </c>
      <c r="C26" s="62" t="s">
        <v>158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105</v>
      </c>
      <c r="B27" s="69" t="s">
        <v>187</v>
      </c>
      <c r="C27" s="62" t="s">
        <v>188</v>
      </c>
      <c r="D27" s="70">
        <f t="shared" si="1"/>
        <v>6</v>
      </c>
      <c r="E27" s="70">
        <f t="shared" si="2"/>
        <v>2</v>
      </c>
      <c r="F27" s="70">
        <v>2</v>
      </c>
      <c r="G27" s="70">
        <v>0</v>
      </c>
      <c r="H27" s="70">
        <f t="shared" si="3"/>
        <v>4</v>
      </c>
      <c r="I27" s="70">
        <v>0</v>
      </c>
      <c r="J27" s="70">
        <v>3</v>
      </c>
      <c r="K27" s="70">
        <v>1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6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4</v>
      </c>
      <c r="AA27" s="70">
        <f t="shared" si="7"/>
        <v>0</v>
      </c>
      <c r="AB27" s="70">
        <f t="shared" si="7"/>
        <v>3</v>
      </c>
      <c r="AC27" s="70">
        <f t="shared" si="7"/>
        <v>1</v>
      </c>
      <c r="AD27" s="70">
        <f t="shared" si="7"/>
        <v>0</v>
      </c>
    </row>
    <row r="28" spans="1:30" s="67" customFormat="1" ht="12" customHeight="1">
      <c r="A28" s="68" t="s">
        <v>105</v>
      </c>
      <c r="B28" s="69" t="s">
        <v>153</v>
      </c>
      <c r="C28" s="62" t="s">
        <v>154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3</v>
      </c>
      <c r="X28" s="70">
        <f t="shared" si="7"/>
        <v>3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105</v>
      </c>
      <c r="B29" s="69" t="s">
        <v>151</v>
      </c>
      <c r="C29" s="62" t="s">
        <v>152</v>
      </c>
      <c r="D29" s="70">
        <f t="shared" si="1"/>
        <v>2</v>
      </c>
      <c r="E29" s="70">
        <f t="shared" si="2"/>
        <v>2</v>
      </c>
      <c r="F29" s="70">
        <v>2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105</v>
      </c>
      <c r="B30" s="69" t="s">
        <v>113</v>
      </c>
      <c r="C30" s="62" t="s">
        <v>114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105</v>
      </c>
      <c r="B31" s="69" t="s">
        <v>119</v>
      </c>
      <c r="C31" s="62" t="s">
        <v>120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105</v>
      </c>
      <c r="B32" s="69" t="s">
        <v>121</v>
      </c>
      <c r="C32" s="62" t="s">
        <v>122</v>
      </c>
      <c r="D32" s="70">
        <f t="shared" si="1"/>
        <v>2</v>
      </c>
      <c r="E32" s="70">
        <f t="shared" si="2"/>
        <v>2</v>
      </c>
      <c r="F32" s="70">
        <v>2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</v>
      </c>
      <c r="W32" s="70">
        <f t="shared" si="7"/>
        <v>2</v>
      </c>
      <c r="X32" s="70">
        <f t="shared" si="7"/>
        <v>2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105</v>
      </c>
      <c r="B33" s="69" t="s">
        <v>123</v>
      </c>
      <c r="C33" s="62" t="s">
        <v>124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105</v>
      </c>
      <c r="B34" s="69" t="s">
        <v>125</v>
      </c>
      <c r="C34" s="62" t="s">
        <v>126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105</v>
      </c>
      <c r="B35" s="69" t="s">
        <v>127</v>
      </c>
      <c r="C35" s="62" t="s">
        <v>128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105</v>
      </c>
      <c r="B36" s="69" t="s">
        <v>189</v>
      </c>
      <c r="C36" s="62" t="s">
        <v>190</v>
      </c>
      <c r="D36" s="70">
        <f t="shared" si="1"/>
        <v>5</v>
      </c>
      <c r="E36" s="70">
        <f t="shared" si="2"/>
        <v>1</v>
      </c>
      <c r="F36" s="70">
        <v>1</v>
      </c>
      <c r="G36" s="70">
        <v>0</v>
      </c>
      <c r="H36" s="70">
        <f t="shared" si="3"/>
        <v>4</v>
      </c>
      <c r="I36" s="70">
        <v>2</v>
      </c>
      <c r="J36" s="70">
        <v>2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5</v>
      </c>
      <c r="W36" s="70">
        <f t="shared" si="7"/>
        <v>1</v>
      </c>
      <c r="X36" s="70">
        <f t="shared" si="7"/>
        <v>1</v>
      </c>
      <c r="Y36" s="70">
        <f aca="true" t="shared" si="8" ref="Y36:Y48">SUM(G36,+P36)</f>
        <v>0</v>
      </c>
      <c r="Z36" s="70">
        <f aca="true" t="shared" si="9" ref="Z36:Z48">SUM(H36,+Q36)</f>
        <v>4</v>
      </c>
      <c r="AA36" s="70">
        <f aca="true" t="shared" si="10" ref="AA36:AA48">SUM(I36,+R36)</f>
        <v>2</v>
      </c>
      <c r="AB36" s="70">
        <f aca="true" t="shared" si="11" ref="AB36:AB48">SUM(J36,+S36)</f>
        <v>2</v>
      </c>
      <c r="AC36" s="70">
        <f aca="true" t="shared" si="12" ref="AC36:AC48">SUM(K36,+T36)</f>
        <v>0</v>
      </c>
      <c r="AD36" s="70">
        <f aca="true" t="shared" si="13" ref="AD36:AD48">SUM(L36,+U36)</f>
        <v>0</v>
      </c>
    </row>
    <row r="37" spans="1:30" s="67" customFormat="1" ht="12" customHeight="1">
      <c r="A37" s="68" t="s">
        <v>105</v>
      </c>
      <c r="B37" s="69" t="s">
        <v>191</v>
      </c>
      <c r="C37" s="62" t="s">
        <v>192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8">SUM(D37,+M37)</f>
        <v>1</v>
      </c>
      <c r="W37" s="70">
        <f aca="true" t="shared" si="15" ref="W37:W48">SUM(E37,+N37)</f>
        <v>1</v>
      </c>
      <c r="X37" s="70">
        <f aca="true" t="shared" si="16" ref="X37:X48">SUM(F37,+O37)</f>
        <v>1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105</v>
      </c>
      <c r="B38" s="69" t="s">
        <v>193</v>
      </c>
      <c r="C38" s="62" t="s">
        <v>194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</v>
      </c>
      <c r="W38" s="70">
        <f t="shared" si="15"/>
        <v>1</v>
      </c>
      <c r="X38" s="70">
        <f t="shared" si="16"/>
        <v>1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105</v>
      </c>
      <c r="B39" s="69" t="s">
        <v>195</v>
      </c>
      <c r="C39" s="62" t="s">
        <v>196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2</v>
      </c>
      <c r="W39" s="70">
        <f t="shared" si="15"/>
        <v>2</v>
      </c>
      <c r="X39" s="70">
        <f t="shared" si="16"/>
        <v>2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105</v>
      </c>
      <c r="B40" s="69" t="s">
        <v>197</v>
      </c>
      <c r="C40" s="62" t="s">
        <v>198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2</v>
      </c>
      <c r="W40" s="70">
        <f t="shared" si="15"/>
        <v>2</v>
      </c>
      <c r="X40" s="70">
        <f t="shared" si="16"/>
        <v>2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105</v>
      </c>
      <c r="B41" s="69" t="s">
        <v>199</v>
      </c>
      <c r="C41" s="62" t="s">
        <v>200</v>
      </c>
      <c r="D41" s="70">
        <f t="shared" si="1"/>
        <v>4</v>
      </c>
      <c r="E41" s="70">
        <f t="shared" si="2"/>
        <v>1</v>
      </c>
      <c r="F41" s="70">
        <v>1</v>
      </c>
      <c r="G41" s="70">
        <v>0</v>
      </c>
      <c r="H41" s="70">
        <f t="shared" si="3"/>
        <v>3</v>
      </c>
      <c r="I41" s="70">
        <v>1</v>
      </c>
      <c r="J41" s="70">
        <v>1</v>
      </c>
      <c r="K41" s="70">
        <v>1</v>
      </c>
      <c r="L41" s="70">
        <v>0</v>
      </c>
      <c r="M41" s="70">
        <f t="shared" si="4"/>
        <v>1</v>
      </c>
      <c r="N41" s="70">
        <f t="shared" si="5"/>
        <v>0</v>
      </c>
      <c r="O41" s="70">
        <v>0</v>
      </c>
      <c r="P41" s="70">
        <v>0</v>
      </c>
      <c r="Q41" s="70">
        <f t="shared" si="6"/>
        <v>1</v>
      </c>
      <c r="R41" s="70">
        <v>1</v>
      </c>
      <c r="S41" s="70">
        <v>0</v>
      </c>
      <c r="T41" s="70">
        <v>0</v>
      </c>
      <c r="U41" s="70">
        <v>0</v>
      </c>
      <c r="V41" s="70">
        <f t="shared" si="14"/>
        <v>5</v>
      </c>
      <c r="W41" s="70">
        <f t="shared" si="15"/>
        <v>1</v>
      </c>
      <c r="X41" s="70">
        <f t="shared" si="16"/>
        <v>1</v>
      </c>
      <c r="Y41" s="70">
        <f t="shared" si="8"/>
        <v>0</v>
      </c>
      <c r="Z41" s="70">
        <f t="shared" si="9"/>
        <v>4</v>
      </c>
      <c r="AA41" s="70">
        <f t="shared" si="10"/>
        <v>2</v>
      </c>
      <c r="AB41" s="70">
        <f t="shared" si="11"/>
        <v>1</v>
      </c>
      <c r="AC41" s="70">
        <f t="shared" si="12"/>
        <v>1</v>
      </c>
      <c r="AD41" s="70">
        <f t="shared" si="13"/>
        <v>0</v>
      </c>
    </row>
    <row r="42" spans="1:30" s="67" customFormat="1" ht="12" customHeight="1">
      <c r="A42" s="68" t="s">
        <v>105</v>
      </c>
      <c r="B42" s="69" t="s">
        <v>201</v>
      </c>
      <c r="C42" s="62" t="s">
        <v>202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105</v>
      </c>
      <c r="B43" s="69" t="s">
        <v>203</v>
      </c>
      <c r="C43" s="62" t="s">
        <v>204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2</v>
      </c>
      <c r="W43" s="70">
        <f t="shared" si="15"/>
        <v>2</v>
      </c>
      <c r="X43" s="70">
        <f t="shared" si="16"/>
        <v>2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105</v>
      </c>
      <c r="B44" s="69" t="s">
        <v>205</v>
      </c>
      <c r="C44" s="62" t="s">
        <v>206</v>
      </c>
      <c r="D44" s="70">
        <f t="shared" si="1"/>
        <v>4</v>
      </c>
      <c r="E44" s="70">
        <f t="shared" si="2"/>
        <v>1</v>
      </c>
      <c r="F44" s="70">
        <v>1</v>
      </c>
      <c r="G44" s="70">
        <v>0</v>
      </c>
      <c r="H44" s="70">
        <f t="shared" si="3"/>
        <v>3</v>
      </c>
      <c r="I44" s="70">
        <v>3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4</v>
      </c>
      <c r="W44" s="70">
        <f t="shared" si="15"/>
        <v>1</v>
      </c>
      <c r="X44" s="70">
        <f t="shared" si="16"/>
        <v>1</v>
      </c>
      <c r="Y44" s="70">
        <f t="shared" si="8"/>
        <v>0</v>
      </c>
      <c r="Z44" s="70">
        <f t="shared" si="9"/>
        <v>3</v>
      </c>
      <c r="AA44" s="70">
        <f t="shared" si="10"/>
        <v>3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105</v>
      </c>
      <c r="B45" s="69" t="s">
        <v>143</v>
      </c>
      <c r="C45" s="62" t="s">
        <v>144</v>
      </c>
      <c r="D45" s="70">
        <f t="shared" si="1"/>
        <v>3</v>
      </c>
      <c r="E45" s="70">
        <f t="shared" si="2"/>
        <v>1</v>
      </c>
      <c r="F45" s="70">
        <v>1</v>
      </c>
      <c r="G45" s="70">
        <v>0</v>
      </c>
      <c r="H45" s="70">
        <f t="shared" si="3"/>
        <v>2</v>
      </c>
      <c r="I45" s="70">
        <v>2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4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2</v>
      </c>
      <c r="AA45" s="70">
        <f t="shared" si="10"/>
        <v>2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105</v>
      </c>
      <c r="B46" s="69" t="s">
        <v>207</v>
      </c>
      <c r="C46" s="62" t="s">
        <v>208</v>
      </c>
      <c r="D46" s="70">
        <f t="shared" si="1"/>
        <v>7</v>
      </c>
      <c r="E46" s="70">
        <f t="shared" si="2"/>
        <v>1</v>
      </c>
      <c r="F46" s="70">
        <v>1</v>
      </c>
      <c r="G46" s="70">
        <v>0</v>
      </c>
      <c r="H46" s="70">
        <f t="shared" si="3"/>
        <v>6</v>
      </c>
      <c r="I46" s="70">
        <v>4</v>
      </c>
      <c r="J46" s="70">
        <v>1</v>
      </c>
      <c r="K46" s="70">
        <v>1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7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6</v>
      </c>
      <c r="AA46" s="70">
        <f t="shared" si="10"/>
        <v>4</v>
      </c>
      <c r="AB46" s="70">
        <f t="shared" si="11"/>
        <v>1</v>
      </c>
      <c r="AC46" s="70">
        <f t="shared" si="12"/>
        <v>1</v>
      </c>
      <c r="AD46" s="70">
        <f t="shared" si="13"/>
        <v>0</v>
      </c>
    </row>
    <row r="47" spans="1:30" s="67" customFormat="1" ht="12" customHeight="1">
      <c r="A47" s="68" t="s">
        <v>105</v>
      </c>
      <c r="B47" s="69" t="s">
        <v>209</v>
      </c>
      <c r="C47" s="62" t="s">
        <v>210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105</v>
      </c>
      <c r="B48" s="69" t="s">
        <v>211</v>
      </c>
      <c r="C48" s="62" t="s">
        <v>212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2</v>
      </c>
      <c r="W48" s="70">
        <f t="shared" si="15"/>
        <v>2</v>
      </c>
      <c r="X48" s="70">
        <f t="shared" si="16"/>
        <v>2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SUM(D8:D19)</f>
        <v>152</v>
      </c>
      <c r="E7" s="75">
        <f t="shared" si="0"/>
        <v>83</v>
      </c>
      <c r="F7" s="75">
        <f t="shared" si="0"/>
        <v>58</v>
      </c>
      <c r="G7" s="75">
        <f t="shared" si="0"/>
        <v>25</v>
      </c>
      <c r="H7" s="75">
        <f t="shared" si="0"/>
        <v>69</v>
      </c>
      <c r="I7" s="75">
        <f t="shared" si="0"/>
        <v>0</v>
      </c>
      <c r="J7" s="75">
        <f t="shared" si="0"/>
        <v>62</v>
      </c>
      <c r="K7" s="75">
        <f t="shared" si="0"/>
        <v>4</v>
      </c>
      <c r="L7" s="75">
        <f t="shared" si="0"/>
        <v>3</v>
      </c>
      <c r="M7" s="75">
        <f t="shared" si="0"/>
        <v>19</v>
      </c>
      <c r="N7" s="75">
        <f t="shared" si="0"/>
        <v>18</v>
      </c>
      <c r="O7" s="75">
        <f t="shared" si="0"/>
        <v>13</v>
      </c>
      <c r="P7" s="75">
        <f t="shared" si="0"/>
        <v>5</v>
      </c>
      <c r="Q7" s="75">
        <f t="shared" si="0"/>
        <v>1</v>
      </c>
      <c r="R7" s="75">
        <f t="shared" si="0"/>
        <v>0</v>
      </c>
      <c r="S7" s="75">
        <f t="shared" si="0"/>
        <v>1</v>
      </c>
      <c r="T7" s="75">
        <f t="shared" si="0"/>
        <v>0</v>
      </c>
      <c r="U7" s="75">
        <f t="shared" si="0"/>
        <v>0</v>
      </c>
      <c r="V7" s="75">
        <f t="shared" si="0"/>
        <v>171</v>
      </c>
      <c r="W7" s="75">
        <f t="shared" si="0"/>
        <v>101</v>
      </c>
      <c r="X7" s="75">
        <f t="shared" si="0"/>
        <v>71</v>
      </c>
      <c r="Y7" s="75">
        <f t="shared" si="0"/>
        <v>30</v>
      </c>
      <c r="Z7" s="75">
        <f t="shared" si="0"/>
        <v>70</v>
      </c>
      <c r="AA7" s="75">
        <f t="shared" si="0"/>
        <v>0</v>
      </c>
      <c r="AB7" s="75">
        <f t="shared" si="0"/>
        <v>63</v>
      </c>
      <c r="AC7" s="75">
        <f t="shared" si="0"/>
        <v>4</v>
      </c>
      <c r="AD7" s="75">
        <f t="shared" si="0"/>
        <v>3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9">SUM(E8,+H8)</f>
        <v>53</v>
      </c>
      <c r="E8" s="64">
        <f aca="true" t="shared" si="2" ref="E8:E19">SUM(F8:G8)</f>
        <v>30</v>
      </c>
      <c r="F8" s="64">
        <v>22</v>
      </c>
      <c r="G8" s="64">
        <v>8</v>
      </c>
      <c r="H8" s="64">
        <f aca="true" t="shared" si="3" ref="H8:H19">SUM(I8:L8)</f>
        <v>23</v>
      </c>
      <c r="I8" s="64">
        <v>0</v>
      </c>
      <c r="J8" s="64">
        <v>19</v>
      </c>
      <c r="K8" s="64">
        <v>3</v>
      </c>
      <c r="L8" s="64">
        <v>1</v>
      </c>
      <c r="M8" s="64">
        <f aca="true" t="shared" si="4" ref="M8:M19">SUM(N8,+Q8)</f>
        <v>4</v>
      </c>
      <c r="N8" s="64">
        <f aca="true" t="shared" si="5" ref="N8:N19">SUM(O8:P8)</f>
        <v>4</v>
      </c>
      <c r="O8" s="64">
        <v>3</v>
      </c>
      <c r="P8" s="64">
        <v>1</v>
      </c>
      <c r="Q8" s="64">
        <f aca="true" t="shared" si="6" ref="Q8:Q19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9">SUM(D8,+M8)</f>
        <v>57</v>
      </c>
      <c r="W8" s="64">
        <f aca="true" t="shared" si="8" ref="W8:W19">SUM(E8,+N8)</f>
        <v>34</v>
      </c>
      <c r="X8" s="64">
        <f aca="true" t="shared" si="9" ref="X8:X19">SUM(F8,+O8)</f>
        <v>25</v>
      </c>
      <c r="Y8" s="64">
        <f aca="true" t="shared" si="10" ref="Y8:Y19">SUM(G8,+P8)</f>
        <v>9</v>
      </c>
      <c r="Z8" s="64">
        <f aca="true" t="shared" si="11" ref="Z8:Z19">SUM(H8,+Q8)</f>
        <v>23</v>
      </c>
      <c r="AA8" s="64">
        <f aca="true" t="shared" si="12" ref="AA8:AA19">SUM(I8,+R8)</f>
        <v>0</v>
      </c>
      <c r="AB8" s="64">
        <f aca="true" t="shared" si="13" ref="AB8:AB19">SUM(J8,+S8)</f>
        <v>19</v>
      </c>
      <c r="AC8" s="64">
        <f aca="true" t="shared" si="14" ref="AC8:AC19">SUM(K8,+T8)</f>
        <v>3</v>
      </c>
      <c r="AD8" s="64">
        <f aca="true" t="shared" si="15" ref="AD8:AD19">SUM(L8,+U8)</f>
        <v>1</v>
      </c>
    </row>
    <row r="9" spans="1:30" s="67" customFormat="1" ht="12" customHeight="1">
      <c r="A9" s="62" t="s">
        <v>105</v>
      </c>
      <c r="B9" s="72" t="s">
        <v>115</v>
      </c>
      <c r="C9" s="62" t="s">
        <v>116</v>
      </c>
      <c r="D9" s="64">
        <f t="shared" si="1"/>
        <v>4</v>
      </c>
      <c r="E9" s="64">
        <f t="shared" si="2"/>
        <v>3</v>
      </c>
      <c r="F9" s="64">
        <v>2</v>
      </c>
      <c r="G9" s="64">
        <v>1</v>
      </c>
      <c r="H9" s="64">
        <f t="shared" si="3"/>
        <v>1</v>
      </c>
      <c r="I9" s="64">
        <v>0</v>
      </c>
      <c r="J9" s="64">
        <v>1</v>
      </c>
      <c r="K9" s="64">
        <v>0</v>
      </c>
      <c r="L9" s="64">
        <v>0</v>
      </c>
      <c r="M9" s="64">
        <f t="shared" si="4"/>
        <v>3</v>
      </c>
      <c r="N9" s="64">
        <f t="shared" si="5"/>
        <v>3</v>
      </c>
      <c r="O9" s="64">
        <v>2</v>
      </c>
      <c r="P9" s="64">
        <v>1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7</v>
      </c>
      <c r="W9" s="64">
        <f t="shared" si="8"/>
        <v>6</v>
      </c>
      <c r="X9" s="64">
        <f t="shared" si="9"/>
        <v>4</v>
      </c>
      <c r="Y9" s="64">
        <f t="shared" si="10"/>
        <v>2</v>
      </c>
      <c r="Z9" s="64">
        <f t="shared" si="11"/>
        <v>1</v>
      </c>
      <c r="AA9" s="64">
        <f t="shared" si="12"/>
        <v>0</v>
      </c>
      <c r="AB9" s="64">
        <f t="shared" si="13"/>
        <v>1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129</v>
      </c>
      <c r="C10" s="62" t="s">
        <v>130</v>
      </c>
      <c r="D10" s="64">
        <f t="shared" si="1"/>
        <v>8</v>
      </c>
      <c r="E10" s="64">
        <f t="shared" si="2"/>
        <v>5</v>
      </c>
      <c r="F10" s="64">
        <v>5</v>
      </c>
      <c r="G10" s="64">
        <v>0</v>
      </c>
      <c r="H10" s="64">
        <f t="shared" si="3"/>
        <v>3</v>
      </c>
      <c r="I10" s="64">
        <v>0</v>
      </c>
      <c r="J10" s="64">
        <v>3</v>
      </c>
      <c r="K10" s="64">
        <v>0</v>
      </c>
      <c r="L10" s="64">
        <v>0</v>
      </c>
      <c r="M10" s="64">
        <f t="shared" si="4"/>
        <v>2</v>
      </c>
      <c r="N10" s="64">
        <f t="shared" si="5"/>
        <v>2</v>
      </c>
      <c r="O10" s="64">
        <v>2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10</v>
      </c>
      <c r="W10" s="64">
        <f t="shared" si="8"/>
        <v>7</v>
      </c>
      <c r="X10" s="64">
        <f t="shared" si="9"/>
        <v>7</v>
      </c>
      <c r="Y10" s="64">
        <f t="shared" si="10"/>
        <v>0</v>
      </c>
      <c r="Z10" s="64">
        <f t="shared" si="11"/>
        <v>3</v>
      </c>
      <c r="AA10" s="64">
        <f t="shared" si="12"/>
        <v>0</v>
      </c>
      <c r="AB10" s="64">
        <f t="shared" si="13"/>
        <v>3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135</v>
      </c>
      <c r="C11" s="62" t="s">
        <v>136</v>
      </c>
      <c r="D11" s="64">
        <f t="shared" si="1"/>
        <v>9</v>
      </c>
      <c r="E11" s="64">
        <f t="shared" si="2"/>
        <v>5</v>
      </c>
      <c r="F11" s="64">
        <v>2</v>
      </c>
      <c r="G11" s="64">
        <v>3</v>
      </c>
      <c r="H11" s="64">
        <f t="shared" si="3"/>
        <v>4</v>
      </c>
      <c r="I11" s="64">
        <v>0</v>
      </c>
      <c r="J11" s="64">
        <v>4</v>
      </c>
      <c r="K11" s="64">
        <v>0</v>
      </c>
      <c r="L11" s="64">
        <v>0</v>
      </c>
      <c r="M11" s="64">
        <f t="shared" si="4"/>
        <v>5</v>
      </c>
      <c r="N11" s="64">
        <f t="shared" si="5"/>
        <v>4</v>
      </c>
      <c r="O11" s="64">
        <v>2</v>
      </c>
      <c r="P11" s="64">
        <v>2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14</v>
      </c>
      <c r="W11" s="64">
        <f t="shared" si="8"/>
        <v>9</v>
      </c>
      <c r="X11" s="64">
        <f t="shared" si="9"/>
        <v>4</v>
      </c>
      <c r="Y11" s="64">
        <f t="shared" si="10"/>
        <v>5</v>
      </c>
      <c r="Z11" s="64">
        <f t="shared" si="11"/>
        <v>5</v>
      </c>
      <c r="AA11" s="64">
        <f t="shared" si="12"/>
        <v>0</v>
      </c>
      <c r="AB11" s="64">
        <f t="shared" si="13"/>
        <v>5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145</v>
      </c>
      <c r="C13" s="62" t="s">
        <v>146</v>
      </c>
      <c r="D13" s="70">
        <f t="shared" si="1"/>
        <v>3</v>
      </c>
      <c r="E13" s="70">
        <f t="shared" si="2"/>
        <v>3</v>
      </c>
      <c r="F13" s="70">
        <v>3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2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2</v>
      </c>
      <c r="Y14" s="70">
        <f t="shared" si="10"/>
        <v>1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155</v>
      </c>
      <c r="C15" s="62" t="s">
        <v>156</v>
      </c>
      <c r="D15" s="70">
        <f t="shared" si="1"/>
        <v>2</v>
      </c>
      <c r="E15" s="70">
        <f t="shared" si="2"/>
        <v>2</v>
      </c>
      <c r="F15" s="70">
        <v>2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161</v>
      </c>
      <c r="C16" s="62" t="s">
        <v>162</v>
      </c>
      <c r="D16" s="70">
        <f t="shared" si="1"/>
        <v>15</v>
      </c>
      <c r="E16" s="70">
        <f t="shared" si="2"/>
        <v>4</v>
      </c>
      <c r="F16" s="70">
        <v>4</v>
      </c>
      <c r="G16" s="70">
        <v>0</v>
      </c>
      <c r="H16" s="70">
        <f t="shared" si="3"/>
        <v>11</v>
      </c>
      <c r="I16" s="70">
        <v>0</v>
      </c>
      <c r="J16" s="70">
        <v>8</v>
      </c>
      <c r="K16" s="70">
        <v>1</v>
      </c>
      <c r="L16" s="70">
        <v>2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15</v>
      </c>
      <c r="W16" s="70">
        <f t="shared" si="8"/>
        <v>4</v>
      </c>
      <c r="X16" s="70">
        <f t="shared" si="9"/>
        <v>4</v>
      </c>
      <c r="Y16" s="70">
        <f t="shared" si="10"/>
        <v>0</v>
      </c>
      <c r="Z16" s="70">
        <f t="shared" si="11"/>
        <v>11</v>
      </c>
      <c r="AA16" s="70">
        <f t="shared" si="12"/>
        <v>0</v>
      </c>
      <c r="AB16" s="70">
        <f t="shared" si="13"/>
        <v>8</v>
      </c>
      <c r="AC16" s="70">
        <f t="shared" si="14"/>
        <v>1</v>
      </c>
      <c r="AD16" s="70">
        <f t="shared" si="15"/>
        <v>2</v>
      </c>
    </row>
    <row r="17" spans="1:30" s="67" customFormat="1" ht="12" customHeight="1">
      <c r="A17" s="68" t="s">
        <v>105</v>
      </c>
      <c r="B17" s="69" t="s">
        <v>169</v>
      </c>
      <c r="C17" s="62" t="s">
        <v>170</v>
      </c>
      <c r="D17" s="70">
        <f t="shared" si="1"/>
        <v>17</v>
      </c>
      <c r="E17" s="70">
        <f t="shared" si="2"/>
        <v>4</v>
      </c>
      <c r="F17" s="70">
        <v>4</v>
      </c>
      <c r="G17" s="70">
        <v>0</v>
      </c>
      <c r="H17" s="70">
        <f t="shared" si="3"/>
        <v>13</v>
      </c>
      <c r="I17" s="70">
        <v>0</v>
      </c>
      <c r="J17" s="70">
        <v>13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17</v>
      </c>
      <c r="W17" s="70">
        <f t="shared" si="8"/>
        <v>4</v>
      </c>
      <c r="X17" s="70">
        <f t="shared" si="9"/>
        <v>4</v>
      </c>
      <c r="Y17" s="70">
        <f t="shared" si="10"/>
        <v>0</v>
      </c>
      <c r="Z17" s="70">
        <f t="shared" si="11"/>
        <v>13</v>
      </c>
      <c r="AA17" s="70">
        <f t="shared" si="12"/>
        <v>0</v>
      </c>
      <c r="AB17" s="70">
        <f t="shared" si="13"/>
        <v>13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171</v>
      </c>
      <c r="C18" s="62" t="s">
        <v>172</v>
      </c>
      <c r="D18" s="70">
        <f t="shared" si="1"/>
        <v>8</v>
      </c>
      <c r="E18" s="70">
        <f t="shared" si="2"/>
        <v>8</v>
      </c>
      <c r="F18" s="70">
        <v>3</v>
      </c>
      <c r="G18" s="70">
        <v>5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8</v>
      </c>
      <c r="W18" s="70">
        <f t="shared" si="8"/>
        <v>8</v>
      </c>
      <c r="X18" s="70">
        <f t="shared" si="9"/>
        <v>3</v>
      </c>
      <c r="Y18" s="70">
        <f t="shared" si="10"/>
        <v>5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175</v>
      </c>
      <c r="C19" s="62" t="s">
        <v>176</v>
      </c>
      <c r="D19" s="70">
        <f t="shared" si="1"/>
        <v>31</v>
      </c>
      <c r="E19" s="70">
        <f t="shared" si="2"/>
        <v>17</v>
      </c>
      <c r="F19" s="70">
        <v>9</v>
      </c>
      <c r="G19" s="70">
        <v>8</v>
      </c>
      <c r="H19" s="70">
        <f t="shared" si="3"/>
        <v>14</v>
      </c>
      <c r="I19" s="70">
        <v>0</v>
      </c>
      <c r="J19" s="70">
        <v>14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31</v>
      </c>
      <c r="W19" s="70">
        <f t="shared" si="8"/>
        <v>17</v>
      </c>
      <c r="X19" s="70">
        <f t="shared" si="9"/>
        <v>9</v>
      </c>
      <c r="Y19" s="70">
        <f t="shared" si="10"/>
        <v>8</v>
      </c>
      <c r="Z19" s="70">
        <f t="shared" si="11"/>
        <v>14</v>
      </c>
      <c r="AA19" s="70">
        <f t="shared" si="12"/>
        <v>0</v>
      </c>
      <c r="AB19" s="70">
        <f t="shared" si="13"/>
        <v>14</v>
      </c>
      <c r="AC19" s="70">
        <f t="shared" si="14"/>
        <v>0</v>
      </c>
      <c r="AD19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SUM(D8:D48)</f>
        <v>79</v>
      </c>
      <c r="E7" s="75">
        <f t="shared" si="0"/>
        <v>131</v>
      </c>
      <c r="F7" s="75">
        <f t="shared" si="0"/>
        <v>13</v>
      </c>
      <c r="G7" s="75">
        <f t="shared" si="0"/>
        <v>29</v>
      </c>
      <c r="H7" s="75">
        <f t="shared" si="0"/>
        <v>7</v>
      </c>
      <c r="I7" s="75">
        <f t="shared" si="0"/>
        <v>23</v>
      </c>
      <c r="J7" s="75">
        <f t="shared" si="0"/>
        <v>0</v>
      </c>
      <c r="K7" s="75">
        <f t="shared" si="0"/>
        <v>0</v>
      </c>
      <c r="L7" s="75">
        <f t="shared" si="0"/>
        <v>484</v>
      </c>
      <c r="M7" s="75">
        <f t="shared" si="0"/>
        <v>958</v>
      </c>
      <c r="N7" s="75">
        <f t="shared" si="0"/>
        <v>44</v>
      </c>
      <c r="O7" s="75">
        <f t="shared" si="0"/>
        <v>88</v>
      </c>
      <c r="P7" s="75">
        <f t="shared" si="0"/>
        <v>3</v>
      </c>
      <c r="Q7" s="75">
        <f t="shared" si="0"/>
        <v>8</v>
      </c>
      <c r="R7" s="75">
        <f t="shared" si="0"/>
        <v>1</v>
      </c>
      <c r="S7" s="75">
        <f t="shared" si="0"/>
        <v>26</v>
      </c>
      <c r="T7" s="75">
        <f t="shared" si="0"/>
        <v>819</v>
      </c>
      <c r="U7" s="75">
        <f t="shared" si="0"/>
        <v>2073</v>
      </c>
      <c r="V7" s="75">
        <f t="shared" si="0"/>
        <v>21</v>
      </c>
      <c r="W7" s="75">
        <f t="shared" si="0"/>
        <v>114</v>
      </c>
      <c r="X7" s="75">
        <f t="shared" si="0"/>
        <v>1</v>
      </c>
      <c r="Y7" s="75">
        <f t="shared" si="0"/>
        <v>4</v>
      </c>
      <c r="Z7" s="75">
        <f t="shared" si="0"/>
        <v>0</v>
      </c>
      <c r="AA7" s="75">
        <f t="shared" si="0"/>
        <v>0</v>
      </c>
      <c r="AB7" s="75">
        <f t="shared" si="0"/>
        <v>4</v>
      </c>
      <c r="AC7" s="75">
        <f t="shared" si="0"/>
        <v>7.8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3</v>
      </c>
      <c r="AH7" s="75">
        <f t="shared" si="0"/>
        <v>0</v>
      </c>
      <c r="AI7" s="75">
        <f t="shared" si="0"/>
        <v>0</v>
      </c>
      <c r="AJ7" s="75">
        <f t="shared" si="0"/>
        <v>4</v>
      </c>
      <c r="AK7" s="75">
        <f t="shared" si="0"/>
        <v>8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169</v>
      </c>
      <c r="AS7" s="75">
        <f t="shared" si="0"/>
        <v>473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177</v>
      </c>
      <c r="C8" s="62" t="s">
        <v>178</v>
      </c>
      <c r="D8" s="64">
        <v>50</v>
      </c>
      <c r="E8" s="64">
        <v>76</v>
      </c>
      <c r="F8" s="64">
        <v>0</v>
      </c>
      <c r="G8" s="64">
        <v>0</v>
      </c>
      <c r="H8" s="64">
        <v>2</v>
      </c>
      <c r="I8" s="64">
        <v>8</v>
      </c>
      <c r="J8" s="64">
        <v>0</v>
      </c>
      <c r="K8" s="64">
        <v>0</v>
      </c>
      <c r="L8" s="64">
        <v>107</v>
      </c>
      <c r="M8" s="64">
        <v>204</v>
      </c>
      <c r="N8" s="64">
        <v>0</v>
      </c>
      <c r="O8" s="64">
        <v>0</v>
      </c>
      <c r="P8" s="64">
        <v>2</v>
      </c>
      <c r="Q8" s="64">
        <v>4</v>
      </c>
      <c r="R8" s="64">
        <v>0</v>
      </c>
      <c r="S8" s="64">
        <v>0</v>
      </c>
      <c r="T8" s="64">
        <v>185</v>
      </c>
      <c r="U8" s="64">
        <v>480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3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9</v>
      </c>
      <c r="AS8" s="64">
        <v>26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111</v>
      </c>
      <c r="C9" s="62" t="s">
        <v>112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23</v>
      </c>
      <c r="M9" s="64">
        <v>52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19</v>
      </c>
      <c r="U9" s="64">
        <v>41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4</v>
      </c>
      <c r="AS9" s="64">
        <v>7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179</v>
      </c>
      <c r="C10" s="62" t="s">
        <v>180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18</v>
      </c>
      <c r="M10" s="64">
        <v>25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31</v>
      </c>
      <c r="U10" s="64">
        <v>71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8</v>
      </c>
      <c r="AS10" s="64">
        <v>16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181</v>
      </c>
      <c r="C11" s="62" t="s">
        <v>182</v>
      </c>
      <c r="D11" s="64">
        <v>0</v>
      </c>
      <c r="E11" s="64">
        <v>0</v>
      </c>
      <c r="F11" s="64">
        <v>6</v>
      </c>
      <c r="G11" s="64">
        <v>15</v>
      </c>
      <c r="H11" s="64">
        <v>0</v>
      </c>
      <c r="I11" s="64">
        <v>0</v>
      </c>
      <c r="J11" s="64">
        <v>0</v>
      </c>
      <c r="K11" s="64">
        <v>0</v>
      </c>
      <c r="L11" s="64">
        <v>19</v>
      </c>
      <c r="M11" s="64">
        <v>38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34</v>
      </c>
      <c r="U11" s="64">
        <v>70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</v>
      </c>
      <c r="AS11" s="64">
        <v>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183</v>
      </c>
      <c r="C12" s="62" t="s">
        <v>184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23</v>
      </c>
      <c r="M12" s="70">
        <v>71</v>
      </c>
      <c r="N12" s="70">
        <v>21</v>
      </c>
      <c r="O12" s="70">
        <v>67</v>
      </c>
      <c r="P12" s="70">
        <v>1</v>
      </c>
      <c r="Q12" s="70">
        <v>4</v>
      </c>
      <c r="R12" s="70">
        <v>0</v>
      </c>
      <c r="S12" s="70">
        <v>0</v>
      </c>
      <c r="T12" s="70">
        <v>70</v>
      </c>
      <c r="U12" s="70">
        <v>184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29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131</v>
      </c>
      <c r="C13" s="62" t="s">
        <v>132</v>
      </c>
      <c r="D13" s="70">
        <v>3</v>
      </c>
      <c r="E13" s="70">
        <v>6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15</v>
      </c>
      <c r="M13" s="70">
        <v>31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29</v>
      </c>
      <c r="U13" s="70">
        <v>89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</v>
      </c>
      <c r="AS13" s="70">
        <v>14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109</v>
      </c>
      <c r="C14" s="62" t="s">
        <v>110</v>
      </c>
      <c r="D14" s="70">
        <v>3</v>
      </c>
      <c r="E14" s="70">
        <v>7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39</v>
      </c>
      <c r="M14" s="70">
        <v>78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124</v>
      </c>
      <c r="U14" s="70">
        <v>464</v>
      </c>
      <c r="V14" s="70">
        <v>18</v>
      </c>
      <c r="W14" s="70">
        <v>109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16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133</v>
      </c>
      <c r="C15" s="62" t="s">
        <v>134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9</v>
      </c>
      <c r="M15" s="70">
        <v>36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4</v>
      </c>
      <c r="AS15" s="70">
        <v>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149</v>
      </c>
      <c r="C16" s="62" t="s">
        <v>150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37</v>
      </c>
      <c r="M16" s="70">
        <v>71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106</v>
      </c>
      <c r="U16" s="70">
        <v>286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10</v>
      </c>
      <c r="AS16" s="70">
        <v>23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185</v>
      </c>
      <c r="C17" s="62" t="s">
        <v>186</v>
      </c>
      <c r="D17" s="70">
        <v>0</v>
      </c>
      <c r="E17" s="70">
        <v>0</v>
      </c>
      <c r="F17" s="70">
        <v>1</v>
      </c>
      <c r="G17" s="70">
        <v>2</v>
      </c>
      <c r="H17" s="70">
        <v>3</v>
      </c>
      <c r="I17" s="70">
        <v>8</v>
      </c>
      <c r="J17" s="70">
        <v>0</v>
      </c>
      <c r="K17" s="70">
        <v>0</v>
      </c>
      <c r="L17" s="70">
        <v>34</v>
      </c>
      <c r="M17" s="70">
        <v>69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38</v>
      </c>
      <c r="U17" s="70">
        <v>36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14</v>
      </c>
      <c r="AS17" s="70">
        <v>36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117</v>
      </c>
      <c r="C18" s="62" t="s">
        <v>118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8</v>
      </c>
      <c r="M18" s="70">
        <v>18</v>
      </c>
      <c r="N18" s="70">
        <v>20</v>
      </c>
      <c r="O18" s="70">
        <v>20</v>
      </c>
      <c r="P18" s="70">
        <v>0</v>
      </c>
      <c r="Q18" s="70">
        <v>0</v>
      </c>
      <c r="R18" s="70">
        <v>1</v>
      </c>
      <c r="S18" s="70">
        <v>26</v>
      </c>
      <c r="T18" s="70">
        <v>11</v>
      </c>
      <c r="U18" s="70">
        <v>27</v>
      </c>
      <c r="V18" s="70">
        <v>1</v>
      </c>
      <c r="W18" s="70">
        <v>1</v>
      </c>
      <c r="X18" s="70">
        <v>1</v>
      </c>
      <c r="Y18" s="70">
        <v>4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6</v>
      </c>
      <c r="AS18" s="70">
        <v>14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163</v>
      </c>
      <c r="C19" s="62" t="s">
        <v>164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1</v>
      </c>
      <c r="W19" s="70">
        <v>2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</v>
      </c>
      <c r="AS19" s="70">
        <v>5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165</v>
      </c>
      <c r="C20" s="62" t="s">
        <v>166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167</v>
      </c>
      <c r="C21" s="62" t="s">
        <v>168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</v>
      </c>
      <c r="M21" s="70">
        <v>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4</v>
      </c>
      <c r="AS21" s="70">
        <v>11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139</v>
      </c>
      <c r="C22" s="62" t="s">
        <v>140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5</v>
      </c>
      <c r="M22" s="70">
        <v>10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14</v>
      </c>
      <c r="U22" s="70">
        <v>22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7</v>
      </c>
      <c r="AS22" s="70">
        <v>21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137</v>
      </c>
      <c r="C23" s="62" t="s">
        <v>138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50</v>
      </c>
      <c r="U23" s="70">
        <v>92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6</v>
      </c>
      <c r="AS23" s="70">
        <v>20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173</v>
      </c>
      <c r="C24" s="62" t="s">
        <v>174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20</v>
      </c>
      <c r="M24" s="70">
        <v>44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3</v>
      </c>
      <c r="U24" s="70">
        <v>6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15</v>
      </c>
      <c r="AS24" s="70">
        <v>59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159</v>
      </c>
      <c r="C25" s="62" t="s">
        <v>160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</v>
      </c>
      <c r="M25" s="70">
        <v>4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6</v>
      </c>
      <c r="U25" s="70">
        <v>6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25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157</v>
      </c>
      <c r="C26" s="62" t="s">
        <v>158</v>
      </c>
      <c r="D26" s="70">
        <v>2</v>
      </c>
      <c r="E26" s="70">
        <v>8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4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19</v>
      </c>
      <c r="U26" s="70">
        <v>45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10</v>
      </c>
      <c r="AS26" s="70">
        <v>39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187</v>
      </c>
      <c r="C27" s="62" t="s">
        <v>188</v>
      </c>
      <c r="D27" s="70">
        <v>2</v>
      </c>
      <c r="E27" s="70">
        <v>4</v>
      </c>
      <c r="F27" s="70">
        <v>0</v>
      </c>
      <c r="G27" s="70">
        <v>0</v>
      </c>
      <c r="H27" s="70">
        <v>1</v>
      </c>
      <c r="I27" s="70">
        <v>4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2</v>
      </c>
      <c r="AS27" s="70">
        <v>4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153</v>
      </c>
      <c r="C28" s="62" t="s">
        <v>154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24</v>
      </c>
      <c r="M28" s="70">
        <v>44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5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151</v>
      </c>
      <c r="C29" s="62" t="s">
        <v>152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4</v>
      </c>
      <c r="M29" s="70">
        <v>8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6</v>
      </c>
      <c r="U29" s="70">
        <v>12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113</v>
      </c>
      <c r="C30" s="62" t="s">
        <v>114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14</v>
      </c>
      <c r="M30" s="70">
        <v>25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11</v>
      </c>
      <c r="U30" s="70">
        <v>17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</v>
      </c>
      <c r="AS30" s="70">
        <v>2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119</v>
      </c>
      <c r="C31" s="62" t="s">
        <v>120</v>
      </c>
      <c r="D31" s="70">
        <v>3</v>
      </c>
      <c r="E31" s="70">
        <v>4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7</v>
      </c>
      <c r="M31" s="70">
        <v>12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</v>
      </c>
      <c r="U31" s="70">
        <v>5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2</v>
      </c>
      <c r="AS31" s="70">
        <v>4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105</v>
      </c>
      <c r="B32" s="69" t="s">
        <v>121</v>
      </c>
      <c r="C32" s="62" t="s">
        <v>122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9</v>
      </c>
      <c r="M32" s="70">
        <v>15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6</v>
      </c>
      <c r="U32" s="70">
        <v>11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5</v>
      </c>
      <c r="AS32" s="70">
        <v>13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105</v>
      </c>
      <c r="B33" s="69" t="s">
        <v>123</v>
      </c>
      <c r="C33" s="62" t="s">
        <v>124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10</v>
      </c>
      <c r="M33" s="70">
        <v>14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8</v>
      </c>
      <c r="U33" s="70">
        <v>18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2</v>
      </c>
      <c r="AS33" s="70">
        <v>4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105</v>
      </c>
      <c r="B34" s="69" t="s">
        <v>125</v>
      </c>
      <c r="C34" s="62" t="s">
        <v>126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5</v>
      </c>
      <c r="M34" s="70">
        <v>11</v>
      </c>
      <c r="N34" s="70">
        <v>3</v>
      </c>
      <c r="O34" s="70">
        <v>1</v>
      </c>
      <c r="P34" s="70">
        <v>0</v>
      </c>
      <c r="Q34" s="70">
        <v>0</v>
      </c>
      <c r="R34" s="70">
        <v>0</v>
      </c>
      <c r="S34" s="70">
        <v>0</v>
      </c>
      <c r="T34" s="70">
        <v>6</v>
      </c>
      <c r="U34" s="70">
        <v>8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2</v>
      </c>
      <c r="AS34" s="70">
        <v>4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105</v>
      </c>
      <c r="B35" s="69" t="s">
        <v>127</v>
      </c>
      <c r="C35" s="62" t="s">
        <v>128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15</v>
      </c>
      <c r="M35" s="70">
        <v>16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27</v>
      </c>
      <c r="U35" s="70">
        <v>51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</v>
      </c>
      <c r="AS35" s="70">
        <v>4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105</v>
      </c>
      <c r="B36" s="69" t="s">
        <v>189</v>
      </c>
      <c r="C36" s="62" t="s">
        <v>190</v>
      </c>
      <c r="D36" s="70">
        <v>2</v>
      </c>
      <c r="E36" s="70">
        <v>4</v>
      </c>
      <c r="F36" s="70">
        <v>1</v>
      </c>
      <c r="G36" s="70">
        <v>1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1</v>
      </c>
      <c r="AK36" s="70">
        <v>2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105</v>
      </c>
      <c r="B37" s="69" t="s">
        <v>191</v>
      </c>
      <c r="C37" s="62" t="s">
        <v>192</v>
      </c>
      <c r="D37" s="70">
        <v>4</v>
      </c>
      <c r="E37" s="70">
        <v>7</v>
      </c>
      <c r="F37" s="70">
        <v>2</v>
      </c>
      <c r="G37" s="70">
        <v>5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1</v>
      </c>
      <c r="AC37" s="70">
        <v>1.8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105</v>
      </c>
      <c r="B38" s="69" t="s">
        <v>193</v>
      </c>
      <c r="C38" s="62" t="s">
        <v>194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</v>
      </c>
      <c r="M38" s="70">
        <v>5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1</v>
      </c>
      <c r="AK38" s="70">
        <v>2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105</v>
      </c>
      <c r="B39" s="69" t="s">
        <v>195</v>
      </c>
      <c r="C39" s="62" t="s">
        <v>196</v>
      </c>
      <c r="D39" s="70">
        <v>3</v>
      </c>
      <c r="E39" s="70">
        <v>1</v>
      </c>
      <c r="F39" s="70">
        <v>1</v>
      </c>
      <c r="G39" s="70">
        <v>2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1</v>
      </c>
      <c r="AC39" s="70">
        <v>2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105</v>
      </c>
      <c r="B40" s="69" t="s">
        <v>197</v>
      </c>
      <c r="C40" s="62" t="s">
        <v>198</v>
      </c>
      <c r="D40" s="70">
        <v>1</v>
      </c>
      <c r="E40" s="70">
        <v>2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</v>
      </c>
      <c r="M40" s="70">
        <v>2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1</v>
      </c>
      <c r="AS40" s="70">
        <v>3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105</v>
      </c>
      <c r="B41" s="69" t="s">
        <v>199</v>
      </c>
      <c r="C41" s="62" t="s">
        <v>200</v>
      </c>
      <c r="D41" s="70">
        <v>1</v>
      </c>
      <c r="E41" s="70">
        <v>2</v>
      </c>
      <c r="F41" s="70">
        <v>1</v>
      </c>
      <c r="G41" s="70">
        <v>2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1</v>
      </c>
      <c r="AC41" s="70">
        <v>2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105</v>
      </c>
      <c r="B42" s="69" t="s">
        <v>201</v>
      </c>
      <c r="C42" s="62" t="s">
        <v>202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2</v>
      </c>
      <c r="M42" s="70">
        <v>6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1</v>
      </c>
      <c r="AS42" s="70">
        <v>2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105</v>
      </c>
      <c r="B43" s="69" t="s">
        <v>203</v>
      </c>
      <c r="C43" s="62" t="s">
        <v>204</v>
      </c>
      <c r="D43" s="70">
        <v>0</v>
      </c>
      <c r="E43" s="70">
        <v>0</v>
      </c>
      <c r="F43" s="70">
        <v>1</v>
      </c>
      <c r="G43" s="70">
        <v>2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1</v>
      </c>
      <c r="W43" s="70">
        <v>2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1</v>
      </c>
      <c r="AS43" s="70">
        <v>4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105</v>
      </c>
      <c r="B44" s="69" t="s">
        <v>205</v>
      </c>
      <c r="C44" s="62" t="s">
        <v>206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3</v>
      </c>
      <c r="U44" s="70">
        <v>6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2</v>
      </c>
      <c r="AS44" s="70">
        <v>4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105</v>
      </c>
      <c r="B45" s="69" t="s">
        <v>143</v>
      </c>
      <c r="C45" s="62" t="s">
        <v>144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19</v>
      </c>
      <c r="M45" s="70">
        <v>30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11</v>
      </c>
      <c r="U45" s="70">
        <v>26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5</v>
      </c>
      <c r="AS45" s="70">
        <v>13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105</v>
      </c>
      <c r="B46" s="69" t="s">
        <v>207</v>
      </c>
      <c r="C46" s="62" t="s">
        <v>208</v>
      </c>
      <c r="D46" s="70">
        <v>2</v>
      </c>
      <c r="E46" s="70">
        <v>4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1</v>
      </c>
      <c r="AK46" s="70">
        <v>2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105</v>
      </c>
      <c r="B47" s="69" t="s">
        <v>209</v>
      </c>
      <c r="C47" s="62" t="s">
        <v>210</v>
      </c>
      <c r="D47" s="70">
        <v>0</v>
      </c>
      <c r="E47" s="70">
        <v>0</v>
      </c>
      <c r="F47" s="70">
        <v>0</v>
      </c>
      <c r="G47" s="70">
        <v>0</v>
      </c>
      <c r="H47" s="70">
        <v>1</v>
      </c>
      <c r="I47" s="70">
        <v>3</v>
      </c>
      <c r="J47" s="70">
        <v>0</v>
      </c>
      <c r="K47" s="70">
        <v>0</v>
      </c>
      <c r="L47" s="70">
        <v>11</v>
      </c>
      <c r="M47" s="70">
        <v>11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6</v>
      </c>
      <c r="AS47" s="70">
        <v>18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105</v>
      </c>
      <c r="B48" s="69" t="s">
        <v>211</v>
      </c>
      <c r="C48" s="62" t="s">
        <v>212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</v>
      </c>
      <c r="M48" s="70">
        <v>2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1</v>
      </c>
      <c r="AC48" s="70">
        <v>2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1</v>
      </c>
      <c r="AK48" s="70">
        <v>2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SUM(D8:D19)</f>
        <v>3</v>
      </c>
      <c r="E7" s="75">
        <f t="shared" si="0"/>
        <v>6</v>
      </c>
      <c r="F7" s="75">
        <f t="shared" si="0"/>
        <v>0</v>
      </c>
      <c r="G7" s="75">
        <f t="shared" si="0"/>
        <v>0</v>
      </c>
      <c r="H7" s="75">
        <f t="shared" si="0"/>
        <v>12</v>
      </c>
      <c r="I7" s="75">
        <f t="shared" si="0"/>
        <v>46.55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3</v>
      </c>
      <c r="Q7" s="75">
        <f t="shared" si="0"/>
        <v>18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2</v>
      </c>
      <c r="AG7" s="75">
        <f t="shared" si="0"/>
        <v>6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1</v>
      </c>
      <c r="I8" s="64">
        <v>4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1</v>
      </c>
      <c r="Q8" s="64">
        <v>10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115</v>
      </c>
      <c r="C9" s="62" t="s">
        <v>116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8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129</v>
      </c>
      <c r="C10" s="62" t="s">
        <v>130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</v>
      </c>
      <c r="AG10" s="64">
        <v>4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135</v>
      </c>
      <c r="C11" s="62" t="s">
        <v>136</v>
      </c>
      <c r="D11" s="64">
        <v>0</v>
      </c>
      <c r="E11" s="64">
        <v>0</v>
      </c>
      <c r="F11" s="64">
        <v>0</v>
      </c>
      <c r="G11" s="64">
        <v>0</v>
      </c>
      <c r="H11" s="64">
        <v>2</v>
      </c>
      <c r="I11" s="64">
        <v>8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141</v>
      </c>
      <c r="C12" s="62" t="s">
        <v>142</v>
      </c>
      <c r="D12" s="70">
        <v>0</v>
      </c>
      <c r="E12" s="70">
        <v>0</v>
      </c>
      <c r="F12" s="70">
        <v>0</v>
      </c>
      <c r="G12" s="70">
        <v>0</v>
      </c>
      <c r="H12" s="70">
        <v>1</v>
      </c>
      <c r="I12" s="70">
        <v>2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145</v>
      </c>
      <c r="C13" s="62" t="s">
        <v>146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147</v>
      </c>
      <c r="C14" s="62" t="s">
        <v>148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155</v>
      </c>
      <c r="C15" s="62" t="s">
        <v>156</v>
      </c>
      <c r="D15" s="70">
        <v>0</v>
      </c>
      <c r="E15" s="70">
        <v>0</v>
      </c>
      <c r="F15" s="70">
        <v>0</v>
      </c>
      <c r="G15" s="70">
        <v>0</v>
      </c>
      <c r="H15" s="70">
        <v>1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161</v>
      </c>
      <c r="C16" s="62" t="s">
        <v>162</v>
      </c>
      <c r="D16" s="70">
        <v>3</v>
      </c>
      <c r="E16" s="70">
        <v>6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169</v>
      </c>
      <c r="C17" s="62" t="s">
        <v>170</v>
      </c>
      <c r="D17" s="70">
        <v>0</v>
      </c>
      <c r="E17" s="70">
        <v>0</v>
      </c>
      <c r="F17" s="70">
        <v>0</v>
      </c>
      <c r="G17" s="70">
        <v>0</v>
      </c>
      <c r="H17" s="70">
        <v>2</v>
      </c>
      <c r="I17" s="70">
        <v>8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171</v>
      </c>
      <c r="C18" s="62" t="s">
        <v>172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175</v>
      </c>
      <c r="C19" s="62" t="s">
        <v>176</v>
      </c>
      <c r="D19" s="70">
        <v>0</v>
      </c>
      <c r="E19" s="70">
        <v>0</v>
      </c>
      <c r="F19" s="70">
        <v>0</v>
      </c>
      <c r="G19" s="70">
        <v>0</v>
      </c>
      <c r="H19" s="70">
        <v>2</v>
      </c>
      <c r="I19" s="70">
        <v>10.55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SUM(D8:D48)</f>
        <v>174</v>
      </c>
      <c r="E7" s="75">
        <f t="shared" si="0"/>
        <v>153</v>
      </c>
      <c r="F7" s="75">
        <f t="shared" si="0"/>
        <v>16</v>
      </c>
      <c r="G7" s="75">
        <f t="shared" si="0"/>
        <v>5</v>
      </c>
      <c r="H7" s="75">
        <f t="shared" si="0"/>
        <v>334</v>
      </c>
      <c r="I7" s="75">
        <f t="shared" si="0"/>
        <v>297</v>
      </c>
      <c r="J7" s="75">
        <f t="shared" si="0"/>
        <v>34</v>
      </c>
      <c r="K7" s="75">
        <f t="shared" si="0"/>
        <v>3</v>
      </c>
      <c r="L7" s="75">
        <f t="shared" si="0"/>
        <v>6</v>
      </c>
      <c r="M7" s="75">
        <f t="shared" si="0"/>
        <v>2</v>
      </c>
      <c r="N7" s="75">
        <f t="shared" si="0"/>
        <v>2</v>
      </c>
      <c r="O7" s="75">
        <f t="shared" si="0"/>
        <v>2</v>
      </c>
      <c r="P7" s="75">
        <f t="shared" si="0"/>
        <v>131</v>
      </c>
      <c r="Q7" s="75">
        <f t="shared" si="0"/>
        <v>129</v>
      </c>
      <c r="R7" s="75">
        <f t="shared" si="0"/>
        <v>1</v>
      </c>
      <c r="S7" s="75">
        <f t="shared" si="0"/>
        <v>1</v>
      </c>
    </row>
    <row r="8" spans="1:19" s="67" customFormat="1" ht="12" customHeight="1">
      <c r="A8" s="62" t="s">
        <v>105</v>
      </c>
      <c r="B8" s="63" t="s">
        <v>177</v>
      </c>
      <c r="C8" s="62" t="s">
        <v>178</v>
      </c>
      <c r="D8" s="64">
        <f aca="true" t="shared" si="1" ref="D8:D48">SUM(E8:G8)</f>
        <v>6</v>
      </c>
      <c r="E8" s="64">
        <v>3</v>
      </c>
      <c r="F8" s="64">
        <v>3</v>
      </c>
      <c r="G8" s="64">
        <v>0</v>
      </c>
      <c r="H8" s="64">
        <f aca="true" t="shared" si="2" ref="H8:H48">SUM(I8:K8)</f>
        <v>70</v>
      </c>
      <c r="I8" s="64">
        <v>70</v>
      </c>
      <c r="J8" s="64">
        <v>0</v>
      </c>
      <c r="K8" s="64">
        <v>0</v>
      </c>
      <c r="L8" s="64">
        <f aca="true" t="shared" si="3" ref="L8:L48">SUM(M8:O8)</f>
        <v>0</v>
      </c>
      <c r="M8" s="64">
        <v>0</v>
      </c>
      <c r="N8" s="64">
        <v>0</v>
      </c>
      <c r="O8" s="64">
        <v>0</v>
      </c>
      <c r="P8" s="64">
        <f aca="true" t="shared" si="4" ref="P8:P48">SUM(Q8:S8)</f>
        <v>3</v>
      </c>
      <c r="Q8" s="64">
        <v>3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111</v>
      </c>
      <c r="C9" s="62" t="s">
        <v>112</v>
      </c>
      <c r="D9" s="64">
        <f t="shared" si="1"/>
        <v>3</v>
      </c>
      <c r="E9" s="64">
        <v>3</v>
      </c>
      <c r="F9" s="64">
        <v>0</v>
      </c>
      <c r="G9" s="64">
        <v>0</v>
      </c>
      <c r="H9" s="64">
        <f t="shared" si="2"/>
        <v>3</v>
      </c>
      <c r="I9" s="64">
        <v>3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179</v>
      </c>
      <c r="C10" s="62" t="s">
        <v>180</v>
      </c>
      <c r="D10" s="64">
        <f t="shared" si="1"/>
        <v>2</v>
      </c>
      <c r="E10" s="64">
        <v>2</v>
      </c>
      <c r="F10" s="64">
        <v>0</v>
      </c>
      <c r="G10" s="64">
        <v>0</v>
      </c>
      <c r="H10" s="64">
        <f t="shared" si="2"/>
        <v>10</v>
      </c>
      <c r="I10" s="64">
        <v>9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6</v>
      </c>
      <c r="Q10" s="64">
        <v>6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181</v>
      </c>
      <c r="C11" s="62" t="s">
        <v>182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14</v>
      </c>
      <c r="I11" s="64">
        <v>14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183</v>
      </c>
      <c r="C12" s="62" t="s">
        <v>184</v>
      </c>
      <c r="D12" s="70">
        <f t="shared" si="1"/>
        <v>3</v>
      </c>
      <c r="E12" s="70">
        <v>1</v>
      </c>
      <c r="F12" s="70">
        <v>1</v>
      </c>
      <c r="G12" s="70">
        <v>1</v>
      </c>
      <c r="H12" s="70">
        <f t="shared" si="2"/>
        <v>27</v>
      </c>
      <c r="I12" s="70">
        <v>23</v>
      </c>
      <c r="J12" s="70">
        <v>4</v>
      </c>
      <c r="K12" s="70">
        <v>0</v>
      </c>
      <c r="L12" s="70">
        <f t="shared" si="3"/>
        <v>2</v>
      </c>
      <c r="M12" s="70">
        <v>0</v>
      </c>
      <c r="N12" s="70">
        <v>1</v>
      </c>
      <c r="O12" s="70">
        <v>1</v>
      </c>
      <c r="P12" s="70">
        <f t="shared" si="4"/>
        <v>11</v>
      </c>
      <c r="Q12" s="70">
        <v>11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131</v>
      </c>
      <c r="C13" s="62" t="s">
        <v>132</v>
      </c>
      <c r="D13" s="70">
        <f t="shared" si="1"/>
        <v>12</v>
      </c>
      <c r="E13" s="70">
        <v>11</v>
      </c>
      <c r="F13" s="70">
        <v>1</v>
      </c>
      <c r="G13" s="70">
        <v>0</v>
      </c>
      <c r="H13" s="70">
        <f t="shared" si="2"/>
        <v>26</v>
      </c>
      <c r="I13" s="70">
        <v>18</v>
      </c>
      <c r="J13" s="70">
        <v>8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6</v>
      </c>
      <c r="Q13" s="70">
        <v>6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109</v>
      </c>
      <c r="C14" s="62" t="s">
        <v>110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18</v>
      </c>
      <c r="I14" s="70">
        <v>11</v>
      </c>
      <c r="J14" s="70">
        <v>6</v>
      </c>
      <c r="K14" s="70">
        <v>1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133</v>
      </c>
      <c r="C15" s="62" t="s">
        <v>134</v>
      </c>
      <c r="D15" s="70">
        <f t="shared" si="1"/>
        <v>9</v>
      </c>
      <c r="E15" s="70">
        <v>9</v>
      </c>
      <c r="F15" s="70">
        <v>0</v>
      </c>
      <c r="G15" s="70">
        <v>0</v>
      </c>
      <c r="H15" s="70">
        <f t="shared" si="2"/>
        <v>7</v>
      </c>
      <c r="I15" s="70">
        <v>5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4</v>
      </c>
      <c r="Q15" s="70">
        <v>4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149</v>
      </c>
      <c r="C16" s="62" t="s">
        <v>150</v>
      </c>
      <c r="D16" s="70">
        <f t="shared" si="1"/>
        <v>9</v>
      </c>
      <c r="E16" s="70">
        <v>6</v>
      </c>
      <c r="F16" s="70">
        <v>3</v>
      </c>
      <c r="G16" s="70">
        <v>0</v>
      </c>
      <c r="H16" s="70">
        <f t="shared" si="2"/>
        <v>36</v>
      </c>
      <c r="I16" s="70">
        <v>26</v>
      </c>
      <c r="J16" s="70">
        <v>8</v>
      </c>
      <c r="K16" s="70">
        <v>2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8</v>
      </c>
      <c r="Q16" s="70">
        <v>8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185</v>
      </c>
      <c r="C17" s="62" t="s">
        <v>186</v>
      </c>
      <c r="D17" s="70">
        <f t="shared" si="1"/>
        <v>33</v>
      </c>
      <c r="E17" s="70">
        <v>33</v>
      </c>
      <c r="F17" s="70">
        <v>0</v>
      </c>
      <c r="G17" s="70">
        <v>0</v>
      </c>
      <c r="H17" s="70">
        <f t="shared" si="2"/>
        <v>19</v>
      </c>
      <c r="I17" s="70">
        <v>19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11</v>
      </c>
      <c r="Q17" s="70">
        <v>11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117</v>
      </c>
      <c r="C18" s="62" t="s">
        <v>118</v>
      </c>
      <c r="D18" s="70">
        <f t="shared" si="1"/>
        <v>10</v>
      </c>
      <c r="E18" s="70">
        <v>10</v>
      </c>
      <c r="F18" s="70">
        <v>0</v>
      </c>
      <c r="G18" s="70">
        <v>0</v>
      </c>
      <c r="H18" s="70">
        <f t="shared" si="2"/>
        <v>12</v>
      </c>
      <c r="I18" s="70">
        <v>11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163</v>
      </c>
      <c r="C19" s="62" t="s">
        <v>164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165</v>
      </c>
      <c r="C20" s="62" t="s">
        <v>166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2</v>
      </c>
      <c r="Q20" s="70">
        <v>2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167</v>
      </c>
      <c r="C21" s="62" t="s">
        <v>168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139</v>
      </c>
      <c r="C22" s="62" t="s">
        <v>140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137</v>
      </c>
      <c r="C23" s="62" t="s">
        <v>138</v>
      </c>
      <c r="D23" s="70">
        <f t="shared" si="1"/>
        <v>3</v>
      </c>
      <c r="E23" s="70">
        <v>3</v>
      </c>
      <c r="F23" s="70">
        <v>0</v>
      </c>
      <c r="G23" s="70">
        <v>0</v>
      </c>
      <c r="H23" s="70">
        <f t="shared" si="2"/>
        <v>11</v>
      </c>
      <c r="I23" s="70">
        <v>11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6</v>
      </c>
      <c r="Q23" s="70">
        <v>6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173</v>
      </c>
      <c r="C24" s="62" t="s">
        <v>174</v>
      </c>
      <c r="D24" s="70">
        <f t="shared" si="1"/>
        <v>4</v>
      </c>
      <c r="E24" s="70">
        <v>4</v>
      </c>
      <c r="F24" s="70">
        <v>0</v>
      </c>
      <c r="G24" s="70">
        <v>0</v>
      </c>
      <c r="H24" s="70">
        <f t="shared" si="2"/>
        <v>5</v>
      </c>
      <c r="I24" s="70">
        <v>5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10</v>
      </c>
      <c r="Q24" s="70">
        <v>10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159</v>
      </c>
      <c r="C25" s="62" t="s">
        <v>160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5</v>
      </c>
      <c r="I25" s="70">
        <v>5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5</v>
      </c>
      <c r="Q25" s="70">
        <v>5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157</v>
      </c>
      <c r="C26" s="62" t="s">
        <v>158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9</v>
      </c>
      <c r="Q26" s="70">
        <v>9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187</v>
      </c>
      <c r="C27" s="62" t="s">
        <v>188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153</v>
      </c>
      <c r="C28" s="62" t="s">
        <v>154</v>
      </c>
      <c r="D28" s="70">
        <f t="shared" si="1"/>
        <v>5</v>
      </c>
      <c r="E28" s="70">
        <v>5</v>
      </c>
      <c r="F28" s="70">
        <v>0</v>
      </c>
      <c r="G28" s="70">
        <v>0</v>
      </c>
      <c r="H28" s="70">
        <f t="shared" si="2"/>
        <v>5</v>
      </c>
      <c r="I28" s="70">
        <v>5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151</v>
      </c>
      <c r="C29" s="62" t="s">
        <v>152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2</v>
      </c>
      <c r="I29" s="70">
        <v>2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113</v>
      </c>
      <c r="C30" s="62" t="s">
        <v>114</v>
      </c>
      <c r="D30" s="70">
        <f t="shared" si="1"/>
        <v>3</v>
      </c>
      <c r="E30" s="70">
        <v>3</v>
      </c>
      <c r="F30" s="70">
        <v>0</v>
      </c>
      <c r="G30" s="70">
        <v>0</v>
      </c>
      <c r="H30" s="70">
        <f t="shared" si="2"/>
        <v>5</v>
      </c>
      <c r="I30" s="70">
        <v>5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1</v>
      </c>
      <c r="Q30" s="70">
        <v>1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119</v>
      </c>
      <c r="C31" s="62" t="s">
        <v>120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2</v>
      </c>
      <c r="I31" s="70">
        <v>2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105</v>
      </c>
      <c r="B32" s="69" t="s">
        <v>121</v>
      </c>
      <c r="C32" s="62" t="s">
        <v>122</v>
      </c>
      <c r="D32" s="70">
        <f t="shared" si="1"/>
        <v>4</v>
      </c>
      <c r="E32" s="70">
        <v>4</v>
      </c>
      <c r="F32" s="70">
        <v>0</v>
      </c>
      <c r="G32" s="70">
        <v>0</v>
      </c>
      <c r="H32" s="70">
        <f t="shared" si="2"/>
        <v>4</v>
      </c>
      <c r="I32" s="70">
        <v>4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7" customFormat="1" ht="12" customHeight="1">
      <c r="A33" s="68" t="s">
        <v>105</v>
      </c>
      <c r="B33" s="69" t="s">
        <v>123</v>
      </c>
      <c r="C33" s="62" t="s">
        <v>124</v>
      </c>
      <c r="D33" s="70">
        <f t="shared" si="1"/>
        <v>5</v>
      </c>
      <c r="E33" s="70">
        <v>5</v>
      </c>
      <c r="F33" s="70">
        <v>0</v>
      </c>
      <c r="G33" s="70">
        <v>0</v>
      </c>
      <c r="H33" s="70">
        <f t="shared" si="2"/>
        <v>4</v>
      </c>
      <c r="I33" s="70">
        <v>4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2</v>
      </c>
      <c r="Q33" s="70">
        <v>2</v>
      </c>
      <c r="R33" s="70">
        <v>0</v>
      </c>
      <c r="S33" s="70">
        <v>0</v>
      </c>
    </row>
    <row r="34" spans="1:19" s="67" customFormat="1" ht="12" customHeight="1">
      <c r="A34" s="68" t="s">
        <v>105</v>
      </c>
      <c r="B34" s="69" t="s">
        <v>125</v>
      </c>
      <c r="C34" s="62" t="s">
        <v>126</v>
      </c>
      <c r="D34" s="70">
        <f t="shared" si="1"/>
        <v>4</v>
      </c>
      <c r="E34" s="70">
        <v>4</v>
      </c>
      <c r="F34" s="70">
        <v>0</v>
      </c>
      <c r="G34" s="70">
        <v>0</v>
      </c>
      <c r="H34" s="70">
        <f t="shared" si="2"/>
        <v>4</v>
      </c>
      <c r="I34" s="70">
        <v>4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1</v>
      </c>
      <c r="Q34" s="70">
        <v>1</v>
      </c>
      <c r="R34" s="70">
        <v>0</v>
      </c>
      <c r="S34" s="70">
        <v>0</v>
      </c>
    </row>
    <row r="35" spans="1:19" s="67" customFormat="1" ht="12" customHeight="1">
      <c r="A35" s="68" t="s">
        <v>105</v>
      </c>
      <c r="B35" s="69" t="s">
        <v>127</v>
      </c>
      <c r="C35" s="62" t="s">
        <v>128</v>
      </c>
      <c r="D35" s="70">
        <f t="shared" si="1"/>
        <v>5</v>
      </c>
      <c r="E35" s="70">
        <v>5</v>
      </c>
      <c r="F35" s="70">
        <v>0</v>
      </c>
      <c r="G35" s="70">
        <v>0</v>
      </c>
      <c r="H35" s="70">
        <f t="shared" si="2"/>
        <v>14</v>
      </c>
      <c r="I35" s="70">
        <v>10</v>
      </c>
      <c r="J35" s="70">
        <v>4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2</v>
      </c>
      <c r="Q35" s="70">
        <v>2</v>
      </c>
      <c r="R35" s="70">
        <v>0</v>
      </c>
      <c r="S35" s="70">
        <v>0</v>
      </c>
    </row>
    <row r="36" spans="1:19" s="67" customFormat="1" ht="12" customHeight="1">
      <c r="A36" s="68" t="s">
        <v>105</v>
      </c>
      <c r="B36" s="69" t="s">
        <v>189</v>
      </c>
      <c r="C36" s="62" t="s">
        <v>190</v>
      </c>
      <c r="D36" s="70">
        <f t="shared" si="1"/>
        <v>0</v>
      </c>
      <c r="E36" s="70">
        <v>0</v>
      </c>
      <c r="F36" s="70">
        <v>0</v>
      </c>
      <c r="G36" s="70">
        <v>0</v>
      </c>
      <c r="H36" s="70">
        <f t="shared" si="2"/>
        <v>1</v>
      </c>
      <c r="I36" s="70">
        <v>1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7" customFormat="1" ht="12" customHeight="1">
      <c r="A37" s="68" t="s">
        <v>105</v>
      </c>
      <c r="B37" s="69" t="s">
        <v>191</v>
      </c>
      <c r="C37" s="62" t="s">
        <v>192</v>
      </c>
      <c r="D37" s="70">
        <f t="shared" si="1"/>
        <v>1</v>
      </c>
      <c r="E37" s="70">
        <v>1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1</v>
      </c>
      <c r="Q37" s="70">
        <v>1</v>
      </c>
      <c r="R37" s="70">
        <v>0</v>
      </c>
      <c r="S37" s="70">
        <v>0</v>
      </c>
    </row>
    <row r="38" spans="1:19" s="67" customFormat="1" ht="12" customHeight="1">
      <c r="A38" s="68" t="s">
        <v>105</v>
      </c>
      <c r="B38" s="69" t="s">
        <v>193</v>
      </c>
      <c r="C38" s="62" t="s">
        <v>194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1</v>
      </c>
      <c r="M38" s="70">
        <v>1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7" customFormat="1" ht="12" customHeight="1">
      <c r="A39" s="68" t="s">
        <v>105</v>
      </c>
      <c r="B39" s="69" t="s">
        <v>195</v>
      </c>
      <c r="C39" s="62" t="s">
        <v>196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105</v>
      </c>
      <c r="B40" s="69" t="s">
        <v>197</v>
      </c>
      <c r="C40" s="62" t="s">
        <v>198</v>
      </c>
      <c r="D40" s="70">
        <f t="shared" si="1"/>
        <v>3</v>
      </c>
      <c r="E40" s="70">
        <v>1</v>
      </c>
      <c r="F40" s="70">
        <v>1</v>
      </c>
      <c r="G40" s="70">
        <v>1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1</v>
      </c>
      <c r="M40" s="70">
        <v>0</v>
      </c>
      <c r="N40" s="70">
        <v>1</v>
      </c>
      <c r="O40" s="70">
        <v>0</v>
      </c>
      <c r="P40" s="70">
        <f t="shared" si="4"/>
        <v>2</v>
      </c>
      <c r="Q40" s="70">
        <v>1</v>
      </c>
      <c r="R40" s="70">
        <v>0</v>
      </c>
      <c r="S40" s="70">
        <v>1</v>
      </c>
    </row>
    <row r="41" spans="1:19" s="67" customFormat="1" ht="12" customHeight="1">
      <c r="A41" s="68" t="s">
        <v>105</v>
      </c>
      <c r="B41" s="69" t="s">
        <v>199</v>
      </c>
      <c r="C41" s="62" t="s">
        <v>200</v>
      </c>
      <c r="D41" s="70">
        <f t="shared" si="1"/>
        <v>0</v>
      </c>
      <c r="E41" s="70">
        <v>0</v>
      </c>
      <c r="F41" s="70">
        <v>0</v>
      </c>
      <c r="G41" s="70">
        <v>0</v>
      </c>
      <c r="H41" s="70">
        <f t="shared" si="2"/>
        <v>0</v>
      </c>
      <c r="I41" s="70">
        <v>0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105</v>
      </c>
      <c r="B42" s="69" t="s">
        <v>201</v>
      </c>
      <c r="C42" s="62" t="s">
        <v>202</v>
      </c>
      <c r="D42" s="70">
        <f t="shared" si="1"/>
        <v>2</v>
      </c>
      <c r="E42" s="70">
        <v>1</v>
      </c>
      <c r="F42" s="70">
        <v>1</v>
      </c>
      <c r="G42" s="70">
        <v>0</v>
      </c>
      <c r="H42" s="70">
        <f t="shared" si="2"/>
        <v>0</v>
      </c>
      <c r="I42" s="70">
        <v>0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2</v>
      </c>
      <c r="Q42" s="70">
        <v>1</v>
      </c>
      <c r="R42" s="70">
        <v>1</v>
      </c>
      <c r="S42" s="70">
        <v>0</v>
      </c>
    </row>
    <row r="43" spans="1:19" s="67" customFormat="1" ht="12" customHeight="1">
      <c r="A43" s="68" t="s">
        <v>105</v>
      </c>
      <c r="B43" s="69" t="s">
        <v>203</v>
      </c>
      <c r="C43" s="62" t="s">
        <v>204</v>
      </c>
      <c r="D43" s="70">
        <f t="shared" si="1"/>
        <v>2</v>
      </c>
      <c r="E43" s="70">
        <v>1</v>
      </c>
      <c r="F43" s="70">
        <v>0</v>
      </c>
      <c r="G43" s="70">
        <v>1</v>
      </c>
      <c r="H43" s="70">
        <f t="shared" si="2"/>
        <v>1</v>
      </c>
      <c r="I43" s="70">
        <v>1</v>
      </c>
      <c r="J43" s="70">
        <v>0</v>
      </c>
      <c r="K43" s="70">
        <v>0</v>
      </c>
      <c r="L43" s="70">
        <f t="shared" si="3"/>
        <v>1</v>
      </c>
      <c r="M43" s="70">
        <v>0</v>
      </c>
      <c r="N43" s="70">
        <v>0</v>
      </c>
      <c r="O43" s="70">
        <v>1</v>
      </c>
      <c r="P43" s="70">
        <f t="shared" si="4"/>
        <v>1</v>
      </c>
      <c r="Q43" s="70">
        <v>1</v>
      </c>
      <c r="R43" s="70">
        <v>0</v>
      </c>
      <c r="S43" s="70">
        <v>0</v>
      </c>
    </row>
    <row r="44" spans="1:19" s="67" customFormat="1" ht="12" customHeight="1">
      <c r="A44" s="68" t="s">
        <v>105</v>
      </c>
      <c r="B44" s="69" t="s">
        <v>205</v>
      </c>
      <c r="C44" s="62" t="s">
        <v>206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1</v>
      </c>
      <c r="I44" s="70">
        <v>1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2</v>
      </c>
      <c r="Q44" s="70">
        <v>2</v>
      </c>
      <c r="R44" s="70">
        <v>0</v>
      </c>
      <c r="S44" s="70">
        <v>0</v>
      </c>
    </row>
    <row r="45" spans="1:19" s="67" customFormat="1" ht="12" customHeight="1">
      <c r="A45" s="68" t="s">
        <v>105</v>
      </c>
      <c r="B45" s="69" t="s">
        <v>143</v>
      </c>
      <c r="C45" s="62" t="s">
        <v>144</v>
      </c>
      <c r="D45" s="70">
        <f t="shared" si="1"/>
        <v>7</v>
      </c>
      <c r="E45" s="70">
        <v>7</v>
      </c>
      <c r="F45" s="70">
        <v>0</v>
      </c>
      <c r="G45" s="70">
        <v>0</v>
      </c>
      <c r="H45" s="70">
        <f t="shared" si="2"/>
        <v>11</v>
      </c>
      <c r="I45" s="70">
        <v>11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5</v>
      </c>
      <c r="Q45" s="70">
        <v>5</v>
      </c>
      <c r="R45" s="70">
        <v>0</v>
      </c>
      <c r="S45" s="70">
        <v>0</v>
      </c>
    </row>
    <row r="46" spans="1:19" s="67" customFormat="1" ht="12" customHeight="1">
      <c r="A46" s="68" t="s">
        <v>105</v>
      </c>
      <c r="B46" s="69" t="s">
        <v>207</v>
      </c>
      <c r="C46" s="62" t="s">
        <v>208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1</v>
      </c>
      <c r="M46" s="70">
        <v>1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7" customFormat="1" ht="12" customHeight="1">
      <c r="A47" s="68" t="s">
        <v>105</v>
      </c>
      <c r="B47" s="69" t="s">
        <v>209</v>
      </c>
      <c r="C47" s="62" t="s">
        <v>210</v>
      </c>
      <c r="D47" s="70">
        <f t="shared" si="1"/>
        <v>16</v>
      </c>
      <c r="E47" s="70">
        <v>10</v>
      </c>
      <c r="F47" s="70">
        <v>5</v>
      </c>
      <c r="G47" s="70">
        <v>1</v>
      </c>
      <c r="H47" s="70">
        <f t="shared" si="2"/>
        <v>9</v>
      </c>
      <c r="I47" s="70">
        <v>9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6</v>
      </c>
      <c r="Q47" s="70">
        <v>6</v>
      </c>
      <c r="R47" s="70">
        <v>0</v>
      </c>
      <c r="S47" s="70">
        <v>0</v>
      </c>
    </row>
    <row r="48" spans="1:19" s="67" customFormat="1" ht="12" customHeight="1">
      <c r="A48" s="68" t="s">
        <v>105</v>
      </c>
      <c r="B48" s="69" t="s">
        <v>211</v>
      </c>
      <c r="C48" s="62" t="s">
        <v>212</v>
      </c>
      <c r="D48" s="70">
        <f t="shared" si="1"/>
        <v>3</v>
      </c>
      <c r="E48" s="70">
        <v>1</v>
      </c>
      <c r="F48" s="70">
        <v>1</v>
      </c>
      <c r="G48" s="70">
        <v>1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0</v>
      </c>
      <c r="Q48" s="70">
        <v>0</v>
      </c>
      <c r="R48" s="70">
        <v>0</v>
      </c>
      <c r="S48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SUM(D8:D19)</f>
        <v>60</v>
      </c>
      <c r="E7" s="75">
        <f t="shared" si="0"/>
        <v>4</v>
      </c>
      <c r="F7" s="75">
        <f t="shared" si="0"/>
        <v>44</v>
      </c>
      <c r="G7" s="75">
        <f t="shared" si="0"/>
        <v>12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15</v>
      </c>
      <c r="M7" s="75">
        <f t="shared" si="0"/>
        <v>0</v>
      </c>
      <c r="N7" s="75">
        <f t="shared" si="0"/>
        <v>14</v>
      </c>
      <c r="O7" s="75">
        <f t="shared" si="0"/>
        <v>1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9">SUM(E8:G8)</f>
        <v>52</v>
      </c>
      <c r="E8" s="64">
        <v>0</v>
      </c>
      <c r="F8" s="64">
        <v>42</v>
      </c>
      <c r="G8" s="64">
        <v>10</v>
      </c>
      <c r="H8" s="64">
        <f aca="true" t="shared" si="2" ref="H8:H19">SUM(I8:K8)</f>
        <v>0</v>
      </c>
      <c r="I8" s="64">
        <v>0</v>
      </c>
      <c r="J8" s="64">
        <v>0</v>
      </c>
      <c r="K8" s="64">
        <v>0</v>
      </c>
      <c r="L8" s="64">
        <f aca="true" t="shared" si="3" ref="L8:L19">SUM(M8:O8)</f>
        <v>12</v>
      </c>
      <c r="M8" s="64">
        <v>0</v>
      </c>
      <c r="N8" s="64">
        <v>12</v>
      </c>
      <c r="O8" s="64">
        <v>0</v>
      </c>
      <c r="P8" s="64">
        <f aca="true" t="shared" si="4" ref="P8:P19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115</v>
      </c>
      <c r="C9" s="62" t="s">
        <v>116</v>
      </c>
      <c r="D9" s="64">
        <f t="shared" si="1"/>
        <v>4</v>
      </c>
      <c r="E9" s="64">
        <v>0</v>
      </c>
      <c r="F9" s="64">
        <v>2</v>
      </c>
      <c r="G9" s="64">
        <v>2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1</v>
      </c>
      <c r="M9" s="64">
        <v>0</v>
      </c>
      <c r="N9" s="64">
        <v>1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129</v>
      </c>
      <c r="C10" s="62" t="s">
        <v>130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135</v>
      </c>
      <c r="C11" s="62" t="s">
        <v>136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145</v>
      </c>
      <c r="C13" s="62" t="s">
        <v>146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0</v>
      </c>
      <c r="N14" s="70">
        <v>1</v>
      </c>
      <c r="O14" s="70">
        <v>1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155</v>
      </c>
      <c r="C15" s="62" t="s">
        <v>156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161</v>
      </c>
      <c r="C16" s="62" t="s">
        <v>162</v>
      </c>
      <c r="D16" s="70">
        <f t="shared" si="1"/>
        <v>4</v>
      </c>
      <c r="E16" s="70">
        <v>4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169</v>
      </c>
      <c r="C17" s="62" t="s">
        <v>170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171</v>
      </c>
      <c r="C18" s="62" t="s">
        <v>172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175</v>
      </c>
      <c r="C19" s="62" t="s">
        <v>176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SUM(D8:D48)</f>
        <v>428</v>
      </c>
      <c r="E7" s="75">
        <f t="shared" si="0"/>
        <v>336</v>
      </c>
      <c r="F7" s="75">
        <f t="shared" si="0"/>
        <v>103</v>
      </c>
      <c r="G7" s="75">
        <f t="shared" si="0"/>
        <v>3065</v>
      </c>
      <c r="H7" s="75">
        <f t="shared" si="0"/>
        <v>2535</v>
      </c>
      <c r="I7" s="75">
        <f t="shared" si="0"/>
        <v>665</v>
      </c>
      <c r="J7" s="75">
        <f t="shared" si="0"/>
        <v>230</v>
      </c>
    </row>
    <row r="8" spans="1:10" s="65" customFormat="1" ht="12" customHeight="1">
      <c r="A8" s="62" t="s">
        <v>105</v>
      </c>
      <c r="B8" s="63" t="s">
        <v>177</v>
      </c>
      <c r="C8" s="62" t="s">
        <v>178</v>
      </c>
      <c r="D8" s="64">
        <v>38</v>
      </c>
      <c r="E8" s="64">
        <v>36</v>
      </c>
      <c r="F8" s="64">
        <v>2</v>
      </c>
      <c r="G8" s="64">
        <v>374</v>
      </c>
      <c r="H8" s="64">
        <v>344</v>
      </c>
      <c r="I8" s="64">
        <v>30</v>
      </c>
      <c r="J8" s="64">
        <v>0</v>
      </c>
    </row>
    <row r="9" spans="1:10" s="65" customFormat="1" ht="12" customHeight="1">
      <c r="A9" s="62" t="s">
        <v>105</v>
      </c>
      <c r="B9" s="72" t="s">
        <v>111</v>
      </c>
      <c r="C9" s="62" t="s">
        <v>112</v>
      </c>
      <c r="D9" s="64">
        <v>8</v>
      </c>
      <c r="E9" s="64">
        <v>6</v>
      </c>
      <c r="F9" s="64">
        <v>2</v>
      </c>
      <c r="G9" s="64">
        <v>96</v>
      </c>
      <c r="H9" s="64">
        <v>96</v>
      </c>
      <c r="I9" s="64">
        <v>0</v>
      </c>
      <c r="J9" s="64">
        <v>0</v>
      </c>
    </row>
    <row r="10" spans="1:10" s="65" customFormat="1" ht="12" customHeight="1">
      <c r="A10" s="62" t="s">
        <v>105</v>
      </c>
      <c r="B10" s="72" t="s">
        <v>179</v>
      </c>
      <c r="C10" s="62" t="s">
        <v>180</v>
      </c>
      <c r="D10" s="64">
        <v>15</v>
      </c>
      <c r="E10" s="64">
        <v>11</v>
      </c>
      <c r="F10" s="64">
        <v>6</v>
      </c>
      <c r="G10" s="64">
        <v>149</v>
      </c>
      <c r="H10" s="64">
        <v>86</v>
      </c>
      <c r="I10" s="64">
        <v>29</v>
      </c>
      <c r="J10" s="64">
        <v>34</v>
      </c>
    </row>
    <row r="11" spans="1:10" s="65" customFormat="1" ht="12" customHeight="1">
      <c r="A11" s="62" t="s">
        <v>105</v>
      </c>
      <c r="B11" s="72" t="s">
        <v>181</v>
      </c>
      <c r="C11" s="62" t="s">
        <v>182</v>
      </c>
      <c r="D11" s="64">
        <v>20</v>
      </c>
      <c r="E11" s="64">
        <v>19</v>
      </c>
      <c r="F11" s="64">
        <v>1</v>
      </c>
      <c r="G11" s="64">
        <v>192</v>
      </c>
      <c r="H11" s="64">
        <v>192</v>
      </c>
      <c r="I11" s="64">
        <v>0</v>
      </c>
      <c r="J11" s="64">
        <v>0</v>
      </c>
    </row>
    <row r="12" spans="1:10" s="65" customFormat="1" ht="12" customHeight="1">
      <c r="A12" s="68" t="s">
        <v>105</v>
      </c>
      <c r="B12" s="69" t="s">
        <v>183</v>
      </c>
      <c r="C12" s="62" t="s">
        <v>184</v>
      </c>
      <c r="D12" s="70">
        <v>38</v>
      </c>
      <c r="E12" s="70">
        <v>27</v>
      </c>
      <c r="F12" s="70">
        <v>11</v>
      </c>
      <c r="G12" s="70">
        <v>72</v>
      </c>
      <c r="H12" s="70">
        <v>68</v>
      </c>
      <c r="I12" s="70">
        <v>4</v>
      </c>
      <c r="J12" s="70">
        <v>0</v>
      </c>
    </row>
    <row r="13" spans="1:10" s="65" customFormat="1" ht="12" customHeight="1">
      <c r="A13" s="68" t="s">
        <v>105</v>
      </c>
      <c r="B13" s="69" t="s">
        <v>131</v>
      </c>
      <c r="C13" s="62" t="s">
        <v>132</v>
      </c>
      <c r="D13" s="70">
        <v>5</v>
      </c>
      <c r="E13" s="70">
        <v>5</v>
      </c>
      <c r="F13" s="70">
        <v>0</v>
      </c>
      <c r="G13" s="70">
        <v>169</v>
      </c>
      <c r="H13" s="70">
        <v>169</v>
      </c>
      <c r="I13" s="70">
        <v>83</v>
      </c>
      <c r="J13" s="70">
        <v>0</v>
      </c>
    </row>
    <row r="14" spans="1:10" s="65" customFormat="1" ht="12" customHeight="1">
      <c r="A14" s="68" t="s">
        <v>105</v>
      </c>
      <c r="B14" s="69" t="s">
        <v>109</v>
      </c>
      <c r="C14" s="62" t="s">
        <v>110</v>
      </c>
      <c r="D14" s="70">
        <v>14</v>
      </c>
      <c r="E14" s="70">
        <v>12</v>
      </c>
      <c r="F14" s="70">
        <v>3</v>
      </c>
      <c r="G14" s="70">
        <v>596</v>
      </c>
      <c r="H14" s="70">
        <v>349</v>
      </c>
      <c r="I14" s="70">
        <v>162</v>
      </c>
      <c r="J14" s="70">
        <v>85</v>
      </c>
    </row>
    <row r="15" spans="1:10" s="65" customFormat="1" ht="12" customHeight="1">
      <c r="A15" s="68" t="s">
        <v>105</v>
      </c>
      <c r="B15" s="69" t="s">
        <v>133</v>
      </c>
      <c r="C15" s="62" t="s">
        <v>134</v>
      </c>
      <c r="D15" s="70">
        <v>23</v>
      </c>
      <c r="E15" s="70">
        <v>19</v>
      </c>
      <c r="F15" s="70">
        <v>4</v>
      </c>
      <c r="G15" s="70">
        <v>92</v>
      </c>
      <c r="H15" s="70">
        <v>66</v>
      </c>
      <c r="I15" s="70">
        <v>26</v>
      </c>
      <c r="J15" s="70">
        <v>0</v>
      </c>
    </row>
    <row r="16" spans="1:10" s="65" customFormat="1" ht="12" customHeight="1">
      <c r="A16" s="68" t="s">
        <v>105</v>
      </c>
      <c r="B16" s="69" t="s">
        <v>149</v>
      </c>
      <c r="C16" s="62" t="s">
        <v>150</v>
      </c>
      <c r="D16" s="70">
        <v>34</v>
      </c>
      <c r="E16" s="70">
        <v>27</v>
      </c>
      <c r="F16" s="70">
        <v>8</v>
      </c>
      <c r="G16" s="70">
        <v>432</v>
      </c>
      <c r="H16" s="70">
        <v>338</v>
      </c>
      <c r="I16" s="70">
        <v>273</v>
      </c>
      <c r="J16" s="70">
        <v>97</v>
      </c>
    </row>
    <row r="17" spans="1:10" s="65" customFormat="1" ht="12" customHeight="1">
      <c r="A17" s="68" t="s">
        <v>105</v>
      </c>
      <c r="B17" s="69" t="s">
        <v>185</v>
      </c>
      <c r="C17" s="62" t="s">
        <v>186</v>
      </c>
      <c r="D17" s="70">
        <v>58</v>
      </c>
      <c r="E17" s="70">
        <v>47</v>
      </c>
      <c r="F17" s="70">
        <v>11</v>
      </c>
      <c r="G17" s="70">
        <v>163</v>
      </c>
      <c r="H17" s="70">
        <v>145</v>
      </c>
      <c r="I17" s="70">
        <v>15</v>
      </c>
      <c r="J17" s="70">
        <v>3</v>
      </c>
    </row>
    <row r="18" spans="1:10" s="65" customFormat="1" ht="12" customHeight="1">
      <c r="A18" s="68" t="s">
        <v>105</v>
      </c>
      <c r="B18" s="69" t="s">
        <v>117</v>
      </c>
      <c r="C18" s="62" t="s">
        <v>118</v>
      </c>
      <c r="D18" s="70">
        <v>27</v>
      </c>
      <c r="E18" s="70">
        <v>22</v>
      </c>
      <c r="F18" s="70">
        <v>5</v>
      </c>
      <c r="G18" s="70">
        <v>61</v>
      </c>
      <c r="H18" s="70">
        <v>58</v>
      </c>
      <c r="I18" s="70">
        <v>3</v>
      </c>
      <c r="J18" s="70">
        <v>0</v>
      </c>
    </row>
    <row r="19" spans="1:10" s="65" customFormat="1" ht="12" customHeight="1">
      <c r="A19" s="68" t="s">
        <v>105</v>
      </c>
      <c r="B19" s="69" t="s">
        <v>163</v>
      </c>
      <c r="C19" s="62" t="s">
        <v>164</v>
      </c>
      <c r="D19" s="70">
        <v>2</v>
      </c>
      <c r="E19" s="70">
        <v>1</v>
      </c>
      <c r="F19" s="70">
        <v>2</v>
      </c>
      <c r="G19" s="70">
        <v>18</v>
      </c>
      <c r="H19" s="70">
        <v>18</v>
      </c>
      <c r="I19" s="70">
        <v>0</v>
      </c>
      <c r="J19" s="70">
        <v>0</v>
      </c>
    </row>
    <row r="20" spans="1:10" s="65" customFormat="1" ht="12" customHeight="1">
      <c r="A20" s="68" t="s">
        <v>105</v>
      </c>
      <c r="B20" s="69" t="s">
        <v>165</v>
      </c>
      <c r="C20" s="62" t="s">
        <v>166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105</v>
      </c>
      <c r="B21" s="69" t="s">
        <v>167</v>
      </c>
      <c r="C21" s="62" t="s">
        <v>168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</row>
    <row r="22" spans="1:10" s="65" customFormat="1" ht="12" customHeight="1">
      <c r="A22" s="68" t="s">
        <v>105</v>
      </c>
      <c r="B22" s="69" t="s">
        <v>139</v>
      </c>
      <c r="C22" s="62" t="s">
        <v>140</v>
      </c>
      <c r="D22" s="70">
        <v>17</v>
      </c>
      <c r="E22" s="70">
        <v>10</v>
      </c>
      <c r="F22" s="70">
        <v>7</v>
      </c>
      <c r="G22" s="70">
        <v>45</v>
      </c>
      <c r="H22" s="70">
        <v>45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137</v>
      </c>
      <c r="C23" s="62" t="s">
        <v>138</v>
      </c>
      <c r="D23" s="70">
        <v>11</v>
      </c>
      <c r="E23" s="70">
        <v>10</v>
      </c>
      <c r="F23" s="70">
        <v>2</v>
      </c>
      <c r="G23" s="70">
        <v>165</v>
      </c>
      <c r="H23" s="70">
        <v>165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173</v>
      </c>
      <c r="C24" s="62" t="s">
        <v>174</v>
      </c>
      <c r="D24" s="70">
        <v>7</v>
      </c>
      <c r="E24" s="70">
        <v>4</v>
      </c>
      <c r="F24" s="70">
        <v>3</v>
      </c>
      <c r="G24" s="70">
        <v>27</v>
      </c>
      <c r="H24" s="70">
        <v>27</v>
      </c>
      <c r="I24" s="70">
        <v>0</v>
      </c>
      <c r="J24" s="70">
        <v>0</v>
      </c>
    </row>
    <row r="25" spans="1:10" s="65" customFormat="1" ht="12" customHeight="1">
      <c r="A25" s="68" t="s">
        <v>105</v>
      </c>
      <c r="B25" s="69" t="s">
        <v>159</v>
      </c>
      <c r="C25" s="62" t="s">
        <v>160</v>
      </c>
      <c r="D25" s="70">
        <v>3</v>
      </c>
      <c r="E25" s="70">
        <v>2</v>
      </c>
      <c r="F25" s="70">
        <v>1</v>
      </c>
      <c r="G25" s="70">
        <v>9</v>
      </c>
      <c r="H25" s="70">
        <v>9</v>
      </c>
      <c r="I25" s="70">
        <v>0</v>
      </c>
      <c r="J25" s="70">
        <v>0</v>
      </c>
    </row>
    <row r="26" spans="1:10" s="65" customFormat="1" ht="12" customHeight="1">
      <c r="A26" s="68" t="s">
        <v>105</v>
      </c>
      <c r="B26" s="69" t="s">
        <v>157</v>
      </c>
      <c r="C26" s="62" t="s">
        <v>158</v>
      </c>
      <c r="D26" s="70">
        <v>11</v>
      </c>
      <c r="E26" s="70">
        <v>7</v>
      </c>
      <c r="F26" s="70">
        <v>5</v>
      </c>
      <c r="G26" s="70">
        <v>11</v>
      </c>
      <c r="H26" s="70">
        <v>11</v>
      </c>
      <c r="I26" s="70">
        <v>0</v>
      </c>
      <c r="J26" s="70">
        <v>0</v>
      </c>
    </row>
    <row r="27" spans="1:10" s="65" customFormat="1" ht="12" customHeight="1">
      <c r="A27" s="68" t="s">
        <v>105</v>
      </c>
      <c r="B27" s="69" t="s">
        <v>187</v>
      </c>
      <c r="C27" s="62" t="s">
        <v>188</v>
      </c>
      <c r="D27" s="70">
        <v>2</v>
      </c>
      <c r="E27" s="70">
        <v>0</v>
      </c>
      <c r="F27" s="70">
        <v>2</v>
      </c>
      <c r="G27" s="70">
        <v>6</v>
      </c>
      <c r="H27" s="70">
        <v>2</v>
      </c>
      <c r="I27" s="70">
        <v>3</v>
      </c>
      <c r="J27" s="70">
        <v>1</v>
      </c>
    </row>
    <row r="28" spans="1:10" s="65" customFormat="1" ht="12" customHeight="1">
      <c r="A28" s="68" t="s">
        <v>105</v>
      </c>
      <c r="B28" s="69" t="s">
        <v>153</v>
      </c>
      <c r="C28" s="62" t="s">
        <v>154</v>
      </c>
      <c r="D28" s="70">
        <v>8</v>
      </c>
      <c r="E28" s="70">
        <v>5</v>
      </c>
      <c r="F28" s="70">
        <v>3</v>
      </c>
      <c r="G28" s="70">
        <v>38</v>
      </c>
      <c r="H28" s="70">
        <v>38</v>
      </c>
      <c r="I28" s="70">
        <v>0</v>
      </c>
      <c r="J28" s="70">
        <v>0</v>
      </c>
    </row>
    <row r="29" spans="1:10" s="65" customFormat="1" ht="12" customHeight="1">
      <c r="A29" s="68" t="s">
        <v>105</v>
      </c>
      <c r="B29" s="69" t="s">
        <v>151</v>
      </c>
      <c r="C29" s="62" t="s">
        <v>152</v>
      </c>
      <c r="D29" s="70">
        <v>4</v>
      </c>
      <c r="E29" s="70">
        <v>4</v>
      </c>
      <c r="F29" s="70">
        <v>0</v>
      </c>
      <c r="G29" s="70">
        <v>25</v>
      </c>
      <c r="H29" s="70">
        <v>25</v>
      </c>
      <c r="I29" s="70">
        <v>0</v>
      </c>
      <c r="J29" s="70">
        <v>0</v>
      </c>
    </row>
    <row r="30" spans="1:10" s="65" customFormat="1" ht="12" customHeight="1">
      <c r="A30" s="68" t="s">
        <v>105</v>
      </c>
      <c r="B30" s="69" t="s">
        <v>113</v>
      </c>
      <c r="C30" s="62" t="s">
        <v>114</v>
      </c>
      <c r="D30" s="70">
        <v>9</v>
      </c>
      <c r="E30" s="70">
        <v>8</v>
      </c>
      <c r="F30" s="70">
        <v>1</v>
      </c>
      <c r="G30" s="70">
        <v>69</v>
      </c>
      <c r="H30" s="70">
        <v>64</v>
      </c>
      <c r="I30" s="70">
        <v>5</v>
      </c>
      <c r="J30" s="70">
        <v>0</v>
      </c>
    </row>
    <row r="31" spans="1:10" s="65" customFormat="1" ht="12" customHeight="1">
      <c r="A31" s="68" t="s">
        <v>105</v>
      </c>
      <c r="B31" s="69" t="s">
        <v>119</v>
      </c>
      <c r="C31" s="62" t="s">
        <v>120</v>
      </c>
      <c r="D31" s="70">
        <v>4</v>
      </c>
      <c r="E31" s="70">
        <v>3</v>
      </c>
      <c r="F31" s="70">
        <v>1</v>
      </c>
      <c r="G31" s="70">
        <v>13</v>
      </c>
      <c r="H31" s="70">
        <v>13</v>
      </c>
      <c r="I31" s="70">
        <v>0</v>
      </c>
      <c r="J31" s="70">
        <v>0</v>
      </c>
    </row>
    <row r="32" spans="1:10" s="65" customFormat="1" ht="12" customHeight="1">
      <c r="A32" s="68" t="s">
        <v>105</v>
      </c>
      <c r="B32" s="69" t="s">
        <v>121</v>
      </c>
      <c r="C32" s="62" t="s">
        <v>122</v>
      </c>
      <c r="D32" s="70">
        <v>7</v>
      </c>
      <c r="E32" s="70">
        <v>6</v>
      </c>
      <c r="F32" s="70">
        <v>3</v>
      </c>
      <c r="G32" s="70">
        <v>40</v>
      </c>
      <c r="H32" s="70">
        <v>40</v>
      </c>
      <c r="I32" s="70">
        <v>0</v>
      </c>
      <c r="J32" s="70">
        <v>0</v>
      </c>
    </row>
    <row r="33" spans="1:10" s="65" customFormat="1" ht="12" customHeight="1">
      <c r="A33" s="68" t="s">
        <v>105</v>
      </c>
      <c r="B33" s="69" t="s">
        <v>123</v>
      </c>
      <c r="C33" s="62" t="s">
        <v>124</v>
      </c>
      <c r="D33" s="70">
        <v>11</v>
      </c>
      <c r="E33" s="70">
        <v>9</v>
      </c>
      <c r="F33" s="70">
        <v>2</v>
      </c>
      <c r="G33" s="70">
        <v>35</v>
      </c>
      <c r="H33" s="70">
        <v>35</v>
      </c>
      <c r="I33" s="70">
        <v>0</v>
      </c>
      <c r="J33" s="70">
        <v>0</v>
      </c>
    </row>
    <row r="34" spans="1:10" s="65" customFormat="1" ht="12" customHeight="1">
      <c r="A34" s="68" t="s">
        <v>105</v>
      </c>
      <c r="B34" s="69" t="s">
        <v>125</v>
      </c>
      <c r="C34" s="62" t="s">
        <v>126</v>
      </c>
      <c r="D34" s="70">
        <v>9</v>
      </c>
      <c r="E34" s="70">
        <v>8</v>
      </c>
      <c r="F34" s="70">
        <v>1</v>
      </c>
      <c r="G34" s="70">
        <v>31</v>
      </c>
      <c r="H34" s="70">
        <v>25</v>
      </c>
      <c r="I34" s="70">
        <v>6</v>
      </c>
      <c r="J34" s="70">
        <v>0</v>
      </c>
    </row>
    <row r="35" spans="1:10" s="65" customFormat="1" ht="12" customHeight="1">
      <c r="A35" s="68" t="s">
        <v>105</v>
      </c>
      <c r="B35" s="69" t="s">
        <v>127</v>
      </c>
      <c r="C35" s="62" t="s">
        <v>128</v>
      </c>
      <c r="D35" s="70">
        <v>12</v>
      </c>
      <c r="E35" s="70">
        <v>10</v>
      </c>
      <c r="F35" s="70">
        <v>2</v>
      </c>
      <c r="G35" s="70">
        <v>46</v>
      </c>
      <c r="H35" s="70">
        <v>39</v>
      </c>
      <c r="I35" s="70">
        <v>7</v>
      </c>
      <c r="J35" s="70">
        <v>0</v>
      </c>
    </row>
    <row r="36" spans="1:10" s="65" customFormat="1" ht="12" customHeight="1">
      <c r="A36" s="68" t="s">
        <v>105</v>
      </c>
      <c r="B36" s="69" t="s">
        <v>189</v>
      </c>
      <c r="C36" s="62" t="s">
        <v>190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</row>
    <row r="37" spans="1:10" s="65" customFormat="1" ht="12" customHeight="1">
      <c r="A37" s="68" t="s">
        <v>105</v>
      </c>
      <c r="B37" s="69" t="s">
        <v>191</v>
      </c>
      <c r="C37" s="62" t="s">
        <v>192</v>
      </c>
      <c r="D37" s="70">
        <v>1</v>
      </c>
      <c r="E37" s="70">
        <v>0</v>
      </c>
      <c r="F37" s="70">
        <v>1</v>
      </c>
      <c r="G37" s="70">
        <v>7</v>
      </c>
      <c r="H37" s="70">
        <v>5</v>
      </c>
      <c r="I37" s="70">
        <v>2</v>
      </c>
      <c r="J37" s="70">
        <v>0</v>
      </c>
    </row>
    <row r="38" spans="1:10" s="65" customFormat="1" ht="12" customHeight="1">
      <c r="A38" s="68" t="s">
        <v>105</v>
      </c>
      <c r="B38" s="69" t="s">
        <v>193</v>
      </c>
      <c r="C38" s="62" t="s">
        <v>194</v>
      </c>
      <c r="D38" s="70">
        <v>1</v>
      </c>
      <c r="E38" s="70">
        <v>1</v>
      </c>
      <c r="F38" s="70">
        <v>1</v>
      </c>
      <c r="G38" s="70">
        <v>3</v>
      </c>
      <c r="H38" s="70">
        <v>2</v>
      </c>
      <c r="I38" s="70">
        <v>0</v>
      </c>
      <c r="J38" s="70">
        <v>1</v>
      </c>
    </row>
    <row r="39" spans="1:10" s="65" customFormat="1" ht="12" customHeight="1">
      <c r="A39" s="68" t="s">
        <v>105</v>
      </c>
      <c r="B39" s="69" t="s">
        <v>195</v>
      </c>
      <c r="C39" s="62" t="s">
        <v>196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</row>
    <row r="40" spans="1:10" s="65" customFormat="1" ht="12" customHeight="1">
      <c r="A40" s="68" t="s">
        <v>105</v>
      </c>
      <c r="B40" s="69" t="s">
        <v>197</v>
      </c>
      <c r="C40" s="62" t="s">
        <v>198</v>
      </c>
      <c r="D40" s="70">
        <v>2</v>
      </c>
      <c r="E40" s="70">
        <v>1</v>
      </c>
      <c r="F40" s="70">
        <v>1</v>
      </c>
      <c r="G40" s="70">
        <v>9</v>
      </c>
      <c r="H40" s="70">
        <v>3</v>
      </c>
      <c r="I40" s="70">
        <v>3</v>
      </c>
      <c r="J40" s="70">
        <v>3</v>
      </c>
    </row>
    <row r="41" spans="1:10" s="65" customFormat="1" ht="12" customHeight="1">
      <c r="A41" s="68" t="s">
        <v>105</v>
      </c>
      <c r="B41" s="69" t="s">
        <v>199</v>
      </c>
      <c r="C41" s="62" t="s">
        <v>200</v>
      </c>
      <c r="D41" s="70">
        <v>1</v>
      </c>
      <c r="E41" s="70">
        <v>0</v>
      </c>
      <c r="F41" s="70">
        <v>1</v>
      </c>
      <c r="G41" s="70">
        <v>3</v>
      </c>
      <c r="H41" s="70">
        <v>1</v>
      </c>
      <c r="I41" s="70">
        <v>1</v>
      </c>
      <c r="J41" s="70">
        <v>1</v>
      </c>
    </row>
    <row r="42" spans="1:10" s="65" customFormat="1" ht="12" customHeight="1">
      <c r="A42" s="68" t="s">
        <v>105</v>
      </c>
      <c r="B42" s="69" t="s">
        <v>201</v>
      </c>
      <c r="C42" s="62" t="s">
        <v>202</v>
      </c>
      <c r="D42" s="70">
        <v>2</v>
      </c>
      <c r="E42" s="70">
        <v>1</v>
      </c>
      <c r="F42" s="70">
        <v>1</v>
      </c>
      <c r="G42" s="70">
        <v>5</v>
      </c>
      <c r="H42" s="70">
        <v>3</v>
      </c>
      <c r="I42" s="70">
        <v>2</v>
      </c>
      <c r="J42" s="70">
        <v>0</v>
      </c>
    </row>
    <row r="43" spans="1:10" s="65" customFormat="1" ht="12" customHeight="1">
      <c r="A43" s="68" t="s">
        <v>105</v>
      </c>
      <c r="B43" s="69" t="s">
        <v>203</v>
      </c>
      <c r="C43" s="62" t="s">
        <v>204</v>
      </c>
      <c r="D43" s="70">
        <v>1</v>
      </c>
      <c r="E43" s="70">
        <v>1</v>
      </c>
      <c r="F43" s="70">
        <v>1</v>
      </c>
      <c r="G43" s="70">
        <v>5</v>
      </c>
      <c r="H43" s="70">
        <v>2</v>
      </c>
      <c r="I43" s="70">
        <v>3</v>
      </c>
      <c r="J43" s="70">
        <v>0</v>
      </c>
    </row>
    <row r="44" spans="1:10" s="65" customFormat="1" ht="12" customHeight="1">
      <c r="A44" s="68" t="s">
        <v>105</v>
      </c>
      <c r="B44" s="69" t="s">
        <v>205</v>
      </c>
      <c r="C44" s="62" t="s">
        <v>206</v>
      </c>
      <c r="D44" s="70">
        <v>3</v>
      </c>
      <c r="E44" s="70">
        <v>1</v>
      </c>
      <c r="F44" s="70">
        <v>2</v>
      </c>
      <c r="G44" s="70">
        <v>6</v>
      </c>
      <c r="H44" s="70">
        <v>6</v>
      </c>
      <c r="I44" s="70">
        <v>0</v>
      </c>
      <c r="J44" s="70">
        <v>0</v>
      </c>
    </row>
    <row r="45" spans="1:10" s="65" customFormat="1" ht="12" customHeight="1">
      <c r="A45" s="68" t="s">
        <v>105</v>
      </c>
      <c r="B45" s="69" t="s">
        <v>143</v>
      </c>
      <c r="C45" s="62" t="s">
        <v>144</v>
      </c>
      <c r="D45" s="70">
        <v>17</v>
      </c>
      <c r="E45" s="70">
        <v>12</v>
      </c>
      <c r="F45" s="70">
        <v>5</v>
      </c>
      <c r="G45" s="70">
        <v>40</v>
      </c>
      <c r="H45" s="70">
        <v>40</v>
      </c>
      <c r="I45" s="70">
        <v>0</v>
      </c>
      <c r="J45" s="70">
        <v>0</v>
      </c>
    </row>
    <row r="46" spans="1:10" s="65" customFormat="1" ht="12" customHeight="1">
      <c r="A46" s="68" t="s">
        <v>105</v>
      </c>
      <c r="B46" s="69" t="s">
        <v>207</v>
      </c>
      <c r="C46" s="62" t="s">
        <v>208</v>
      </c>
      <c r="D46" s="70">
        <v>1</v>
      </c>
      <c r="E46" s="70">
        <v>0</v>
      </c>
      <c r="F46" s="70">
        <v>1</v>
      </c>
      <c r="G46" s="70">
        <v>3</v>
      </c>
      <c r="H46" s="70">
        <v>3</v>
      </c>
      <c r="I46" s="70">
        <v>3</v>
      </c>
      <c r="J46" s="70">
        <v>3</v>
      </c>
    </row>
    <row r="47" spans="1:10" s="65" customFormat="1" ht="12" customHeight="1">
      <c r="A47" s="68" t="s">
        <v>105</v>
      </c>
      <c r="B47" s="69" t="s">
        <v>209</v>
      </c>
      <c r="C47" s="62" t="s">
        <v>210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</row>
    <row r="48" spans="1:10" s="65" customFormat="1" ht="12" customHeight="1">
      <c r="A48" s="68" t="s">
        <v>105</v>
      </c>
      <c r="B48" s="69" t="s">
        <v>211</v>
      </c>
      <c r="C48" s="62" t="s">
        <v>212</v>
      </c>
      <c r="D48" s="70">
        <v>2</v>
      </c>
      <c r="E48" s="70">
        <v>1</v>
      </c>
      <c r="F48" s="70">
        <v>1</v>
      </c>
      <c r="G48" s="70">
        <v>10</v>
      </c>
      <c r="H48" s="70">
        <v>3</v>
      </c>
      <c r="I48" s="70">
        <v>5</v>
      </c>
      <c r="J48" s="70">
        <v>2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2015-02-17T03:22:10Z</dcterms:modified>
  <cp:category/>
  <cp:version/>
  <cp:contentType/>
  <cp:contentStatus/>
</cp:coreProperties>
</file>