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'組合状況'!$A$6:$CC$16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'委託許可件数（市町村）'!$A$7:$S$46</definedName>
    <definedName name="_xlnm.Print_Area" localSheetId="6">'委託許可件数（組合）'!$A$7:$S$16</definedName>
    <definedName name="_xlnm.Print_Area" localSheetId="3">'収集運搬機材（市町村）'!$A$7:$AY$46</definedName>
    <definedName name="_xlnm.Print_Area" localSheetId="4">'収集運搬機材（組合）'!$A$7:$AY$16</definedName>
    <definedName name="_xlnm.Print_Area" localSheetId="7">'処理業者と従業員数'!$A$7:$J$46</definedName>
    <definedName name="_xlnm.Print_Area" localSheetId="0">'組合状況'!$A$7:$CC$16</definedName>
    <definedName name="_xlnm.Print_Area" localSheetId="1">'廃棄物処理従事職員数（市町村）'!$A$7:$AD$46</definedName>
    <definedName name="_xlnm.Print_Area" localSheetId="2">'廃棄物処理従事職員数（組合）'!$A$7:$AD$16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<sst xmlns="http://schemas.openxmlformats.org/spreadsheetml/2006/main" count="1214" uniqueCount="203">
  <si>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</si>
  <si>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</si>
  <si>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</si>
  <si>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</si>
  <si>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</si>
  <si>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</si>
  <si>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</si>
  <si>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</si>
  <si>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</si>
  <si>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</si>
  <si>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</si>
  <si>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</si>
  <si>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</si>
  <si>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</si>
  <si>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</si>
  <si>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</si>
  <si>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</si>
  <si>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</si>
  <si>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</si>
  <si>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</si>
  <si>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</si>
  <si>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</si>
  <si>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</si>
  <si>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</si>
  <si>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</si>
  <si>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</si>
  <si>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</si>
  <si>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</si>
  <si>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</si>
  <si>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</si>
  <si>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</si>
  <si>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</si>
  <si>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</si>
  <si>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</si>
  <si>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</si>
  <si>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</si>
  <si>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</si>
  <si>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</si>
  <si>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</si>
  <si>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</si>
  <si>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</si>
  <si>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</si>
  <si>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</si>
  <si>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</si>
  <si>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</si>
  <si>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</si>
  <si>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</si>
  <si>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</si>
  <si>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</si>
  <si>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</si>
  <si>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</si>
  <si>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</si>
  <si>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</si>
  <si>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</si>
  <si>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</si>
  <si>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</si>
  <si>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</si>
  <si>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</si>
  <si>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</si>
  <si>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</si>
  <si>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</si>
  <si>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</si>
  <si>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</si>
  <si>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</si>
  <si>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</si>
  <si>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</si>
  <si>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</si>
  <si>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</si>
  <si>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</si>
  <si>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</si>
  <si>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</si>
  <si>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</si>
  <si>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</si>
  <si>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</si>
  <si>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</si>
  <si>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</si>
  <si>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</si>
  <si>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</si>
  <si>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</si>
  <si>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</si>
  <si>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</si>
  <si>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</si>
  <si>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</si>
  <si>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</si>
  <si>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</si>
  <si>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</si>
  <si>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</si>
  <si>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</si>
  <si>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</si>
  <si>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</si>
  <si>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</si>
  <si>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</si>
  <si>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</si>
  <si>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</si>
  <si>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</si>
  <si>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</si>
  <si>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</si>
  <si>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</si>
  <si>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</si>
  <si>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</si>
  <si>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</si>
  <si>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</si>
  <si>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</si>
  <si>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</si>
  <si>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</si>
  <si>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川西町</t>
  </si>
  <si>
    <t>川上村</t>
  </si>
  <si>
    <t>奈良県</t>
  </si>
  <si>
    <t>29000</t>
  </si>
  <si>
    <t>29809</t>
  </si>
  <si>
    <t>奈良県葛城地区清掃事務組合</t>
  </si>
  <si>
    <t>29202</t>
  </si>
  <si>
    <t>大和高田市</t>
  </si>
  <si>
    <t>29208</t>
  </si>
  <si>
    <t>御所市</t>
  </si>
  <si>
    <t>29210</t>
  </si>
  <si>
    <t>香芝市</t>
  </si>
  <si>
    <t>29211</t>
  </si>
  <si>
    <t>葛城市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</si>
  <si>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</si>
  <si>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</si>
  <si>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</si>
  <si>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</si>
  <si>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</si>
  <si>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</si>
  <si>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</si>
  <si>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</si>
  <si>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29810</t>
  </si>
  <si>
    <t>宇陀衛生一部事務組合</t>
  </si>
  <si>
    <t>29212</t>
  </si>
  <si>
    <t>宇陀市</t>
  </si>
  <si>
    <t>29385</t>
  </si>
  <si>
    <t>曽爾村</t>
  </si>
  <si>
    <t>29386</t>
  </si>
  <si>
    <t>御杖村</t>
  </si>
  <si>
    <t>29453</t>
  </si>
  <si>
    <t>東吉野村</t>
  </si>
  <si>
    <t>29823</t>
  </si>
  <si>
    <t>上下北山衛生一部事務組合</t>
  </si>
  <si>
    <t>29450</t>
  </si>
  <si>
    <t>下北山村</t>
  </si>
  <si>
    <t>29451</t>
  </si>
  <si>
    <t>上北山村</t>
  </si>
  <si>
    <t>29828</t>
  </si>
  <si>
    <t>香芝・王寺環境施設組合</t>
  </si>
  <si>
    <t>29834</t>
  </si>
  <si>
    <t>吉野広域行政組合</t>
  </si>
  <si>
    <t>29441</t>
  </si>
  <si>
    <t>吉野町</t>
  </si>
  <si>
    <t>29452</t>
  </si>
  <si>
    <t>29835</t>
  </si>
  <si>
    <t>山辺環境衛生組合</t>
  </si>
  <si>
    <t>29201</t>
  </si>
  <si>
    <t>奈良市</t>
  </si>
  <si>
    <t>29322</t>
  </si>
  <si>
    <t>山添村</t>
  </si>
  <si>
    <t>29843</t>
  </si>
  <si>
    <t>南和広域衛生組合</t>
  </si>
  <si>
    <t>29442</t>
  </si>
  <si>
    <t>大淀町</t>
  </si>
  <si>
    <t>29401</t>
  </si>
  <si>
    <t>高取町</t>
  </si>
  <si>
    <t>29443</t>
  </si>
  <si>
    <t>下市町</t>
  </si>
  <si>
    <t>29444</t>
  </si>
  <si>
    <t>黒滝村</t>
  </si>
  <si>
    <t>29446</t>
  </si>
  <si>
    <t>天川村</t>
  </si>
  <si>
    <t>29844</t>
  </si>
  <si>
    <t>東宇陀環境衛生組合</t>
  </si>
  <si>
    <t>29852</t>
  </si>
  <si>
    <t>やまと広域環衛生事務組合</t>
  </si>
  <si>
    <t>29207</t>
  </si>
  <si>
    <t>五條市</t>
  </si>
  <si>
    <t>29363</t>
  </si>
  <si>
    <t>田原本町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</si>
  <si>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</si>
  <si>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</si>
  <si>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</si>
  <si>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</si>
  <si>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</si>
  <si>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</si>
  <si>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</si>
  <si>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</si>
  <si>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29209</t>
  </si>
  <si>
    <t>生駒市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</si>
  <si>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</si>
  <si>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</si>
  <si>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</si>
  <si>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</si>
  <si>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</si>
  <si>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</si>
  <si>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</si>
  <si>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</si>
  <si>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</si>
  <si>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</si>
  <si>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</si>
  <si>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29402</t>
  </si>
  <si>
    <t>明日香村</t>
  </si>
  <si>
    <t>29447</t>
  </si>
  <si>
    <t>野迫川村</t>
  </si>
  <si>
    <t>29449</t>
  </si>
  <si>
    <t>十津川村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</si>
</sst>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107</v>
      </c>
      <c r="B7" s="55" t="s">
        <v>108</v>
      </c>
      <c r="C7" s="54" t="s">
        <v>103</v>
      </c>
      <c r="D7" s="74">
        <f aca="true" t="shared" si="0" ref="D7:T7">COUNTIF(D8:D16,"○")</f>
        <v>3</v>
      </c>
      <c r="E7" s="74">
        <f t="shared" si="0"/>
        <v>4</v>
      </c>
      <c r="F7" s="74">
        <f t="shared" si="0"/>
        <v>3</v>
      </c>
      <c r="G7" s="74">
        <f t="shared" si="0"/>
        <v>0</v>
      </c>
      <c r="H7" s="74">
        <f t="shared" si="0"/>
        <v>0</v>
      </c>
      <c r="I7" s="74">
        <f t="shared" si="0"/>
        <v>1</v>
      </c>
      <c r="J7" s="74">
        <f t="shared" si="0"/>
        <v>1</v>
      </c>
      <c r="K7" s="74">
        <f t="shared" si="0"/>
        <v>0</v>
      </c>
      <c r="L7" s="74">
        <f t="shared" si="0"/>
        <v>0</v>
      </c>
      <c r="M7" s="74">
        <f t="shared" si="0"/>
        <v>5</v>
      </c>
      <c r="N7" s="74">
        <f t="shared" si="0"/>
        <v>1</v>
      </c>
      <c r="O7" s="74">
        <f t="shared" si="0"/>
        <v>4</v>
      </c>
      <c r="P7" s="74">
        <f t="shared" si="0"/>
        <v>2</v>
      </c>
      <c r="Q7" s="74">
        <f t="shared" si="0"/>
        <v>1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aca="true" t="shared" si="1" ref="U7:AZ7">COUNTIF(U8:U16,"&lt;&gt;")</f>
        <v>9</v>
      </c>
      <c r="V7" s="74">
        <f t="shared" si="1"/>
        <v>9</v>
      </c>
      <c r="W7" s="74">
        <f t="shared" si="1"/>
        <v>9</v>
      </c>
      <c r="X7" s="74">
        <f t="shared" si="1"/>
        <v>9</v>
      </c>
      <c r="Y7" s="74">
        <f t="shared" si="1"/>
        <v>9</v>
      </c>
      <c r="Z7" s="74">
        <f t="shared" si="1"/>
        <v>6</v>
      </c>
      <c r="AA7" s="74">
        <f t="shared" si="1"/>
        <v>6</v>
      </c>
      <c r="AB7" s="74">
        <f t="shared" si="1"/>
        <v>3</v>
      </c>
      <c r="AC7" s="74">
        <f t="shared" si="1"/>
        <v>3</v>
      </c>
      <c r="AD7" s="74">
        <f t="shared" si="1"/>
        <v>2</v>
      </c>
      <c r="AE7" s="74">
        <f t="shared" si="1"/>
        <v>2</v>
      </c>
      <c r="AF7" s="74">
        <f t="shared" si="1"/>
        <v>1</v>
      </c>
      <c r="AG7" s="74">
        <f t="shared" si="1"/>
        <v>1</v>
      </c>
      <c r="AH7" s="74">
        <f t="shared" si="1"/>
        <v>1</v>
      </c>
      <c r="AI7" s="74">
        <f t="shared" si="1"/>
        <v>1</v>
      </c>
      <c r="AJ7" s="74">
        <f t="shared" si="1"/>
        <v>1</v>
      </c>
      <c r="AK7" s="74">
        <f t="shared" si="1"/>
        <v>1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COUNTIF(BA8:BA16,"&lt;&gt;")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107</v>
      </c>
      <c r="B8" s="58" t="s">
        <v>109</v>
      </c>
      <c r="C8" s="57" t="s">
        <v>110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 t="s">
        <v>104</v>
      </c>
      <c r="O8" s="57" t="s">
        <v>104</v>
      </c>
      <c r="P8" s="57" t="s">
        <v>104</v>
      </c>
      <c r="Q8" s="57"/>
      <c r="R8" s="57"/>
      <c r="S8" s="57"/>
      <c r="T8" s="57"/>
      <c r="U8" s="57">
        <v>8</v>
      </c>
      <c r="V8" s="58" t="s">
        <v>111</v>
      </c>
      <c r="W8" s="57" t="s">
        <v>112</v>
      </c>
      <c r="X8" s="58" t="s">
        <v>113</v>
      </c>
      <c r="Y8" s="57" t="s">
        <v>114</v>
      </c>
      <c r="Z8" s="58" t="s">
        <v>115</v>
      </c>
      <c r="AA8" s="57" t="s">
        <v>116</v>
      </c>
      <c r="AB8" s="58" t="s">
        <v>117</v>
      </c>
      <c r="AC8" s="57" t="s">
        <v>118</v>
      </c>
      <c r="AD8" s="58" t="s">
        <v>119</v>
      </c>
      <c r="AE8" s="57" t="s">
        <v>120</v>
      </c>
      <c r="AF8" s="58" t="s">
        <v>121</v>
      </c>
      <c r="AG8" s="57" t="s">
        <v>122</v>
      </c>
      <c r="AH8" s="58" t="s">
        <v>123</v>
      </c>
      <c r="AI8" s="57" t="s">
        <v>124</v>
      </c>
      <c r="AJ8" s="58" t="s">
        <v>125</v>
      </c>
      <c r="AK8" s="57" t="s">
        <v>126</v>
      </c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107</v>
      </c>
      <c r="B9" s="58" t="s">
        <v>127</v>
      </c>
      <c r="C9" s="57" t="s">
        <v>128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 t="s">
        <v>104</v>
      </c>
      <c r="Q9" s="57"/>
      <c r="R9" s="57"/>
      <c r="S9" s="57"/>
      <c r="T9" s="57"/>
      <c r="U9" s="57">
        <v>4</v>
      </c>
      <c r="V9" s="58" t="s">
        <v>129</v>
      </c>
      <c r="W9" s="57" t="s">
        <v>130</v>
      </c>
      <c r="X9" s="58" t="s">
        <v>131</v>
      </c>
      <c r="Y9" s="57" t="s">
        <v>132</v>
      </c>
      <c r="Z9" s="58" t="s">
        <v>133</v>
      </c>
      <c r="AA9" s="57" t="s">
        <v>134</v>
      </c>
      <c r="AB9" s="58" t="s">
        <v>135</v>
      </c>
      <c r="AC9" s="57" t="s">
        <v>136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107</v>
      </c>
      <c r="B10" s="58" t="s">
        <v>137</v>
      </c>
      <c r="C10" s="57" t="s">
        <v>138</v>
      </c>
      <c r="D10" s="57"/>
      <c r="E10" s="57" t="s">
        <v>104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/>
      <c r="Q10" s="57"/>
      <c r="R10" s="57"/>
      <c r="S10" s="57"/>
      <c r="T10" s="57"/>
      <c r="U10" s="57">
        <v>2</v>
      </c>
      <c r="V10" s="58" t="s">
        <v>139</v>
      </c>
      <c r="W10" s="57" t="s">
        <v>140</v>
      </c>
      <c r="X10" s="58" t="s">
        <v>141</v>
      </c>
      <c r="Y10" s="57" t="s">
        <v>142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107</v>
      </c>
      <c r="B11" s="71" t="s">
        <v>143</v>
      </c>
      <c r="C11" s="57" t="s">
        <v>144</v>
      </c>
      <c r="D11" s="57"/>
      <c r="E11" s="57"/>
      <c r="F11" s="57" t="s">
        <v>104</v>
      </c>
      <c r="G11" s="57"/>
      <c r="H11" s="57"/>
      <c r="I11" s="57"/>
      <c r="J11" s="57"/>
      <c r="K11" s="57"/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115</v>
      </c>
      <c r="W11" s="57" t="s">
        <v>116</v>
      </c>
      <c r="X11" s="58" t="s">
        <v>121</v>
      </c>
      <c r="Y11" s="57" t="s">
        <v>122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107</v>
      </c>
      <c r="B12" s="58" t="s">
        <v>145</v>
      </c>
      <c r="C12" s="57" t="s">
        <v>146</v>
      </c>
      <c r="D12" s="57"/>
      <c r="E12" s="57" t="s">
        <v>104</v>
      </c>
      <c r="F12" s="57"/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147</v>
      </c>
      <c r="W12" s="57" t="s">
        <v>148</v>
      </c>
      <c r="X12" s="58" t="s">
        <v>149</v>
      </c>
      <c r="Y12" s="57" t="s">
        <v>106</v>
      </c>
      <c r="Z12" s="58" t="s">
        <v>135</v>
      </c>
      <c r="AA12" s="57" t="s">
        <v>136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107</v>
      </c>
      <c r="B13" s="58" t="s">
        <v>150</v>
      </c>
      <c r="C13" s="57" t="s">
        <v>151</v>
      </c>
      <c r="D13" s="57" t="s">
        <v>104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104</v>
      </c>
      <c r="P13" s="57"/>
      <c r="Q13" s="57" t="s">
        <v>104</v>
      </c>
      <c r="R13" s="57"/>
      <c r="S13" s="57"/>
      <c r="T13" s="57"/>
      <c r="U13" s="57">
        <v>2</v>
      </c>
      <c r="V13" s="58" t="s">
        <v>152</v>
      </c>
      <c r="W13" s="57" t="s">
        <v>153</v>
      </c>
      <c r="X13" s="58" t="s">
        <v>154</v>
      </c>
      <c r="Y13" s="57" t="s">
        <v>155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107</v>
      </c>
      <c r="B14" s="58" t="s">
        <v>156</v>
      </c>
      <c r="C14" s="57" t="s">
        <v>157</v>
      </c>
      <c r="D14" s="57"/>
      <c r="E14" s="57" t="s">
        <v>104</v>
      </c>
      <c r="F14" s="57" t="s">
        <v>104</v>
      </c>
      <c r="G14" s="57"/>
      <c r="H14" s="57"/>
      <c r="I14" s="57"/>
      <c r="J14" s="57" t="s">
        <v>104</v>
      </c>
      <c r="K14" s="57"/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5</v>
      </c>
      <c r="V14" s="58" t="s">
        <v>158</v>
      </c>
      <c r="W14" s="57" t="s">
        <v>159</v>
      </c>
      <c r="X14" s="58" t="s">
        <v>160</v>
      </c>
      <c r="Y14" s="57" t="s">
        <v>161</v>
      </c>
      <c r="Z14" s="58" t="s">
        <v>162</v>
      </c>
      <c r="AA14" s="57" t="s">
        <v>163</v>
      </c>
      <c r="AB14" s="58" t="s">
        <v>164</v>
      </c>
      <c r="AC14" s="57" t="s">
        <v>165</v>
      </c>
      <c r="AD14" s="58" t="s">
        <v>166</v>
      </c>
      <c r="AE14" s="57" t="s">
        <v>167</v>
      </c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107</v>
      </c>
      <c r="B15" s="58" t="s">
        <v>168</v>
      </c>
      <c r="C15" s="57" t="s">
        <v>169</v>
      </c>
      <c r="D15" s="57"/>
      <c r="E15" s="57" t="s">
        <v>104</v>
      </c>
      <c r="F15" s="57" t="s">
        <v>104</v>
      </c>
      <c r="G15" s="57"/>
      <c r="H15" s="57"/>
      <c r="I15" s="57"/>
      <c r="J15" s="57"/>
      <c r="K15" s="57"/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3</v>
      </c>
      <c r="V15" s="58" t="s">
        <v>129</v>
      </c>
      <c r="W15" s="57" t="s">
        <v>130</v>
      </c>
      <c r="X15" s="58" t="s">
        <v>131</v>
      </c>
      <c r="Y15" s="57" t="s">
        <v>132</v>
      </c>
      <c r="Z15" s="58" t="s">
        <v>133</v>
      </c>
      <c r="AA15" s="57" t="s">
        <v>134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107</v>
      </c>
      <c r="B16" s="58" t="s">
        <v>170</v>
      </c>
      <c r="C16" s="57" t="s">
        <v>171</v>
      </c>
      <c r="D16" s="57"/>
      <c r="E16" s="57"/>
      <c r="F16" s="57"/>
      <c r="G16" s="57"/>
      <c r="H16" s="57"/>
      <c r="I16" s="57" t="s">
        <v>104</v>
      </c>
      <c r="J16" s="57"/>
      <c r="K16" s="57"/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3</v>
      </c>
      <c r="V16" s="58" t="s">
        <v>172</v>
      </c>
      <c r="W16" s="57" t="s">
        <v>173</v>
      </c>
      <c r="X16" s="58" t="s">
        <v>113</v>
      </c>
      <c r="Y16" s="57" t="s">
        <v>114</v>
      </c>
      <c r="Z16" s="58" t="s">
        <v>174</v>
      </c>
      <c r="AA16" s="57" t="s">
        <v>175</v>
      </c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</sheetData>
  <sheetProtection/>
  <autoFilter ref="A6:CC16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SUM(D8:D46)</f>
        <v>1115</v>
      </c>
      <c r="E7" s="75">
        <f t="shared" si="0"/>
        <v>255</v>
      </c>
      <c r="F7" s="75">
        <f t="shared" si="0"/>
        <v>180</v>
      </c>
      <c r="G7" s="75">
        <f t="shared" si="0"/>
        <v>75</v>
      </c>
      <c r="H7" s="75">
        <f t="shared" si="0"/>
        <v>860</v>
      </c>
      <c r="I7" s="75">
        <f t="shared" si="0"/>
        <v>649</v>
      </c>
      <c r="J7" s="75">
        <f t="shared" si="0"/>
        <v>193</v>
      </c>
      <c r="K7" s="75">
        <f t="shared" si="0"/>
        <v>15</v>
      </c>
      <c r="L7" s="75">
        <f t="shared" si="0"/>
        <v>3</v>
      </c>
      <c r="M7" s="75">
        <f t="shared" si="0"/>
        <v>97</v>
      </c>
      <c r="N7" s="75">
        <f t="shared" si="0"/>
        <v>59</v>
      </c>
      <c r="O7" s="75">
        <f t="shared" si="0"/>
        <v>51</v>
      </c>
      <c r="P7" s="75">
        <f t="shared" si="0"/>
        <v>8</v>
      </c>
      <c r="Q7" s="75">
        <f t="shared" si="0"/>
        <v>38</v>
      </c>
      <c r="R7" s="75">
        <f t="shared" si="0"/>
        <v>25</v>
      </c>
      <c r="S7" s="75">
        <f t="shared" si="0"/>
        <v>13</v>
      </c>
      <c r="T7" s="75">
        <f t="shared" si="0"/>
        <v>0</v>
      </c>
      <c r="U7" s="75">
        <f t="shared" si="0"/>
        <v>0</v>
      </c>
      <c r="V7" s="75">
        <f t="shared" si="0"/>
        <v>1212</v>
      </c>
      <c r="W7" s="75">
        <f t="shared" si="0"/>
        <v>314</v>
      </c>
      <c r="X7" s="75">
        <f t="shared" si="0"/>
        <v>231</v>
      </c>
      <c r="Y7" s="75">
        <f t="shared" si="0"/>
        <v>83</v>
      </c>
      <c r="Z7" s="75">
        <f t="shared" si="0"/>
        <v>898</v>
      </c>
      <c r="AA7" s="75">
        <f t="shared" si="0"/>
        <v>674</v>
      </c>
      <c r="AB7" s="75">
        <f t="shared" si="0"/>
        <v>206</v>
      </c>
      <c r="AC7" s="75">
        <f t="shared" si="0"/>
        <v>15</v>
      </c>
      <c r="AD7" s="75">
        <f t="shared" si="0"/>
        <v>3</v>
      </c>
    </row>
    <row r="8" spans="1:30" s="67" customFormat="1" ht="12" customHeight="1">
      <c r="A8" s="62" t="s">
        <v>107</v>
      </c>
      <c r="B8" s="63" t="s">
        <v>152</v>
      </c>
      <c r="C8" s="62" t="s">
        <v>153</v>
      </c>
      <c r="D8" s="64">
        <f aca="true" t="shared" si="1" ref="D8:D46">SUM(E8,+H8)</f>
        <v>387</v>
      </c>
      <c r="E8" s="64">
        <f aca="true" t="shared" si="2" ref="E8:E46">SUM(F8:G8)</f>
        <v>68</v>
      </c>
      <c r="F8" s="64">
        <v>42</v>
      </c>
      <c r="G8" s="64">
        <v>26</v>
      </c>
      <c r="H8" s="64">
        <f aca="true" t="shared" si="3" ref="H8:H46">SUM(I8:L8)</f>
        <v>319</v>
      </c>
      <c r="I8" s="64">
        <v>240</v>
      </c>
      <c r="J8" s="64">
        <v>71</v>
      </c>
      <c r="K8" s="64">
        <v>8</v>
      </c>
      <c r="L8" s="64">
        <v>0</v>
      </c>
      <c r="M8" s="64">
        <f aca="true" t="shared" si="4" ref="M8:M46">SUM(N8,+Q8)</f>
        <v>3</v>
      </c>
      <c r="N8" s="64">
        <f aca="true" t="shared" si="5" ref="N8:N46">SUM(O8:P8)</f>
        <v>3</v>
      </c>
      <c r="O8" s="64">
        <v>1</v>
      </c>
      <c r="P8" s="64">
        <v>2</v>
      </c>
      <c r="Q8" s="64">
        <f aca="true" t="shared" si="6" ref="Q8:Q4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390</v>
      </c>
      <c r="W8" s="64">
        <f t="shared" si="7"/>
        <v>71</v>
      </c>
      <c r="X8" s="64">
        <f t="shared" si="7"/>
        <v>43</v>
      </c>
      <c r="Y8" s="64">
        <f t="shared" si="7"/>
        <v>28</v>
      </c>
      <c r="Z8" s="64">
        <f t="shared" si="7"/>
        <v>319</v>
      </c>
      <c r="AA8" s="64">
        <f t="shared" si="7"/>
        <v>240</v>
      </c>
      <c r="AB8" s="64">
        <f t="shared" si="7"/>
        <v>71</v>
      </c>
      <c r="AC8" s="64">
        <f t="shared" si="7"/>
        <v>8</v>
      </c>
      <c r="AD8" s="64">
        <f t="shared" si="7"/>
        <v>0</v>
      </c>
    </row>
    <row r="9" spans="1:30" s="67" customFormat="1" ht="12" customHeight="1">
      <c r="A9" s="62" t="s">
        <v>107</v>
      </c>
      <c r="B9" s="72" t="s">
        <v>111</v>
      </c>
      <c r="C9" s="62" t="s">
        <v>112</v>
      </c>
      <c r="D9" s="64">
        <f t="shared" si="1"/>
        <v>79</v>
      </c>
      <c r="E9" s="64">
        <f t="shared" si="2"/>
        <v>21</v>
      </c>
      <c r="F9" s="64">
        <v>6</v>
      </c>
      <c r="G9" s="64">
        <v>15</v>
      </c>
      <c r="H9" s="64">
        <f t="shared" si="3"/>
        <v>58</v>
      </c>
      <c r="I9" s="64">
        <v>42</v>
      </c>
      <c r="J9" s="64">
        <v>16</v>
      </c>
      <c r="K9" s="64">
        <v>0</v>
      </c>
      <c r="L9" s="64">
        <v>0</v>
      </c>
      <c r="M9" s="64">
        <f t="shared" si="4"/>
        <v>8</v>
      </c>
      <c r="N9" s="64">
        <f t="shared" si="5"/>
        <v>8</v>
      </c>
      <c r="O9" s="64">
        <v>8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87</v>
      </c>
      <c r="W9" s="64">
        <f t="shared" si="7"/>
        <v>29</v>
      </c>
      <c r="X9" s="64">
        <f t="shared" si="7"/>
        <v>14</v>
      </c>
      <c r="Y9" s="64">
        <f t="shared" si="7"/>
        <v>15</v>
      </c>
      <c r="Z9" s="64">
        <f t="shared" si="7"/>
        <v>58</v>
      </c>
      <c r="AA9" s="64">
        <f t="shared" si="7"/>
        <v>42</v>
      </c>
      <c r="AB9" s="64">
        <f t="shared" si="7"/>
        <v>16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107</v>
      </c>
      <c r="B10" s="72" t="s">
        <v>176</v>
      </c>
      <c r="C10" s="62" t="s">
        <v>177</v>
      </c>
      <c r="D10" s="64">
        <f t="shared" si="1"/>
        <v>58</v>
      </c>
      <c r="E10" s="64">
        <f t="shared" si="2"/>
        <v>6</v>
      </c>
      <c r="F10" s="64">
        <v>6</v>
      </c>
      <c r="G10" s="64">
        <v>0</v>
      </c>
      <c r="H10" s="64">
        <f t="shared" si="3"/>
        <v>52</v>
      </c>
      <c r="I10" s="64">
        <v>38</v>
      </c>
      <c r="J10" s="64">
        <v>12</v>
      </c>
      <c r="K10" s="64">
        <v>2</v>
      </c>
      <c r="L10" s="64">
        <v>0</v>
      </c>
      <c r="M10" s="64">
        <f t="shared" si="4"/>
        <v>25</v>
      </c>
      <c r="N10" s="64">
        <f t="shared" si="5"/>
        <v>3</v>
      </c>
      <c r="O10" s="64">
        <v>3</v>
      </c>
      <c r="P10" s="64">
        <v>0</v>
      </c>
      <c r="Q10" s="64">
        <f t="shared" si="6"/>
        <v>22</v>
      </c>
      <c r="R10" s="64">
        <v>16</v>
      </c>
      <c r="S10" s="64">
        <v>6</v>
      </c>
      <c r="T10" s="64">
        <v>0</v>
      </c>
      <c r="U10" s="64">
        <v>0</v>
      </c>
      <c r="V10" s="64">
        <f t="shared" si="7"/>
        <v>83</v>
      </c>
      <c r="W10" s="64">
        <f t="shared" si="7"/>
        <v>9</v>
      </c>
      <c r="X10" s="64">
        <f t="shared" si="7"/>
        <v>9</v>
      </c>
      <c r="Y10" s="64">
        <f t="shared" si="7"/>
        <v>0</v>
      </c>
      <c r="Z10" s="64">
        <f t="shared" si="7"/>
        <v>74</v>
      </c>
      <c r="AA10" s="64">
        <f t="shared" si="7"/>
        <v>54</v>
      </c>
      <c r="AB10" s="64">
        <f t="shared" si="7"/>
        <v>18</v>
      </c>
      <c r="AC10" s="64">
        <f t="shared" si="7"/>
        <v>2</v>
      </c>
      <c r="AD10" s="64">
        <f t="shared" si="7"/>
        <v>0</v>
      </c>
    </row>
    <row r="11" spans="1:30" s="67" customFormat="1" ht="12" customHeight="1">
      <c r="A11" s="62" t="s">
        <v>107</v>
      </c>
      <c r="B11" s="72" t="s">
        <v>178</v>
      </c>
      <c r="C11" s="62" t="s">
        <v>179</v>
      </c>
      <c r="D11" s="64">
        <f t="shared" si="1"/>
        <v>25</v>
      </c>
      <c r="E11" s="64">
        <f t="shared" si="2"/>
        <v>14</v>
      </c>
      <c r="F11" s="64">
        <v>12</v>
      </c>
      <c r="G11" s="64">
        <v>2</v>
      </c>
      <c r="H11" s="64">
        <f t="shared" si="3"/>
        <v>11</v>
      </c>
      <c r="I11" s="64">
        <v>1</v>
      </c>
      <c r="J11" s="64">
        <v>8</v>
      </c>
      <c r="K11" s="64">
        <v>2</v>
      </c>
      <c r="L11" s="64">
        <v>0</v>
      </c>
      <c r="M11" s="64">
        <f t="shared" si="4"/>
        <v>4</v>
      </c>
      <c r="N11" s="64">
        <f t="shared" si="5"/>
        <v>3</v>
      </c>
      <c r="O11" s="64">
        <v>3</v>
      </c>
      <c r="P11" s="64">
        <v>0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29</v>
      </c>
      <c r="W11" s="64">
        <f t="shared" si="7"/>
        <v>17</v>
      </c>
      <c r="X11" s="64">
        <f t="shared" si="7"/>
        <v>15</v>
      </c>
      <c r="Y11" s="64">
        <f t="shared" si="7"/>
        <v>2</v>
      </c>
      <c r="Z11" s="64">
        <f t="shared" si="7"/>
        <v>12</v>
      </c>
      <c r="AA11" s="64">
        <f t="shared" si="7"/>
        <v>1</v>
      </c>
      <c r="AB11" s="64">
        <f t="shared" si="7"/>
        <v>9</v>
      </c>
      <c r="AC11" s="64">
        <f t="shared" si="7"/>
        <v>2</v>
      </c>
      <c r="AD11" s="64">
        <f t="shared" si="7"/>
        <v>0</v>
      </c>
    </row>
    <row r="12" spans="1:30" s="67" customFormat="1" ht="12" customHeight="1">
      <c r="A12" s="68" t="s">
        <v>107</v>
      </c>
      <c r="B12" s="69" t="s">
        <v>180</v>
      </c>
      <c r="C12" s="62" t="s">
        <v>181</v>
      </c>
      <c r="D12" s="70">
        <f t="shared" si="1"/>
        <v>119</v>
      </c>
      <c r="E12" s="70">
        <f t="shared" si="2"/>
        <v>26</v>
      </c>
      <c r="F12" s="70">
        <v>10</v>
      </c>
      <c r="G12" s="70">
        <v>16</v>
      </c>
      <c r="H12" s="70">
        <f t="shared" si="3"/>
        <v>93</v>
      </c>
      <c r="I12" s="70">
        <v>80</v>
      </c>
      <c r="J12" s="70">
        <v>13</v>
      </c>
      <c r="K12" s="70">
        <v>0</v>
      </c>
      <c r="L12" s="70">
        <v>0</v>
      </c>
      <c r="M12" s="70">
        <f t="shared" si="4"/>
        <v>7</v>
      </c>
      <c r="N12" s="70">
        <f t="shared" si="5"/>
        <v>7</v>
      </c>
      <c r="O12" s="70">
        <v>3</v>
      </c>
      <c r="P12" s="70">
        <v>4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126</v>
      </c>
      <c r="W12" s="70">
        <f t="shared" si="7"/>
        <v>33</v>
      </c>
      <c r="X12" s="70">
        <f t="shared" si="7"/>
        <v>13</v>
      </c>
      <c r="Y12" s="70">
        <f t="shared" si="7"/>
        <v>20</v>
      </c>
      <c r="Z12" s="70">
        <f t="shared" si="7"/>
        <v>93</v>
      </c>
      <c r="AA12" s="70">
        <f t="shared" si="7"/>
        <v>80</v>
      </c>
      <c r="AB12" s="70">
        <f t="shared" si="7"/>
        <v>13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107</v>
      </c>
      <c r="B13" s="69" t="s">
        <v>182</v>
      </c>
      <c r="C13" s="62" t="s">
        <v>183</v>
      </c>
      <c r="D13" s="70">
        <f t="shared" si="1"/>
        <v>67</v>
      </c>
      <c r="E13" s="70">
        <f t="shared" si="2"/>
        <v>17</v>
      </c>
      <c r="F13" s="70">
        <v>14</v>
      </c>
      <c r="G13" s="70">
        <v>3</v>
      </c>
      <c r="H13" s="70">
        <f t="shared" si="3"/>
        <v>50</v>
      </c>
      <c r="I13" s="70">
        <v>38</v>
      </c>
      <c r="J13" s="70">
        <v>12</v>
      </c>
      <c r="K13" s="70">
        <v>0</v>
      </c>
      <c r="L13" s="70">
        <v>0</v>
      </c>
      <c r="M13" s="70">
        <f t="shared" si="4"/>
        <v>2</v>
      </c>
      <c r="N13" s="70">
        <f t="shared" si="5"/>
        <v>1</v>
      </c>
      <c r="O13" s="70">
        <v>0</v>
      </c>
      <c r="P13" s="70">
        <v>1</v>
      </c>
      <c r="Q13" s="70">
        <f t="shared" si="6"/>
        <v>1</v>
      </c>
      <c r="R13" s="70">
        <v>0</v>
      </c>
      <c r="S13" s="70">
        <v>1</v>
      </c>
      <c r="T13" s="70">
        <v>0</v>
      </c>
      <c r="U13" s="70">
        <v>0</v>
      </c>
      <c r="V13" s="70">
        <f t="shared" si="7"/>
        <v>69</v>
      </c>
      <c r="W13" s="70">
        <f t="shared" si="7"/>
        <v>18</v>
      </c>
      <c r="X13" s="70">
        <f t="shared" si="7"/>
        <v>14</v>
      </c>
      <c r="Y13" s="70">
        <f t="shared" si="7"/>
        <v>4</v>
      </c>
      <c r="Z13" s="70">
        <f t="shared" si="7"/>
        <v>51</v>
      </c>
      <c r="AA13" s="70">
        <f t="shared" si="7"/>
        <v>38</v>
      </c>
      <c r="AB13" s="70">
        <f t="shared" si="7"/>
        <v>13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107</v>
      </c>
      <c r="B14" s="69" t="s">
        <v>172</v>
      </c>
      <c r="C14" s="62" t="s">
        <v>173</v>
      </c>
      <c r="D14" s="70">
        <f t="shared" si="1"/>
        <v>22</v>
      </c>
      <c r="E14" s="70">
        <f t="shared" si="2"/>
        <v>7</v>
      </c>
      <c r="F14" s="70">
        <v>6</v>
      </c>
      <c r="G14" s="70">
        <v>1</v>
      </c>
      <c r="H14" s="70">
        <f t="shared" si="3"/>
        <v>15</v>
      </c>
      <c r="I14" s="70">
        <v>6</v>
      </c>
      <c r="J14" s="70">
        <v>8</v>
      </c>
      <c r="K14" s="70">
        <v>1</v>
      </c>
      <c r="L14" s="70">
        <v>0</v>
      </c>
      <c r="M14" s="70">
        <f t="shared" si="4"/>
        <v>6</v>
      </c>
      <c r="N14" s="70">
        <f t="shared" si="5"/>
        <v>3</v>
      </c>
      <c r="O14" s="70">
        <v>3</v>
      </c>
      <c r="P14" s="70">
        <v>0</v>
      </c>
      <c r="Q14" s="70">
        <f t="shared" si="6"/>
        <v>3</v>
      </c>
      <c r="R14" s="70">
        <v>0</v>
      </c>
      <c r="S14" s="70">
        <v>3</v>
      </c>
      <c r="T14" s="70">
        <v>0</v>
      </c>
      <c r="U14" s="70">
        <v>0</v>
      </c>
      <c r="V14" s="70">
        <f t="shared" si="7"/>
        <v>28</v>
      </c>
      <c r="W14" s="70">
        <f t="shared" si="7"/>
        <v>10</v>
      </c>
      <c r="X14" s="70">
        <f t="shared" si="7"/>
        <v>9</v>
      </c>
      <c r="Y14" s="70">
        <f t="shared" si="7"/>
        <v>1</v>
      </c>
      <c r="Z14" s="70">
        <f t="shared" si="7"/>
        <v>18</v>
      </c>
      <c r="AA14" s="70">
        <f t="shared" si="7"/>
        <v>6</v>
      </c>
      <c r="AB14" s="70">
        <f t="shared" si="7"/>
        <v>11</v>
      </c>
      <c r="AC14" s="70">
        <f t="shared" si="7"/>
        <v>1</v>
      </c>
      <c r="AD14" s="70">
        <f t="shared" si="7"/>
        <v>0</v>
      </c>
    </row>
    <row r="15" spans="1:30" s="67" customFormat="1" ht="12" customHeight="1">
      <c r="A15" s="68" t="s">
        <v>107</v>
      </c>
      <c r="B15" s="69" t="s">
        <v>113</v>
      </c>
      <c r="C15" s="62" t="s">
        <v>114</v>
      </c>
      <c r="D15" s="70">
        <f t="shared" si="1"/>
        <v>51</v>
      </c>
      <c r="E15" s="70">
        <f t="shared" si="2"/>
        <v>7</v>
      </c>
      <c r="F15" s="70">
        <v>5</v>
      </c>
      <c r="G15" s="70">
        <v>2</v>
      </c>
      <c r="H15" s="70">
        <f t="shared" si="3"/>
        <v>44</v>
      </c>
      <c r="I15" s="70">
        <v>29</v>
      </c>
      <c r="J15" s="70">
        <v>15</v>
      </c>
      <c r="K15" s="70">
        <v>0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52</v>
      </c>
      <c r="W15" s="70">
        <f t="shared" si="7"/>
        <v>8</v>
      </c>
      <c r="X15" s="70">
        <f t="shared" si="7"/>
        <v>6</v>
      </c>
      <c r="Y15" s="70">
        <f t="shared" si="7"/>
        <v>2</v>
      </c>
      <c r="Z15" s="70">
        <f t="shared" si="7"/>
        <v>44</v>
      </c>
      <c r="AA15" s="70">
        <f t="shared" si="7"/>
        <v>29</v>
      </c>
      <c r="AB15" s="70">
        <f t="shared" si="7"/>
        <v>15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107</v>
      </c>
      <c r="B16" s="69" t="s">
        <v>184</v>
      </c>
      <c r="C16" s="62" t="s">
        <v>185</v>
      </c>
      <c r="D16" s="70">
        <f t="shared" si="1"/>
        <v>19</v>
      </c>
      <c r="E16" s="70">
        <f t="shared" si="2"/>
        <v>11</v>
      </c>
      <c r="F16" s="70">
        <v>11</v>
      </c>
      <c r="G16" s="70">
        <v>0</v>
      </c>
      <c r="H16" s="70">
        <f t="shared" si="3"/>
        <v>8</v>
      </c>
      <c r="I16" s="70">
        <v>0</v>
      </c>
      <c r="J16" s="70">
        <v>8</v>
      </c>
      <c r="K16" s="70">
        <v>0</v>
      </c>
      <c r="L16" s="70">
        <v>0</v>
      </c>
      <c r="M16" s="70">
        <f t="shared" si="4"/>
        <v>3</v>
      </c>
      <c r="N16" s="70">
        <f t="shared" si="5"/>
        <v>3</v>
      </c>
      <c r="O16" s="70">
        <v>2</v>
      </c>
      <c r="P16" s="70">
        <v>1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22</v>
      </c>
      <c r="W16" s="70">
        <f t="shared" si="7"/>
        <v>14</v>
      </c>
      <c r="X16" s="70">
        <f t="shared" si="7"/>
        <v>13</v>
      </c>
      <c r="Y16" s="70">
        <f t="shared" si="7"/>
        <v>1</v>
      </c>
      <c r="Z16" s="70">
        <f t="shared" si="7"/>
        <v>8</v>
      </c>
      <c r="AA16" s="70">
        <f t="shared" si="7"/>
        <v>0</v>
      </c>
      <c r="AB16" s="70">
        <f t="shared" si="7"/>
        <v>8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107</v>
      </c>
      <c r="B17" s="69" t="s">
        <v>115</v>
      </c>
      <c r="C17" s="62" t="s">
        <v>116</v>
      </c>
      <c r="D17" s="70">
        <f t="shared" si="1"/>
        <v>49</v>
      </c>
      <c r="E17" s="70">
        <f t="shared" si="2"/>
        <v>5</v>
      </c>
      <c r="F17" s="70">
        <v>5</v>
      </c>
      <c r="G17" s="70">
        <v>0</v>
      </c>
      <c r="H17" s="70">
        <f t="shared" si="3"/>
        <v>44</v>
      </c>
      <c r="I17" s="70">
        <v>40</v>
      </c>
      <c r="J17" s="70">
        <v>2</v>
      </c>
      <c r="K17" s="70">
        <v>1</v>
      </c>
      <c r="L17" s="70">
        <v>1</v>
      </c>
      <c r="M17" s="70">
        <f t="shared" si="4"/>
        <v>3</v>
      </c>
      <c r="N17" s="70">
        <f t="shared" si="5"/>
        <v>3</v>
      </c>
      <c r="O17" s="70">
        <v>3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52</v>
      </c>
      <c r="W17" s="70">
        <f t="shared" si="7"/>
        <v>8</v>
      </c>
      <c r="X17" s="70">
        <f t="shared" si="7"/>
        <v>8</v>
      </c>
      <c r="Y17" s="70">
        <f t="shared" si="7"/>
        <v>0</v>
      </c>
      <c r="Z17" s="70">
        <f t="shared" si="7"/>
        <v>44</v>
      </c>
      <c r="AA17" s="70">
        <f t="shared" si="7"/>
        <v>40</v>
      </c>
      <c r="AB17" s="70">
        <f t="shared" si="7"/>
        <v>2</v>
      </c>
      <c r="AC17" s="70">
        <f t="shared" si="7"/>
        <v>1</v>
      </c>
      <c r="AD17" s="70">
        <f t="shared" si="7"/>
        <v>1</v>
      </c>
    </row>
    <row r="18" spans="1:30" s="67" customFormat="1" ht="12" customHeight="1">
      <c r="A18" s="68" t="s">
        <v>107</v>
      </c>
      <c r="B18" s="69" t="s">
        <v>117</v>
      </c>
      <c r="C18" s="62" t="s">
        <v>118</v>
      </c>
      <c r="D18" s="70">
        <f t="shared" si="1"/>
        <v>29</v>
      </c>
      <c r="E18" s="70">
        <f t="shared" si="2"/>
        <v>3</v>
      </c>
      <c r="F18" s="70">
        <v>3</v>
      </c>
      <c r="G18" s="70">
        <v>0</v>
      </c>
      <c r="H18" s="70">
        <f t="shared" si="3"/>
        <v>26</v>
      </c>
      <c r="I18" s="70">
        <v>26</v>
      </c>
      <c r="J18" s="70">
        <v>0</v>
      </c>
      <c r="K18" s="70">
        <v>0</v>
      </c>
      <c r="L18" s="70">
        <v>0</v>
      </c>
      <c r="M18" s="70">
        <f t="shared" si="4"/>
        <v>11</v>
      </c>
      <c r="N18" s="70">
        <f t="shared" si="5"/>
        <v>2</v>
      </c>
      <c r="O18" s="70">
        <v>2</v>
      </c>
      <c r="P18" s="70">
        <v>0</v>
      </c>
      <c r="Q18" s="70">
        <f t="shared" si="6"/>
        <v>9</v>
      </c>
      <c r="R18" s="70">
        <v>9</v>
      </c>
      <c r="S18" s="70">
        <v>0</v>
      </c>
      <c r="T18" s="70">
        <v>0</v>
      </c>
      <c r="U18" s="70">
        <v>0</v>
      </c>
      <c r="V18" s="70">
        <f t="shared" si="7"/>
        <v>40</v>
      </c>
      <c r="W18" s="70">
        <f t="shared" si="7"/>
        <v>5</v>
      </c>
      <c r="X18" s="70">
        <f t="shared" si="7"/>
        <v>5</v>
      </c>
      <c r="Y18" s="70">
        <f t="shared" si="7"/>
        <v>0</v>
      </c>
      <c r="Z18" s="70">
        <f t="shared" si="7"/>
        <v>35</v>
      </c>
      <c r="AA18" s="70">
        <f t="shared" si="7"/>
        <v>35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107</v>
      </c>
      <c r="B19" s="69" t="s">
        <v>129</v>
      </c>
      <c r="C19" s="62" t="s">
        <v>130</v>
      </c>
      <c r="D19" s="70">
        <f t="shared" si="1"/>
        <v>15</v>
      </c>
      <c r="E19" s="70">
        <f t="shared" si="2"/>
        <v>15</v>
      </c>
      <c r="F19" s="70">
        <v>15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15</v>
      </c>
      <c r="W19" s="70">
        <f t="shared" si="7"/>
        <v>15</v>
      </c>
      <c r="X19" s="70">
        <f t="shared" si="7"/>
        <v>15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107</v>
      </c>
      <c r="B20" s="69" t="s">
        <v>154</v>
      </c>
      <c r="C20" s="62" t="s">
        <v>155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7"/>
        <v>1</v>
      </c>
      <c r="X20" s="70">
        <f t="shared" si="7"/>
        <v>1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107</v>
      </c>
      <c r="B21" s="69" t="s">
        <v>186</v>
      </c>
      <c r="C21" s="62" t="s">
        <v>187</v>
      </c>
      <c r="D21" s="70">
        <f t="shared" si="1"/>
        <v>15</v>
      </c>
      <c r="E21" s="70">
        <f t="shared" si="2"/>
        <v>2</v>
      </c>
      <c r="F21" s="70">
        <v>2</v>
      </c>
      <c r="G21" s="70">
        <v>0</v>
      </c>
      <c r="H21" s="70">
        <f t="shared" si="3"/>
        <v>13</v>
      </c>
      <c r="I21" s="70">
        <v>12</v>
      </c>
      <c r="J21" s="70">
        <v>0</v>
      </c>
      <c r="K21" s="70">
        <v>0</v>
      </c>
      <c r="L21" s="70">
        <v>1</v>
      </c>
      <c r="M21" s="70">
        <f t="shared" si="4"/>
        <v>3</v>
      </c>
      <c r="N21" s="70">
        <f t="shared" si="5"/>
        <v>3</v>
      </c>
      <c r="O21" s="70">
        <v>3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18</v>
      </c>
      <c r="W21" s="70">
        <f t="shared" si="7"/>
        <v>5</v>
      </c>
      <c r="X21" s="70">
        <f t="shared" si="7"/>
        <v>5</v>
      </c>
      <c r="Y21" s="70">
        <f t="shared" si="7"/>
        <v>0</v>
      </c>
      <c r="Z21" s="70">
        <f t="shared" si="7"/>
        <v>13</v>
      </c>
      <c r="AA21" s="70">
        <f t="shared" si="7"/>
        <v>12</v>
      </c>
      <c r="AB21" s="70">
        <f t="shared" si="7"/>
        <v>0</v>
      </c>
      <c r="AC21" s="70">
        <f t="shared" si="7"/>
        <v>0</v>
      </c>
      <c r="AD21" s="70">
        <f t="shared" si="7"/>
        <v>1</v>
      </c>
    </row>
    <row r="22" spans="1:30" s="67" customFormat="1" ht="12" customHeight="1">
      <c r="A22" s="68" t="s">
        <v>107</v>
      </c>
      <c r="B22" s="69" t="s">
        <v>188</v>
      </c>
      <c r="C22" s="62" t="s">
        <v>189</v>
      </c>
      <c r="D22" s="70">
        <f t="shared" si="1"/>
        <v>20</v>
      </c>
      <c r="E22" s="70">
        <f t="shared" si="2"/>
        <v>5</v>
      </c>
      <c r="F22" s="70">
        <v>5</v>
      </c>
      <c r="G22" s="70">
        <v>0</v>
      </c>
      <c r="H22" s="70">
        <f t="shared" si="3"/>
        <v>15</v>
      </c>
      <c r="I22" s="70">
        <v>12</v>
      </c>
      <c r="J22" s="70">
        <v>2</v>
      </c>
      <c r="K22" s="70">
        <v>0</v>
      </c>
      <c r="L22" s="70">
        <v>1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20</v>
      </c>
      <c r="W22" s="70">
        <f t="shared" si="7"/>
        <v>5</v>
      </c>
      <c r="X22" s="70">
        <f t="shared" si="7"/>
        <v>5</v>
      </c>
      <c r="Y22" s="70">
        <f t="shared" si="7"/>
        <v>0</v>
      </c>
      <c r="Z22" s="70">
        <f t="shared" si="7"/>
        <v>15</v>
      </c>
      <c r="AA22" s="70">
        <f t="shared" si="7"/>
        <v>12</v>
      </c>
      <c r="AB22" s="70">
        <f t="shared" si="7"/>
        <v>2</v>
      </c>
      <c r="AC22" s="70">
        <f t="shared" si="7"/>
        <v>0</v>
      </c>
      <c r="AD22" s="70">
        <f t="shared" si="7"/>
        <v>1</v>
      </c>
    </row>
    <row r="23" spans="1:30" s="67" customFormat="1" ht="12" customHeight="1">
      <c r="A23" s="68" t="s">
        <v>107</v>
      </c>
      <c r="B23" s="69" t="s">
        <v>190</v>
      </c>
      <c r="C23" s="62" t="s">
        <v>191</v>
      </c>
      <c r="D23" s="70">
        <f t="shared" si="1"/>
        <v>21</v>
      </c>
      <c r="E23" s="70">
        <f t="shared" si="2"/>
        <v>2</v>
      </c>
      <c r="F23" s="70">
        <v>2</v>
      </c>
      <c r="G23" s="70">
        <v>0</v>
      </c>
      <c r="H23" s="70">
        <f t="shared" si="3"/>
        <v>19</v>
      </c>
      <c r="I23" s="70">
        <v>15</v>
      </c>
      <c r="J23" s="70">
        <v>4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22</v>
      </c>
      <c r="W23" s="70">
        <f t="shared" si="7"/>
        <v>3</v>
      </c>
      <c r="X23" s="70">
        <f t="shared" si="7"/>
        <v>3</v>
      </c>
      <c r="Y23" s="70">
        <f t="shared" si="7"/>
        <v>0</v>
      </c>
      <c r="Z23" s="70">
        <f t="shared" si="7"/>
        <v>19</v>
      </c>
      <c r="AA23" s="70">
        <f t="shared" si="7"/>
        <v>15</v>
      </c>
      <c r="AB23" s="70">
        <f t="shared" si="7"/>
        <v>4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107</v>
      </c>
      <c r="B24" s="69" t="s">
        <v>192</v>
      </c>
      <c r="C24" s="62" t="s">
        <v>193</v>
      </c>
      <c r="D24" s="70">
        <f t="shared" si="1"/>
        <v>7</v>
      </c>
      <c r="E24" s="70">
        <f t="shared" si="2"/>
        <v>2</v>
      </c>
      <c r="F24" s="70">
        <v>1</v>
      </c>
      <c r="G24" s="70">
        <v>1</v>
      </c>
      <c r="H24" s="70">
        <f t="shared" si="3"/>
        <v>5</v>
      </c>
      <c r="I24" s="70">
        <v>5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7</v>
      </c>
      <c r="W24" s="70">
        <f t="shared" si="7"/>
        <v>2</v>
      </c>
      <c r="X24" s="70">
        <f t="shared" si="7"/>
        <v>1</v>
      </c>
      <c r="Y24" s="70">
        <f t="shared" si="7"/>
        <v>1</v>
      </c>
      <c r="Z24" s="70">
        <f t="shared" si="7"/>
        <v>5</v>
      </c>
      <c r="AA24" s="70">
        <f t="shared" si="7"/>
        <v>5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107</v>
      </c>
      <c r="B25" s="69" t="s">
        <v>194</v>
      </c>
      <c r="C25" s="62" t="s">
        <v>105</v>
      </c>
      <c r="D25" s="70">
        <f t="shared" si="1"/>
        <v>6</v>
      </c>
      <c r="E25" s="70">
        <f t="shared" si="2"/>
        <v>1</v>
      </c>
      <c r="F25" s="70">
        <v>1</v>
      </c>
      <c r="G25" s="70">
        <v>0</v>
      </c>
      <c r="H25" s="70">
        <f t="shared" si="3"/>
        <v>5</v>
      </c>
      <c r="I25" s="70">
        <v>5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7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5</v>
      </c>
      <c r="AA25" s="70">
        <f t="shared" si="7"/>
        <v>5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107</v>
      </c>
      <c r="B26" s="69" t="s">
        <v>195</v>
      </c>
      <c r="C26" s="62" t="s">
        <v>196</v>
      </c>
      <c r="D26" s="70">
        <f t="shared" si="1"/>
        <v>5</v>
      </c>
      <c r="E26" s="70">
        <f t="shared" si="2"/>
        <v>0</v>
      </c>
      <c r="F26" s="70">
        <v>0</v>
      </c>
      <c r="G26" s="70">
        <v>0</v>
      </c>
      <c r="H26" s="70">
        <f t="shared" si="3"/>
        <v>5</v>
      </c>
      <c r="I26" s="70">
        <v>5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5</v>
      </c>
      <c r="W26" s="70">
        <f t="shared" si="7"/>
        <v>0</v>
      </c>
      <c r="X26" s="70">
        <f t="shared" si="7"/>
        <v>0</v>
      </c>
      <c r="Y26" s="70">
        <f t="shared" si="7"/>
        <v>0</v>
      </c>
      <c r="Z26" s="70">
        <f t="shared" si="7"/>
        <v>5</v>
      </c>
      <c r="AA26" s="70">
        <f t="shared" si="7"/>
        <v>5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107</v>
      </c>
      <c r="B27" s="69" t="s">
        <v>174</v>
      </c>
      <c r="C27" s="62" t="s">
        <v>175</v>
      </c>
      <c r="D27" s="70">
        <f t="shared" si="1"/>
        <v>30</v>
      </c>
      <c r="E27" s="70">
        <f t="shared" si="2"/>
        <v>6</v>
      </c>
      <c r="F27" s="70">
        <v>6</v>
      </c>
      <c r="G27" s="70">
        <v>0</v>
      </c>
      <c r="H27" s="70">
        <f t="shared" si="3"/>
        <v>24</v>
      </c>
      <c r="I27" s="70">
        <v>16</v>
      </c>
      <c r="J27" s="70">
        <v>8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30</v>
      </c>
      <c r="W27" s="70">
        <f t="shared" si="7"/>
        <v>6</v>
      </c>
      <c r="X27" s="70">
        <f t="shared" si="7"/>
        <v>6</v>
      </c>
      <c r="Y27" s="70">
        <f t="shared" si="7"/>
        <v>0</v>
      </c>
      <c r="Z27" s="70">
        <f t="shared" si="7"/>
        <v>24</v>
      </c>
      <c r="AA27" s="70">
        <f t="shared" si="7"/>
        <v>16</v>
      </c>
      <c r="AB27" s="70">
        <f t="shared" si="7"/>
        <v>8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107</v>
      </c>
      <c r="B28" s="69" t="s">
        <v>131</v>
      </c>
      <c r="C28" s="62" t="s">
        <v>132</v>
      </c>
      <c r="D28" s="70">
        <f t="shared" si="1"/>
        <v>1</v>
      </c>
      <c r="E28" s="70">
        <f t="shared" si="2"/>
        <v>1</v>
      </c>
      <c r="F28" s="70">
        <v>1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1</v>
      </c>
      <c r="W28" s="70">
        <f t="shared" si="7"/>
        <v>1</v>
      </c>
      <c r="X28" s="70">
        <f t="shared" si="7"/>
        <v>1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107</v>
      </c>
      <c r="B29" s="69" t="s">
        <v>133</v>
      </c>
      <c r="C29" s="62" t="s">
        <v>134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107</v>
      </c>
      <c r="B30" s="69" t="s">
        <v>160</v>
      </c>
      <c r="C30" s="62" t="s">
        <v>161</v>
      </c>
      <c r="D30" s="70">
        <f t="shared" si="1"/>
        <v>7</v>
      </c>
      <c r="E30" s="70">
        <f t="shared" si="2"/>
        <v>1</v>
      </c>
      <c r="F30" s="70">
        <v>1</v>
      </c>
      <c r="G30" s="70">
        <v>0</v>
      </c>
      <c r="H30" s="70">
        <f t="shared" si="3"/>
        <v>6</v>
      </c>
      <c r="I30" s="70">
        <v>6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8</v>
      </c>
      <c r="W30" s="70">
        <f t="shared" si="7"/>
        <v>2</v>
      </c>
      <c r="X30" s="70">
        <f t="shared" si="7"/>
        <v>2</v>
      </c>
      <c r="Y30" s="70">
        <f t="shared" si="7"/>
        <v>0</v>
      </c>
      <c r="Z30" s="70">
        <f t="shared" si="7"/>
        <v>6</v>
      </c>
      <c r="AA30" s="70">
        <f t="shared" si="7"/>
        <v>6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107</v>
      </c>
      <c r="B31" s="69" t="s">
        <v>197</v>
      </c>
      <c r="C31" s="62" t="s">
        <v>198</v>
      </c>
      <c r="D31" s="70">
        <f t="shared" si="1"/>
        <v>7</v>
      </c>
      <c r="E31" s="70">
        <f t="shared" si="2"/>
        <v>1</v>
      </c>
      <c r="F31" s="70">
        <v>1</v>
      </c>
      <c r="G31" s="70">
        <v>0</v>
      </c>
      <c r="H31" s="70">
        <f t="shared" si="3"/>
        <v>6</v>
      </c>
      <c r="I31" s="70">
        <v>4</v>
      </c>
      <c r="J31" s="70">
        <v>2</v>
      </c>
      <c r="K31" s="70">
        <v>0</v>
      </c>
      <c r="L31" s="70">
        <v>0</v>
      </c>
      <c r="M31" s="70">
        <f t="shared" si="4"/>
        <v>1</v>
      </c>
      <c r="N31" s="70">
        <f t="shared" si="5"/>
        <v>1</v>
      </c>
      <c r="O31" s="70">
        <v>1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8</v>
      </c>
      <c r="W31" s="70">
        <f t="shared" si="7"/>
        <v>2</v>
      </c>
      <c r="X31" s="70">
        <f t="shared" si="7"/>
        <v>2</v>
      </c>
      <c r="Y31" s="70">
        <f t="shared" si="7"/>
        <v>0</v>
      </c>
      <c r="Z31" s="70">
        <f t="shared" si="7"/>
        <v>6</v>
      </c>
      <c r="AA31" s="70">
        <f t="shared" si="7"/>
        <v>4</v>
      </c>
      <c r="AB31" s="70">
        <f t="shared" si="7"/>
        <v>2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107</v>
      </c>
      <c r="B32" s="69" t="s">
        <v>119</v>
      </c>
      <c r="C32" s="62" t="s">
        <v>120</v>
      </c>
      <c r="D32" s="70">
        <f t="shared" si="1"/>
        <v>20</v>
      </c>
      <c r="E32" s="70">
        <f t="shared" si="2"/>
        <v>0</v>
      </c>
      <c r="F32" s="70">
        <v>0</v>
      </c>
      <c r="G32" s="70">
        <v>0</v>
      </c>
      <c r="H32" s="70">
        <f t="shared" si="3"/>
        <v>20</v>
      </c>
      <c r="I32" s="70">
        <v>18</v>
      </c>
      <c r="J32" s="70">
        <v>2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20</v>
      </c>
      <c r="W32" s="70">
        <f t="shared" si="7"/>
        <v>0</v>
      </c>
      <c r="X32" s="70">
        <f t="shared" si="7"/>
        <v>0</v>
      </c>
      <c r="Y32" s="70">
        <f t="shared" si="7"/>
        <v>0</v>
      </c>
      <c r="Z32" s="70">
        <f t="shared" si="7"/>
        <v>20</v>
      </c>
      <c r="AA32" s="70">
        <f t="shared" si="7"/>
        <v>18</v>
      </c>
      <c r="AB32" s="70">
        <f t="shared" si="7"/>
        <v>2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107</v>
      </c>
      <c r="B33" s="69" t="s">
        <v>121</v>
      </c>
      <c r="C33" s="62" t="s">
        <v>122</v>
      </c>
      <c r="D33" s="70">
        <f t="shared" si="1"/>
        <v>2</v>
      </c>
      <c r="E33" s="70">
        <f t="shared" si="2"/>
        <v>2</v>
      </c>
      <c r="F33" s="70">
        <v>2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2</v>
      </c>
      <c r="N33" s="70">
        <f t="shared" si="5"/>
        <v>2</v>
      </c>
      <c r="O33" s="70">
        <v>2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4</v>
      </c>
      <c r="W33" s="70">
        <f t="shared" si="7"/>
        <v>4</v>
      </c>
      <c r="X33" s="70">
        <f t="shared" si="7"/>
        <v>4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107</v>
      </c>
      <c r="B34" s="69" t="s">
        <v>123</v>
      </c>
      <c r="C34" s="62" t="s">
        <v>124</v>
      </c>
      <c r="D34" s="70">
        <f t="shared" si="1"/>
        <v>10</v>
      </c>
      <c r="E34" s="70">
        <f t="shared" si="2"/>
        <v>9</v>
      </c>
      <c r="F34" s="70">
        <v>2</v>
      </c>
      <c r="G34" s="70">
        <v>7</v>
      </c>
      <c r="H34" s="70">
        <f t="shared" si="3"/>
        <v>1</v>
      </c>
      <c r="I34" s="70">
        <v>0</v>
      </c>
      <c r="J34" s="70">
        <v>1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11</v>
      </c>
      <c r="W34" s="70">
        <f t="shared" si="7"/>
        <v>10</v>
      </c>
      <c r="X34" s="70">
        <f t="shared" si="7"/>
        <v>3</v>
      </c>
      <c r="Y34" s="70">
        <f t="shared" si="7"/>
        <v>7</v>
      </c>
      <c r="Z34" s="70">
        <f t="shared" si="7"/>
        <v>1</v>
      </c>
      <c r="AA34" s="70">
        <f t="shared" si="7"/>
        <v>0</v>
      </c>
      <c r="AB34" s="70">
        <f t="shared" si="7"/>
        <v>1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107</v>
      </c>
      <c r="B35" s="69" t="s">
        <v>125</v>
      </c>
      <c r="C35" s="62" t="s">
        <v>126</v>
      </c>
      <c r="D35" s="70">
        <f t="shared" si="1"/>
        <v>11</v>
      </c>
      <c r="E35" s="70">
        <f t="shared" si="2"/>
        <v>5</v>
      </c>
      <c r="F35" s="70">
        <v>5</v>
      </c>
      <c r="G35" s="70">
        <v>0</v>
      </c>
      <c r="H35" s="70">
        <f t="shared" si="3"/>
        <v>6</v>
      </c>
      <c r="I35" s="70">
        <v>0</v>
      </c>
      <c r="J35" s="70">
        <v>6</v>
      </c>
      <c r="K35" s="70">
        <v>0</v>
      </c>
      <c r="L35" s="70">
        <v>0</v>
      </c>
      <c r="M35" s="70">
        <f t="shared" si="4"/>
        <v>1</v>
      </c>
      <c r="N35" s="70">
        <f t="shared" si="5"/>
        <v>1</v>
      </c>
      <c r="O35" s="70">
        <v>1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12</v>
      </c>
      <c r="W35" s="70">
        <f t="shared" si="7"/>
        <v>6</v>
      </c>
      <c r="X35" s="70">
        <f t="shared" si="7"/>
        <v>6</v>
      </c>
      <c r="Y35" s="70">
        <f t="shared" si="7"/>
        <v>0</v>
      </c>
      <c r="Z35" s="70">
        <f t="shared" si="7"/>
        <v>6</v>
      </c>
      <c r="AA35" s="70">
        <f t="shared" si="7"/>
        <v>0</v>
      </c>
      <c r="AB35" s="70">
        <f t="shared" si="7"/>
        <v>6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107</v>
      </c>
      <c r="B36" s="69" t="s">
        <v>147</v>
      </c>
      <c r="C36" s="62" t="s">
        <v>148</v>
      </c>
      <c r="D36" s="70">
        <f t="shared" si="1"/>
        <v>3</v>
      </c>
      <c r="E36" s="70">
        <f t="shared" si="2"/>
        <v>3</v>
      </c>
      <c r="F36" s="70">
        <v>3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2</v>
      </c>
      <c r="N36" s="70">
        <f t="shared" si="5"/>
        <v>2</v>
      </c>
      <c r="O36" s="70">
        <v>2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5</v>
      </c>
      <c r="W36" s="70">
        <f t="shared" si="7"/>
        <v>5</v>
      </c>
      <c r="X36" s="70">
        <f t="shared" si="7"/>
        <v>5</v>
      </c>
      <c r="Y36" s="70">
        <f aca="true" t="shared" si="8" ref="Y36:Y46">SUM(G36,+P36)</f>
        <v>0</v>
      </c>
      <c r="Z36" s="70">
        <f aca="true" t="shared" si="9" ref="Z36:Z46">SUM(H36,+Q36)</f>
        <v>0</v>
      </c>
      <c r="AA36" s="70">
        <f aca="true" t="shared" si="10" ref="AA36:AA46">SUM(I36,+R36)</f>
        <v>0</v>
      </c>
      <c r="AB36" s="70">
        <f aca="true" t="shared" si="11" ref="AB36:AB46">SUM(J36,+S36)</f>
        <v>0</v>
      </c>
      <c r="AC36" s="70">
        <f aca="true" t="shared" si="12" ref="AC36:AC46">SUM(K36,+T36)</f>
        <v>0</v>
      </c>
      <c r="AD36" s="70">
        <f aca="true" t="shared" si="13" ref="AD36:AD46">SUM(L36,+U36)</f>
        <v>0</v>
      </c>
    </row>
    <row r="37" spans="1:30" s="67" customFormat="1" ht="12" customHeight="1">
      <c r="A37" s="68" t="s">
        <v>107</v>
      </c>
      <c r="B37" s="69" t="s">
        <v>158</v>
      </c>
      <c r="C37" s="62" t="s">
        <v>159</v>
      </c>
      <c r="D37" s="70">
        <f t="shared" si="1"/>
        <v>3</v>
      </c>
      <c r="E37" s="70">
        <f t="shared" si="2"/>
        <v>2</v>
      </c>
      <c r="F37" s="70">
        <v>2</v>
      </c>
      <c r="G37" s="70">
        <v>0</v>
      </c>
      <c r="H37" s="70">
        <f t="shared" si="3"/>
        <v>1</v>
      </c>
      <c r="I37" s="70">
        <v>0</v>
      </c>
      <c r="J37" s="70">
        <v>0</v>
      </c>
      <c r="K37" s="70">
        <v>1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46">SUM(D37,+M37)</f>
        <v>4</v>
      </c>
      <c r="W37" s="70">
        <f aca="true" t="shared" si="15" ref="W37:W46">SUM(E37,+N37)</f>
        <v>3</v>
      </c>
      <c r="X37" s="70">
        <f aca="true" t="shared" si="16" ref="X37:X46">SUM(F37,+O37)</f>
        <v>3</v>
      </c>
      <c r="Y37" s="70">
        <f t="shared" si="8"/>
        <v>0</v>
      </c>
      <c r="Z37" s="70">
        <f t="shared" si="9"/>
        <v>1</v>
      </c>
      <c r="AA37" s="70">
        <f t="shared" si="10"/>
        <v>0</v>
      </c>
      <c r="AB37" s="70">
        <f t="shared" si="11"/>
        <v>0</v>
      </c>
      <c r="AC37" s="70">
        <f t="shared" si="12"/>
        <v>1</v>
      </c>
      <c r="AD37" s="70">
        <f t="shared" si="13"/>
        <v>0</v>
      </c>
    </row>
    <row r="38" spans="1:30" s="67" customFormat="1" ht="12" customHeight="1">
      <c r="A38" s="68" t="s">
        <v>107</v>
      </c>
      <c r="B38" s="69" t="s">
        <v>162</v>
      </c>
      <c r="C38" s="62" t="s">
        <v>163</v>
      </c>
      <c r="D38" s="70">
        <f t="shared" si="1"/>
        <v>9</v>
      </c>
      <c r="E38" s="70">
        <f t="shared" si="2"/>
        <v>3</v>
      </c>
      <c r="F38" s="70">
        <v>3</v>
      </c>
      <c r="G38" s="70">
        <v>0</v>
      </c>
      <c r="H38" s="70">
        <f t="shared" si="3"/>
        <v>6</v>
      </c>
      <c r="I38" s="70">
        <v>6</v>
      </c>
      <c r="J38" s="70">
        <v>0</v>
      </c>
      <c r="K38" s="70">
        <v>0</v>
      </c>
      <c r="L38" s="70">
        <v>0</v>
      </c>
      <c r="M38" s="70">
        <f t="shared" si="4"/>
        <v>4</v>
      </c>
      <c r="N38" s="70">
        <f t="shared" si="5"/>
        <v>2</v>
      </c>
      <c r="O38" s="70">
        <v>2</v>
      </c>
      <c r="P38" s="70">
        <v>0</v>
      </c>
      <c r="Q38" s="70">
        <f t="shared" si="6"/>
        <v>2</v>
      </c>
      <c r="R38" s="70">
        <v>0</v>
      </c>
      <c r="S38" s="70">
        <v>2</v>
      </c>
      <c r="T38" s="70">
        <v>0</v>
      </c>
      <c r="U38" s="70">
        <v>0</v>
      </c>
      <c r="V38" s="70">
        <f t="shared" si="14"/>
        <v>13</v>
      </c>
      <c r="W38" s="70">
        <f t="shared" si="15"/>
        <v>5</v>
      </c>
      <c r="X38" s="70">
        <f t="shared" si="16"/>
        <v>5</v>
      </c>
      <c r="Y38" s="70">
        <f t="shared" si="8"/>
        <v>0</v>
      </c>
      <c r="Z38" s="70">
        <f t="shared" si="9"/>
        <v>8</v>
      </c>
      <c r="AA38" s="70">
        <f t="shared" si="10"/>
        <v>6</v>
      </c>
      <c r="AB38" s="70">
        <f t="shared" si="11"/>
        <v>2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107</v>
      </c>
      <c r="B39" s="69" t="s">
        <v>164</v>
      </c>
      <c r="C39" s="62" t="s">
        <v>165</v>
      </c>
      <c r="D39" s="70">
        <f t="shared" si="1"/>
        <v>2</v>
      </c>
      <c r="E39" s="70">
        <f t="shared" si="2"/>
        <v>1</v>
      </c>
      <c r="F39" s="70">
        <v>1</v>
      </c>
      <c r="G39" s="70">
        <v>0</v>
      </c>
      <c r="H39" s="70">
        <f t="shared" si="3"/>
        <v>1</v>
      </c>
      <c r="I39" s="70">
        <v>1</v>
      </c>
      <c r="J39" s="70">
        <v>0</v>
      </c>
      <c r="K39" s="70">
        <v>0</v>
      </c>
      <c r="L39" s="70">
        <v>0</v>
      </c>
      <c r="M39" s="70">
        <f t="shared" si="4"/>
        <v>1</v>
      </c>
      <c r="N39" s="70">
        <f t="shared" si="5"/>
        <v>1</v>
      </c>
      <c r="O39" s="70">
        <v>1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3</v>
      </c>
      <c r="W39" s="70">
        <f t="shared" si="15"/>
        <v>2</v>
      </c>
      <c r="X39" s="70">
        <f t="shared" si="16"/>
        <v>2</v>
      </c>
      <c r="Y39" s="70">
        <f t="shared" si="8"/>
        <v>0</v>
      </c>
      <c r="Z39" s="70">
        <f t="shared" si="9"/>
        <v>1</v>
      </c>
      <c r="AA39" s="70">
        <f t="shared" si="10"/>
        <v>1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107</v>
      </c>
      <c r="B40" s="69" t="s">
        <v>166</v>
      </c>
      <c r="C40" s="62" t="s">
        <v>167</v>
      </c>
      <c r="D40" s="70">
        <f t="shared" si="1"/>
        <v>5</v>
      </c>
      <c r="E40" s="70">
        <f t="shared" si="2"/>
        <v>1</v>
      </c>
      <c r="F40" s="70">
        <v>1</v>
      </c>
      <c r="G40" s="70">
        <v>0</v>
      </c>
      <c r="H40" s="70">
        <f t="shared" si="3"/>
        <v>4</v>
      </c>
      <c r="I40" s="70">
        <v>4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6</v>
      </c>
      <c r="W40" s="70">
        <f t="shared" si="15"/>
        <v>2</v>
      </c>
      <c r="X40" s="70">
        <f t="shared" si="16"/>
        <v>2</v>
      </c>
      <c r="Y40" s="70">
        <f t="shared" si="8"/>
        <v>0</v>
      </c>
      <c r="Z40" s="70">
        <f t="shared" si="9"/>
        <v>4</v>
      </c>
      <c r="AA40" s="70">
        <f t="shared" si="10"/>
        <v>4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107</v>
      </c>
      <c r="B41" s="69" t="s">
        <v>199</v>
      </c>
      <c r="C41" s="62" t="s">
        <v>200</v>
      </c>
      <c r="D41" s="70">
        <f t="shared" si="1"/>
        <v>1</v>
      </c>
      <c r="E41" s="70">
        <f t="shared" si="2"/>
        <v>1</v>
      </c>
      <c r="F41" s="70">
        <v>1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2</v>
      </c>
      <c r="W41" s="70">
        <f t="shared" si="15"/>
        <v>2</v>
      </c>
      <c r="X41" s="70">
        <f t="shared" si="16"/>
        <v>2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107</v>
      </c>
      <c r="B42" s="69" t="s">
        <v>201</v>
      </c>
      <c r="C42" s="62" t="s">
        <v>202</v>
      </c>
      <c r="D42" s="70">
        <f t="shared" si="1"/>
        <v>6</v>
      </c>
      <c r="E42" s="70">
        <f t="shared" si="2"/>
        <v>3</v>
      </c>
      <c r="F42" s="70">
        <v>1</v>
      </c>
      <c r="G42" s="70">
        <v>2</v>
      </c>
      <c r="H42" s="70">
        <f t="shared" si="3"/>
        <v>3</v>
      </c>
      <c r="I42" s="70">
        <v>0</v>
      </c>
      <c r="J42" s="70">
        <v>3</v>
      </c>
      <c r="K42" s="70">
        <v>0</v>
      </c>
      <c r="L42" s="70">
        <v>0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6</v>
      </c>
      <c r="W42" s="70">
        <f t="shared" si="15"/>
        <v>3</v>
      </c>
      <c r="X42" s="70">
        <f t="shared" si="16"/>
        <v>1</v>
      </c>
      <c r="Y42" s="70">
        <f t="shared" si="8"/>
        <v>2</v>
      </c>
      <c r="Z42" s="70">
        <f t="shared" si="9"/>
        <v>3</v>
      </c>
      <c r="AA42" s="70">
        <f t="shared" si="10"/>
        <v>0</v>
      </c>
      <c r="AB42" s="70">
        <f t="shared" si="11"/>
        <v>3</v>
      </c>
      <c r="AC42" s="70">
        <f t="shared" si="12"/>
        <v>0</v>
      </c>
      <c r="AD42" s="70">
        <f t="shared" si="13"/>
        <v>0</v>
      </c>
    </row>
    <row r="43" spans="1:30" s="67" customFormat="1" ht="12" customHeight="1">
      <c r="A43" s="68" t="s">
        <v>107</v>
      </c>
      <c r="B43" s="69" t="s">
        <v>139</v>
      </c>
      <c r="C43" s="62" t="s">
        <v>140</v>
      </c>
      <c r="D43" s="70">
        <f t="shared" si="1"/>
        <v>0</v>
      </c>
      <c r="E43" s="70">
        <f t="shared" si="2"/>
        <v>0</v>
      </c>
      <c r="F43" s="70">
        <v>0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0</v>
      </c>
      <c r="W43" s="70">
        <f t="shared" si="15"/>
        <v>0</v>
      </c>
      <c r="X43" s="70">
        <f t="shared" si="16"/>
        <v>0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107</v>
      </c>
      <c r="B44" s="69" t="s">
        <v>141</v>
      </c>
      <c r="C44" s="62" t="s">
        <v>142</v>
      </c>
      <c r="D44" s="70">
        <f t="shared" si="1"/>
        <v>0</v>
      </c>
      <c r="E44" s="70">
        <f t="shared" si="2"/>
        <v>0</v>
      </c>
      <c r="F44" s="70">
        <v>0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0</v>
      </c>
      <c r="W44" s="70">
        <f t="shared" si="15"/>
        <v>0</v>
      </c>
      <c r="X44" s="70">
        <f t="shared" si="16"/>
        <v>0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107</v>
      </c>
      <c r="B45" s="69" t="s">
        <v>149</v>
      </c>
      <c r="C45" s="62" t="s">
        <v>106</v>
      </c>
      <c r="D45" s="70">
        <f t="shared" si="1"/>
        <v>1</v>
      </c>
      <c r="E45" s="70">
        <f t="shared" si="2"/>
        <v>1</v>
      </c>
      <c r="F45" s="70">
        <v>1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2</v>
      </c>
      <c r="W45" s="70">
        <f t="shared" si="15"/>
        <v>2</v>
      </c>
      <c r="X45" s="70">
        <f t="shared" si="16"/>
        <v>2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7" customFormat="1" ht="12" customHeight="1">
      <c r="A46" s="68" t="s">
        <v>107</v>
      </c>
      <c r="B46" s="69" t="s">
        <v>135</v>
      </c>
      <c r="C46" s="62" t="s">
        <v>136</v>
      </c>
      <c r="D46" s="70">
        <f t="shared" si="1"/>
        <v>1</v>
      </c>
      <c r="E46" s="70">
        <f t="shared" si="2"/>
        <v>1</v>
      </c>
      <c r="F46" s="70">
        <v>1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1</v>
      </c>
      <c r="N46" s="70">
        <f t="shared" si="5"/>
        <v>1</v>
      </c>
      <c r="O46" s="70">
        <v>1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2</v>
      </c>
      <c r="W46" s="70">
        <f t="shared" si="15"/>
        <v>2</v>
      </c>
      <c r="X46" s="70">
        <f t="shared" si="16"/>
        <v>2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D7">SUM(D8:D16)</f>
        <v>80</v>
      </c>
      <c r="E7" s="75">
        <f t="shared" si="0"/>
        <v>23</v>
      </c>
      <c r="F7" s="75">
        <f t="shared" si="0"/>
        <v>22</v>
      </c>
      <c r="G7" s="75">
        <f t="shared" si="0"/>
        <v>1</v>
      </c>
      <c r="H7" s="75">
        <f t="shared" si="0"/>
        <v>57</v>
      </c>
      <c r="I7" s="75">
        <f t="shared" si="0"/>
        <v>24</v>
      </c>
      <c r="J7" s="75">
        <f t="shared" si="0"/>
        <v>31</v>
      </c>
      <c r="K7" s="75">
        <f t="shared" si="0"/>
        <v>2</v>
      </c>
      <c r="L7" s="75">
        <f t="shared" si="0"/>
        <v>0</v>
      </c>
      <c r="M7" s="75">
        <f t="shared" si="0"/>
        <v>17</v>
      </c>
      <c r="N7" s="75">
        <f t="shared" si="0"/>
        <v>11</v>
      </c>
      <c r="O7" s="75">
        <f t="shared" si="0"/>
        <v>10</v>
      </c>
      <c r="P7" s="75">
        <f t="shared" si="0"/>
        <v>1</v>
      </c>
      <c r="Q7" s="75">
        <f t="shared" si="0"/>
        <v>6</v>
      </c>
      <c r="R7" s="75">
        <f t="shared" si="0"/>
        <v>0</v>
      </c>
      <c r="S7" s="75">
        <f t="shared" si="0"/>
        <v>6</v>
      </c>
      <c r="T7" s="75">
        <f t="shared" si="0"/>
        <v>0</v>
      </c>
      <c r="U7" s="75">
        <f t="shared" si="0"/>
        <v>0</v>
      </c>
      <c r="V7" s="75">
        <f t="shared" si="0"/>
        <v>97</v>
      </c>
      <c r="W7" s="75">
        <f t="shared" si="0"/>
        <v>34</v>
      </c>
      <c r="X7" s="75">
        <f t="shared" si="0"/>
        <v>32</v>
      </c>
      <c r="Y7" s="75">
        <f t="shared" si="0"/>
        <v>2</v>
      </c>
      <c r="Z7" s="75">
        <f t="shared" si="0"/>
        <v>63</v>
      </c>
      <c r="AA7" s="75">
        <f t="shared" si="0"/>
        <v>24</v>
      </c>
      <c r="AB7" s="75">
        <f t="shared" si="0"/>
        <v>37</v>
      </c>
      <c r="AC7" s="75">
        <f t="shared" si="0"/>
        <v>2</v>
      </c>
      <c r="AD7" s="75">
        <f t="shared" si="0"/>
        <v>0</v>
      </c>
    </row>
    <row r="8" spans="1:30" s="67" customFormat="1" ht="12" customHeight="1">
      <c r="A8" s="62" t="s">
        <v>107</v>
      </c>
      <c r="B8" s="72" t="s">
        <v>109</v>
      </c>
      <c r="C8" s="62" t="s">
        <v>110</v>
      </c>
      <c r="D8" s="64">
        <f aca="true" t="shared" si="1" ref="D8:D16">SUM(E8,+H8)</f>
        <v>0</v>
      </c>
      <c r="E8" s="64">
        <f aca="true" t="shared" si="2" ref="E8:E16">SUM(F8:G8)</f>
        <v>0</v>
      </c>
      <c r="F8" s="64">
        <v>0</v>
      </c>
      <c r="G8" s="64">
        <v>0</v>
      </c>
      <c r="H8" s="64">
        <f aca="true" t="shared" si="3" ref="H8:H16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6">SUM(N8,+Q8)</f>
        <v>5</v>
      </c>
      <c r="N8" s="64">
        <f aca="true" t="shared" si="5" ref="N8:N16">SUM(O8:P8)</f>
        <v>5</v>
      </c>
      <c r="O8" s="64">
        <v>4</v>
      </c>
      <c r="P8" s="64">
        <v>1</v>
      </c>
      <c r="Q8" s="64">
        <f aca="true" t="shared" si="6" ref="Q8:Q1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6">SUM(D8,+M8)</f>
        <v>5</v>
      </c>
      <c r="W8" s="64">
        <f aca="true" t="shared" si="8" ref="W8:W16">SUM(E8,+N8)</f>
        <v>5</v>
      </c>
      <c r="X8" s="64">
        <f aca="true" t="shared" si="9" ref="X8:X16">SUM(F8,+O8)</f>
        <v>4</v>
      </c>
      <c r="Y8" s="64">
        <f aca="true" t="shared" si="10" ref="Y8:Y16">SUM(G8,+P8)</f>
        <v>1</v>
      </c>
      <c r="Z8" s="64">
        <f aca="true" t="shared" si="11" ref="Z8:Z16">SUM(H8,+Q8)</f>
        <v>0</v>
      </c>
      <c r="AA8" s="64">
        <f aca="true" t="shared" si="12" ref="AA8:AA16">SUM(I8,+R8)</f>
        <v>0</v>
      </c>
      <c r="AB8" s="64">
        <f aca="true" t="shared" si="13" ref="AB8:AB16">SUM(J8,+S8)</f>
        <v>0</v>
      </c>
      <c r="AC8" s="64">
        <f aca="true" t="shared" si="14" ref="AC8:AC16">SUM(K8,+T8)</f>
        <v>0</v>
      </c>
      <c r="AD8" s="64">
        <f aca="true" t="shared" si="15" ref="AD8:AD16">SUM(L8,+U8)</f>
        <v>0</v>
      </c>
    </row>
    <row r="9" spans="1:30" s="67" customFormat="1" ht="12" customHeight="1">
      <c r="A9" s="62" t="s">
        <v>107</v>
      </c>
      <c r="B9" s="72" t="s">
        <v>127</v>
      </c>
      <c r="C9" s="62" t="s">
        <v>128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8</v>
      </c>
      <c r="N9" s="64">
        <f t="shared" si="5"/>
        <v>2</v>
      </c>
      <c r="O9" s="64">
        <v>2</v>
      </c>
      <c r="P9" s="64">
        <v>0</v>
      </c>
      <c r="Q9" s="64">
        <f t="shared" si="6"/>
        <v>6</v>
      </c>
      <c r="R9" s="64">
        <v>0</v>
      </c>
      <c r="S9" s="64">
        <v>6</v>
      </c>
      <c r="T9" s="64">
        <v>0</v>
      </c>
      <c r="U9" s="64">
        <v>0</v>
      </c>
      <c r="V9" s="64">
        <f t="shared" si="7"/>
        <v>8</v>
      </c>
      <c r="W9" s="64">
        <f t="shared" si="8"/>
        <v>2</v>
      </c>
      <c r="X9" s="64">
        <f t="shared" si="9"/>
        <v>2</v>
      </c>
      <c r="Y9" s="64">
        <f t="shared" si="10"/>
        <v>0</v>
      </c>
      <c r="Z9" s="64">
        <f t="shared" si="11"/>
        <v>6</v>
      </c>
      <c r="AA9" s="64">
        <f t="shared" si="12"/>
        <v>0</v>
      </c>
      <c r="AB9" s="64">
        <f t="shared" si="13"/>
        <v>6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107</v>
      </c>
      <c r="B10" s="63" t="s">
        <v>137</v>
      </c>
      <c r="C10" s="62" t="s">
        <v>138</v>
      </c>
      <c r="D10" s="64">
        <f t="shared" si="1"/>
        <v>5</v>
      </c>
      <c r="E10" s="64">
        <f t="shared" si="2"/>
        <v>1</v>
      </c>
      <c r="F10" s="64">
        <v>1</v>
      </c>
      <c r="G10" s="64">
        <v>0</v>
      </c>
      <c r="H10" s="64">
        <f t="shared" si="3"/>
        <v>4</v>
      </c>
      <c r="I10" s="64">
        <v>2</v>
      </c>
      <c r="J10" s="64">
        <v>2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5</v>
      </c>
      <c r="W10" s="64">
        <f t="shared" si="8"/>
        <v>1</v>
      </c>
      <c r="X10" s="64">
        <f t="shared" si="9"/>
        <v>1</v>
      </c>
      <c r="Y10" s="64">
        <f t="shared" si="10"/>
        <v>0</v>
      </c>
      <c r="Z10" s="64">
        <f t="shared" si="11"/>
        <v>4</v>
      </c>
      <c r="AA10" s="64">
        <f t="shared" si="12"/>
        <v>2</v>
      </c>
      <c r="AB10" s="64">
        <f t="shared" si="13"/>
        <v>2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107</v>
      </c>
      <c r="B11" s="72" t="s">
        <v>143</v>
      </c>
      <c r="C11" s="62" t="s">
        <v>144</v>
      </c>
      <c r="D11" s="64">
        <f t="shared" si="1"/>
        <v>5</v>
      </c>
      <c r="E11" s="64">
        <f t="shared" si="2"/>
        <v>5</v>
      </c>
      <c r="F11" s="64">
        <v>5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5</v>
      </c>
      <c r="W11" s="64">
        <f t="shared" si="8"/>
        <v>5</v>
      </c>
      <c r="X11" s="64">
        <f t="shared" si="9"/>
        <v>5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107</v>
      </c>
      <c r="B12" s="69" t="s">
        <v>145</v>
      </c>
      <c r="C12" s="62" t="s">
        <v>146</v>
      </c>
      <c r="D12" s="70">
        <f t="shared" si="1"/>
        <v>14</v>
      </c>
      <c r="E12" s="70">
        <f t="shared" si="2"/>
        <v>4</v>
      </c>
      <c r="F12" s="70">
        <v>4</v>
      </c>
      <c r="G12" s="70">
        <v>0</v>
      </c>
      <c r="H12" s="70">
        <f t="shared" si="3"/>
        <v>10</v>
      </c>
      <c r="I12" s="70">
        <v>0</v>
      </c>
      <c r="J12" s="70">
        <v>8</v>
      </c>
      <c r="K12" s="70">
        <v>2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14</v>
      </c>
      <c r="W12" s="70">
        <f t="shared" si="8"/>
        <v>4</v>
      </c>
      <c r="X12" s="70">
        <f t="shared" si="9"/>
        <v>4</v>
      </c>
      <c r="Y12" s="70">
        <f t="shared" si="10"/>
        <v>0</v>
      </c>
      <c r="Z12" s="70">
        <f t="shared" si="11"/>
        <v>10</v>
      </c>
      <c r="AA12" s="70">
        <f t="shared" si="12"/>
        <v>0</v>
      </c>
      <c r="AB12" s="70">
        <f t="shared" si="13"/>
        <v>8</v>
      </c>
      <c r="AC12" s="70">
        <f t="shared" si="14"/>
        <v>2</v>
      </c>
      <c r="AD12" s="70">
        <f t="shared" si="15"/>
        <v>0</v>
      </c>
    </row>
    <row r="13" spans="1:30" s="67" customFormat="1" ht="12" customHeight="1">
      <c r="A13" s="68" t="s">
        <v>107</v>
      </c>
      <c r="B13" s="69" t="s">
        <v>150</v>
      </c>
      <c r="C13" s="62" t="s">
        <v>151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4</v>
      </c>
      <c r="N13" s="70">
        <f t="shared" si="5"/>
        <v>4</v>
      </c>
      <c r="O13" s="70">
        <v>4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8"/>
        <v>4</v>
      </c>
      <c r="X13" s="70">
        <f t="shared" si="9"/>
        <v>4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107</v>
      </c>
      <c r="B14" s="69" t="s">
        <v>156</v>
      </c>
      <c r="C14" s="62" t="s">
        <v>157</v>
      </c>
      <c r="D14" s="70">
        <f t="shared" si="1"/>
        <v>37</v>
      </c>
      <c r="E14" s="70">
        <f t="shared" si="2"/>
        <v>4</v>
      </c>
      <c r="F14" s="70">
        <v>4</v>
      </c>
      <c r="G14" s="70">
        <v>0</v>
      </c>
      <c r="H14" s="70">
        <f t="shared" si="3"/>
        <v>33</v>
      </c>
      <c r="I14" s="70">
        <v>16</v>
      </c>
      <c r="J14" s="70">
        <v>17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37</v>
      </c>
      <c r="W14" s="70">
        <f t="shared" si="8"/>
        <v>4</v>
      </c>
      <c r="X14" s="70">
        <f t="shared" si="9"/>
        <v>4</v>
      </c>
      <c r="Y14" s="70">
        <f t="shared" si="10"/>
        <v>0</v>
      </c>
      <c r="Z14" s="70">
        <f t="shared" si="11"/>
        <v>33</v>
      </c>
      <c r="AA14" s="70">
        <f t="shared" si="12"/>
        <v>16</v>
      </c>
      <c r="AB14" s="70">
        <f t="shared" si="13"/>
        <v>17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107</v>
      </c>
      <c r="B15" s="69" t="s">
        <v>168</v>
      </c>
      <c r="C15" s="62" t="s">
        <v>169</v>
      </c>
      <c r="D15" s="70">
        <f t="shared" si="1"/>
        <v>13</v>
      </c>
      <c r="E15" s="70">
        <f t="shared" si="2"/>
        <v>3</v>
      </c>
      <c r="F15" s="70">
        <v>3</v>
      </c>
      <c r="G15" s="70">
        <v>0</v>
      </c>
      <c r="H15" s="70">
        <f t="shared" si="3"/>
        <v>10</v>
      </c>
      <c r="I15" s="70">
        <v>6</v>
      </c>
      <c r="J15" s="70">
        <v>4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13</v>
      </c>
      <c r="W15" s="70">
        <f t="shared" si="8"/>
        <v>3</v>
      </c>
      <c r="X15" s="70">
        <f t="shared" si="9"/>
        <v>3</v>
      </c>
      <c r="Y15" s="70">
        <f t="shared" si="10"/>
        <v>0</v>
      </c>
      <c r="Z15" s="70">
        <f t="shared" si="11"/>
        <v>10</v>
      </c>
      <c r="AA15" s="70">
        <f t="shared" si="12"/>
        <v>6</v>
      </c>
      <c r="AB15" s="70">
        <f t="shared" si="13"/>
        <v>4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107</v>
      </c>
      <c r="B16" s="69" t="s">
        <v>170</v>
      </c>
      <c r="C16" s="62" t="s">
        <v>171</v>
      </c>
      <c r="D16" s="70">
        <f t="shared" si="1"/>
        <v>6</v>
      </c>
      <c r="E16" s="70">
        <f t="shared" si="2"/>
        <v>6</v>
      </c>
      <c r="F16" s="70">
        <v>5</v>
      </c>
      <c r="G16" s="70">
        <v>1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6</v>
      </c>
      <c r="W16" s="70">
        <f t="shared" si="8"/>
        <v>6</v>
      </c>
      <c r="X16" s="70">
        <f t="shared" si="9"/>
        <v>5</v>
      </c>
      <c r="Y16" s="70">
        <f t="shared" si="10"/>
        <v>1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SUM(D8:D46)</f>
        <v>421</v>
      </c>
      <c r="E7" s="75">
        <f t="shared" si="0"/>
        <v>821</v>
      </c>
      <c r="F7" s="75">
        <f t="shared" si="0"/>
        <v>44</v>
      </c>
      <c r="G7" s="75">
        <f t="shared" si="0"/>
        <v>64</v>
      </c>
      <c r="H7" s="75">
        <f t="shared" si="0"/>
        <v>26</v>
      </c>
      <c r="I7" s="75">
        <f t="shared" si="0"/>
        <v>118</v>
      </c>
      <c r="J7" s="75">
        <f t="shared" si="0"/>
        <v>0</v>
      </c>
      <c r="K7" s="75">
        <f t="shared" si="0"/>
        <v>0</v>
      </c>
      <c r="L7" s="75">
        <f t="shared" si="0"/>
        <v>184</v>
      </c>
      <c r="M7" s="75">
        <f t="shared" si="0"/>
        <v>391</v>
      </c>
      <c r="N7" s="75">
        <f t="shared" si="0"/>
        <v>33</v>
      </c>
      <c r="O7" s="75">
        <f t="shared" si="0"/>
        <v>114</v>
      </c>
      <c r="P7" s="75">
        <f t="shared" si="0"/>
        <v>27</v>
      </c>
      <c r="Q7" s="75">
        <f t="shared" si="0"/>
        <v>125</v>
      </c>
      <c r="R7" s="75">
        <f t="shared" si="0"/>
        <v>0</v>
      </c>
      <c r="S7" s="75">
        <f t="shared" si="0"/>
        <v>0</v>
      </c>
      <c r="T7" s="75">
        <f t="shared" si="0"/>
        <v>812</v>
      </c>
      <c r="U7" s="75">
        <f t="shared" si="0"/>
        <v>1778</v>
      </c>
      <c r="V7" s="75">
        <f t="shared" si="0"/>
        <v>112</v>
      </c>
      <c r="W7" s="75">
        <f t="shared" si="0"/>
        <v>245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15</v>
      </c>
      <c r="AC7" s="75">
        <f t="shared" si="0"/>
        <v>30</v>
      </c>
      <c r="AD7" s="75">
        <f t="shared" si="0"/>
        <v>1</v>
      </c>
      <c r="AE7" s="75">
        <f t="shared" si="0"/>
        <v>2</v>
      </c>
      <c r="AF7" s="75">
        <f t="shared" si="0"/>
        <v>2</v>
      </c>
      <c r="AG7" s="75">
        <f t="shared" si="0"/>
        <v>6</v>
      </c>
      <c r="AH7" s="75">
        <f t="shared" si="0"/>
        <v>0</v>
      </c>
      <c r="AI7" s="75">
        <f t="shared" si="0"/>
        <v>0</v>
      </c>
      <c r="AJ7" s="75">
        <f t="shared" si="0"/>
        <v>78</v>
      </c>
      <c r="AK7" s="75">
        <f t="shared" si="0"/>
        <v>196</v>
      </c>
      <c r="AL7" s="75">
        <f t="shared" si="0"/>
        <v>0</v>
      </c>
      <c r="AM7" s="75">
        <f t="shared" si="0"/>
        <v>0</v>
      </c>
      <c r="AN7" s="75">
        <f t="shared" si="0"/>
        <v>37</v>
      </c>
      <c r="AO7" s="75">
        <f t="shared" si="0"/>
        <v>362</v>
      </c>
      <c r="AP7" s="75">
        <f t="shared" si="0"/>
        <v>0</v>
      </c>
      <c r="AQ7" s="75">
        <f t="shared" si="0"/>
        <v>0</v>
      </c>
      <c r="AR7" s="75">
        <f t="shared" si="0"/>
        <v>242</v>
      </c>
      <c r="AS7" s="75">
        <f t="shared" si="0"/>
        <v>729</v>
      </c>
      <c r="AT7" s="75">
        <f t="shared" si="0"/>
        <v>0</v>
      </c>
      <c r="AU7" s="75">
        <f t="shared" si="0"/>
        <v>0</v>
      </c>
      <c r="AV7" s="75">
        <f t="shared" si="0"/>
        <v>18</v>
      </c>
      <c r="AW7" s="75">
        <f t="shared" si="0"/>
        <v>60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63" t="s">
        <v>152</v>
      </c>
      <c r="C8" s="62" t="s">
        <v>153</v>
      </c>
      <c r="D8" s="64">
        <v>106</v>
      </c>
      <c r="E8" s="64">
        <v>206</v>
      </c>
      <c r="F8" s="64">
        <v>0</v>
      </c>
      <c r="G8" s="64">
        <v>0</v>
      </c>
      <c r="H8" s="64">
        <v>4</v>
      </c>
      <c r="I8" s="64">
        <v>40</v>
      </c>
      <c r="J8" s="64">
        <v>0</v>
      </c>
      <c r="K8" s="64">
        <v>0</v>
      </c>
      <c r="L8" s="64">
        <v>21</v>
      </c>
      <c r="M8" s="64">
        <v>38</v>
      </c>
      <c r="N8" s="64">
        <v>1</v>
      </c>
      <c r="O8" s="64">
        <v>2</v>
      </c>
      <c r="P8" s="64">
        <v>16</v>
      </c>
      <c r="Q8" s="64">
        <v>55</v>
      </c>
      <c r="R8" s="64">
        <v>0</v>
      </c>
      <c r="S8" s="64">
        <v>0</v>
      </c>
      <c r="T8" s="64">
        <v>184</v>
      </c>
      <c r="U8" s="64">
        <v>417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1</v>
      </c>
      <c r="AE8" s="64">
        <v>2</v>
      </c>
      <c r="AF8" s="64">
        <v>0</v>
      </c>
      <c r="AG8" s="64">
        <v>0</v>
      </c>
      <c r="AH8" s="64">
        <v>0</v>
      </c>
      <c r="AI8" s="64">
        <v>0</v>
      </c>
      <c r="AJ8" s="64">
        <v>6</v>
      </c>
      <c r="AK8" s="64">
        <v>18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24</v>
      </c>
      <c r="AS8" s="64">
        <v>68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111</v>
      </c>
      <c r="C9" s="62" t="s">
        <v>112</v>
      </c>
      <c r="D9" s="64">
        <v>21</v>
      </c>
      <c r="E9" s="64">
        <v>50</v>
      </c>
      <c r="F9" s="64">
        <v>18</v>
      </c>
      <c r="G9" s="64">
        <v>14</v>
      </c>
      <c r="H9" s="64">
        <v>12</v>
      </c>
      <c r="I9" s="64">
        <v>25</v>
      </c>
      <c r="J9" s="64">
        <v>0</v>
      </c>
      <c r="K9" s="64">
        <v>0</v>
      </c>
      <c r="L9" s="64">
        <v>0</v>
      </c>
      <c r="M9" s="64">
        <v>0</v>
      </c>
      <c r="N9" s="64">
        <v>3</v>
      </c>
      <c r="O9" s="64">
        <v>4</v>
      </c>
      <c r="P9" s="64">
        <v>0</v>
      </c>
      <c r="Q9" s="64">
        <v>0</v>
      </c>
      <c r="R9" s="64">
        <v>0</v>
      </c>
      <c r="S9" s="64">
        <v>0</v>
      </c>
      <c r="T9" s="64">
        <v>71</v>
      </c>
      <c r="U9" s="64">
        <v>143</v>
      </c>
      <c r="V9" s="64">
        <v>54</v>
      </c>
      <c r="W9" s="64">
        <v>104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9</v>
      </c>
      <c r="AK9" s="64">
        <v>24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22</v>
      </c>
      <c r="AS9" s="64">
        <v>60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72" t="s">
        <v>176</v>
      </c>
      <c r="C10" s="62" t="s">
        <v>177</v>
      </c>
      <c r="D10" s="64">
        <v>27</v>
      </c>
      <c r="E10" s="64">
        <v>56</v>
      </c>
      <c r="F10" s="64">
        <v>0</v>
      </c>
      <c r="G10" s="64">
        <v>0</v>
      </c>
      <c r="H10" s="64">
        <v>2</v>
      </c>
      <c r="I10" s="64">
        <v>18</v>
      </c>
      <c r="J10" s="64">
        <v>0</v>
      </c>
      <c r="K10" s="64">
        <v>0</v>
      </c>
      <c r="L10" s="64">
        <v>28</v>
      </c>
      <c r="M10" s="64">
        <v>49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133</v>
      </c>
      <c r="U10" s="64">
        <v>267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8</v>
      </c>
      <c r="AC10" s="64">
        <v>16</v>
      </c>
      <c r="AD10" s="64">
        <v>0</v>
      </c>
      <c r="AE10" s="64">
        <v>0</v>
      </c>
      <c r="AF10" s="64">
        <v>1</v>
      </c>
      <c r="AG10" s="64">
        <v>4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23</v>
      </c>
      <c r="AS10" s="64">
        <v>109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178</v>
      </c>
      <c r="C11" s="62" t="s">
        <v>179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24</v>
      </c>
      <c r="M11" s="64">
        <v>48</v>
      </c>
      <c r="N11" s="64">
        <v>2</v>
      </c>
      <c r="O11" s="64">
        <v>4</v>
      </c>
      <c r="P11" s="64">
        <v>1</v>
      </c>
      <c r="Q11" s="64">
        <v>10</v>
      </c>
      <c r="R11" s="64">
        <v>0</v>
      </c>
      <c r="S11" s="64">
        <v>0</v>
      </c>
      <c r="T11" s="64">
        <v>83</v>
      </c>
      <c r="U11" s="64">
        <v>180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2</v>
      </c>
      <c r="AC11" s="64">
        <v>4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3</v>
      </c>
      <c r="AK11" s="64">
        <v>7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14</v>
      </c>
      <c r="AS11" s="64">
        <v>43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180</v>
      </c>
      <c r="C12" s="62" t="s">
        <v>181</v>
      </c>
      <c r="D12" s="70">
        <v>59</v>
      </c>
      <c r="E12" s="70">
        <v>108</v>
      </c>
      <c r="F12" s="70">
        <v>0</v>
      </c>
      <c r="G12" s="70">
        <v>0</v>
      </c>
      <c r="H12" s="70">
        <v>4</v>
      </c>
      <c r="I12" s="70">
        <v>21</v>
      </c>
      <c r="J12" s="70">
        <v>0</v>
      </c>
      <c r="K12" s="70">
        <v>0</v>
      </c>
      <c r="L12" s="70">
        <v>6</v>
      </c>
      <c r="M12" s="70">
        <v>10</v>
      </c>
      <c r="N12" s="70">
        <v>0</v>
      </c>
      <c r="O12" s="70">
        <v>0</v>
      </c>
      <c r="P12" s="70">
        <v>3</v>
      </c>
      <c r="Q12" s="70">
        <v>22</v>
      </c>
      <c r="R12" s="70">
        <v>0</v>
      </c>
      <c r="S12" s="70">
        <v>0</v>
      </c>
      <c r="T12" s="70">
        <v>84</v>
      </c>
      <c r="U12" s="70">
        <v>168</v>
      </c>
      <c r="V12" s="70">
        <v>46</v>
      </c>
      <c r="W12" s="70">
        <v>115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18</v>
      </c>
      <c r="AS12" s="70">
        <v>36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182</v>
      </c>
      <c r="C13" s="62" t="s">
        <v>183</v>
      </c>
      <c r="D13" s="70">
        <v>30</v>
      </c>
      <c r="E13" s="70">
        <v>58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80</v>
      </c>
      <c r="U13" s="70">
        <v>163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12</v>
      </c>
      <c r="AK13" s="70">
        <v>22</v>
      </c>
      <c r="AL13" s="70">
        <v>0</v>
      </c>
      <c r="AM13" s="70">
        <v>0</v>
      </c>
      <c r="AN13" s="70">
        <v>2</v>
      </c>
      <c r="AO13" s="70">
        <v>15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172</v>
      </c>
      <c r="C14" s="62" t="s">
        <v>173</v>
      </c>
      <c r="D14" s="70">
        <v>3</v>
      </c>
      <c r="E14" s="70">
        <v>6</v>
      </c>
      <c r="F14" s="70">
        <v>10</v>
      </c>
      <c r="G14" s="70">
        <v>13</v>
      </c>
      <c r="H14" s="70">
        <v>0</v>
      </c>
      <c r="I14" s="70">
        <v>0</v>
      </c>
      <c r="J14" s="70">
        <v>0</v>
      </c>
      <c r="K14" s="70">
        <v>0</v>
      </c>
      <c r="L14" s="70">
        <v>9</v>
      </c>
      <c r="M14" s="70">
        <v>20</v>
      </c>
      <c r="N14" s="70">
        <v>3</v>
      </c>
      <c r="O14" s="70">
        <v>1</v>
      </c>
      <c r="P14" s="70">
        <v>0</v>
      </c>
      <c r="Q14" s="70">
        <v>0</v>
      </c>
      <c r="R14" s="70">
        <v>0</v>
      </c>
      <c r="S14" s="70">
        <v>0</v>
      </c>
      <c r="T14" s="70">
        <v>5</v>
      </c>
      <c r="U14" s="70">
        <v>12</v>
      </c>
      <c r="V14" s="70">
        <v>2</v>
      </c>
      <c r="W14" s="70">
        <v>1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5</v>
      </c>
      <c r="AK14" s="70">
        <v>12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23</v>
      </c>
      <c r="AS14" s="70">
        <v>61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113</v>
      </c>
      <c r="C15" s="62" t="s">
        <v>114</v>
      </c>
      <c r="D15" s="70">
        <v>26</v>
      </c>
      <c r="E15" s="70">
        <v>46</v>
      </c>
      <c r="F15" s="70">
        <v>1</v>
      </c>
      <c r="G15" s="70">
        <v>4</v>
      </c>
      <c r="H15" s="70">
        <v>1</v>
      </c>
      <c r="I15" s="70">
        <v>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47</v>
      </c>
      <c r="U15" s="70">
        <v>107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6</v>
      </c>
      <c r="AS15" s="70">
        <v>15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184</v>
      </c>
      <c r="C16" s="62" t="s">
        <v>185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35</v>
      </c>
      <c r="M16" s="70">
        <v>87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30</v>
      </c>
      <c r="U16" s="70">
        <v>77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5</v>
      </c>
      <c r="AK16" s="70">
        <v>11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5</v>
      </c>
      <c r="AS16" s="70">
        <v>19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107</v>
      </c>
      <c r="B17" s="69" t="s">
        <v>115</v>
      </c>
      <c r="C17" s="62" t="s">
        <v>116</v>
      </c>
      <c r="D17" s="70">
        <v>21</v>
      </c>
      <c r="E17" s="70">
        <v>43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</v>
      </c>
      <c r="M17" s="70">
        <v>5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17</v>
      </c>
      <c r="U17" s="70">
        <v>43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2</v>
      </c>
      <c r="AK17" s="70">
        <v>10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6</v>
      </c>
      <c r="AS17" s="70">
        <v>39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107</v>
      </c>
      <c r="B18" s="69" t="s">
        <v>117</v>
      </c>
      <c r="C18" s="62" t="s">
        <v>118</v>
      </c>
      <c r="D18" s="70">
        <v>16</v>
      </c>
      <c r="E18" s="70">
        <v>14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6</v>
      </c>
      <c r="M18" s="70">
        <v>6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5</v>
      </c>
      <c r="AC18" s="70">
        <v>10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1</v>
      </c>
      <c r="AK18" s="70">
        <v>2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</v>
      </c>
      <c r="AS18" s="70">
        <v>1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107</v>
      </c>
      <c r="B19" s="69" t="s">
        <v>129</v>
      </c>
      <c r="C19" s="62" t="s">
        <v>130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14</v>
      </c>
      <c r="M19" s="70">
        <v>50</v>
      </c>
      <c r="N19" s="70">
        <v>11</v>
      </c>
      <c r="O19" s="70">
        <v>44</v>
      </c>
      <c r="P19" s="70">
        <v>0</v>
      </c>
      <c r="Q19" s="70">
        <v>0</v>
      </c>
      <c r="R19" s="70">
        <v>0</v>
      </c>
      <c r="S19" s="70">
        <v>0</v>
      </c>
      <c r="T19" s="70">
        <v>11</v>
      </c>
      <c r="U19" s="70">
        <v>44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8</v>
      </c>
      <c r="AK19" s="70">
        <v>17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8</v>
      </c>
      <c r="AS19" s="70">
        <v>33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107</v>
      </c>
      <c r="B20" s="69" t="s">
        <v>154</v>
      </c>
      <c r="C20" s="62" t="s">
        <v>155</v>
      </c>
      <c r="D20" s="70">
        <v>1</v>
      </c>
      <c r="E20" s="70">
        <v>4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107</v>
      </c>
      <c r="B21" s="69" t="s">
        <v>186</v>
      </c>
      <c r="C21" s="62" t="s">
        <v>187</v>
      </c>
      <c r="D21" s="70">
        <v>10</v>
      </c>
      <c r="E21" s="70">
        <v>18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</v>
      </c>
      <c r="M21" s="70">
        <v>4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9</v>
      </c>
      <c r="U21" s="70">
        <v>23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5</v>
      </c>
      <c r="AK21" s="70">
        <v>13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8</v>
      </c>
      <c r="AS21" s="70">
        <v>22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107</v>
      </c>
      <c r="B22" s="69" t="s">
        <v>188</v>
      </c>
      <c r="C22" s="62" t="s">
        <v>189</v>
      </c>
      <c r="D22" s="70">
        <v>9</v>
      </c>
      <c r="E22" s="70">
        <v>22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2</v>
      </c>
      <c r="Q22" s="70">
        <v>12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7</v>
      </c>
      <c r="AS22" s="70">
        <v>20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107</v>
      </c>
      <c r="B23" s="69" t="s">
        <v>190</v>
      </c>
      <c r="C23" s="62" t="s">
        <v>191</v>
      </c>
      <c r="D23" s="70">
        <v>14</v>
      </c>
      <c r="E23" s="70">
        <v>32</v>
      </c>
      <c r="F23" s="70">
        <v>0</v>
      </c>
      <c r="G23" s="70">
        <v>0</v>
      </c>
      <c r="H23" s="70">
        <v>2</v>
      </c>
      <c r="I23" s="70">
        <v>7</v>
      </c>
      <c r="J23" s="70">
        <v>0</v>
      </c>
      <c r="K23" s="70">
        <v>0</v>
      </c>
      <c r="L23" s="70">
        <v>6</v>
      </c>
      <c r="M23" s="70">
        <v>11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1</v>
      </c>
      <c r="AK23" s="70">
        <v>2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4</v>
      </c>
      <c r="AS23" s="70">
        <v>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107</v>
      </c>
      <c r="B24" s="69" t="s">
        <v>192</v>
      </c>
      <c r="C24" s="62" t="s">
        <v>193</v>
      </c>
      <c r="D24" s="70">
        <v>6</v>
      </c>
      <c r="E24" s="70">
        <v>7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4</v>
      </c>
      <c r="AK24" s="70">
        <v>6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107</v>
      </c>
      <c r="B25" s="69" t="s">
        <v>194</v>
      </c>
      <c r="C25" s="62" t="s">
        <v>105</v>
      </c>
      <c r="D25" s="70">
        <v>6</v>
      </c>
      <c r="E25" s="70">
        <v>14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</v>
      </c>
      <c r="AS25" s="70">
        <v>2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107</v>
      </c>
      <c r="B26" s="69" t="s">
        <v>195</v>
      </c>
      <c r="C26" s="62" t="s">
        <v>196</v>
      </c>
      <c r="D26" s="70">
        <v>5</v>
      </c>
      <c r="E26" s="70">
        <v>12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</v>
      </c>
      <c r="AS26" s="70">
        <v>2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107</v>
      </c>
      <c r="B27" s="69" t="s">
        <v>174</v>
      </c>
      <c r="C27" s="62" t="s">
        <v>175</v>
      </c>
      <c r="D27" s="70">
        <v>11</v>
      </c>
      <c r="E27" s="70">
        <v>27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32</v>
      </c>
      <c r="U27" s="70">
        <v>69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12</v>
      </c>
      <c r="AS27" s="70">
        <v>29</v>
      </c>
      <c r="AT27" s="70">
        <v>0</v>
      </c>
      <c r="AU27" s="70">
        <v>0</v>
      </c>
      <c r="AV27" s="70">
        <v>2</v>
      </c>
      <c r="AW27" s="70">
        <v>20</v>
      </c>
      <c r="AX27" s="70">
        <v>0</v>
      </c>
      <c r="AY27" s="70">
        <v>0</v>
      </c>
    </row>
    <row r="28" spans="1:51" s="67" customFormat="1" ht="12" customHeight="1">
      <c r="A28" s="68" t="s">
        <v>107</v>
      </c>
      <c r="B28" s="69" t="s">
        <v>131</v>
      </c>
      <c r="C28" s="62" t="s">
        <v>132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10</v>
      </c>
      <c r="N28" s="70">
        <v>1</v>
      </c>
      <c r="O28" s="70">
        <v>4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3</v>
      </c>
      <c r="AK28" s="70">
        <v>10</v>
      </c>
      <c r="AL28" s="70">
        <v>0</v>
      </c>
      <c r="AM28" s="70">
        <v>0</v>
      </c>
      <c r="AN28" s="70">
        <v>2</v>
      </c>
      <c r="AO28" s="70">
        <v>8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107</v>
      </c>
      <c r="B29" s="69" t="s">
        <v>133</v>
      </c>
      <c r="C29" s="62" t="s">
        <v>134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3</v>
      </c>
      <c r="M29" s="70">
        <v>12</v>
      </c>
      <c r="N29" s="70">
        <v>1</v>
      </c>
      <c r="O29" s="70">
        <v>4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3</v>
      </c>
      <c r="AS29" s="70">
        <v>8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107</v>
      </c>
      <c r="B30" s="69" t="s">
        <v>160</v>
      </c>
      <c r="C30" s="62" t="s">
        <v>161</v>
      </c>
      <c r="D30" s="70">
        <v>3</v>
      </c>
      <c r="E30" s="70">
        <v>6</v>
      </c>
      <c r="F30" s="70">
        <v>3</v>
      </c>
      <c r="G30" s="70">
        <v>4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14</v>
      </c>
      <c r="AO30" s="70">
        <v>140</v>
      </c>
      <c r="AP30" s="70">
        <v>0</v>
      </c>
      <c r="AQ30" s="70">
        <v>0</v>
      </c>
      <c r="AR30" s="70">
        <v>10</v>
      </c>
      <c r="AS30" s="70">
        <v>18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107</v>
      </c>
      <c r="B31" s="69" t="s">
        <v>197</v>
      </c>
      <c r="C31" s="62" t="s">
        <v>198</v>
      </c>
      <c r="D31" s="70">
        <v>5</v>
      </c>
      <c r="E31" s="70">
        <v>8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1</v>
      </c>
      <c r="O31" s="70">
        <v>8</v>
      </c>
      <c r="P31" s="70">
        <v>2</v>
      </c>
      <c r="Q31" s="70">
        <v>8</v>
      </c>
      <c r="R31" s="70">
        <v>0</v>
      </c>
      <c r="S31" s="70">
        <v>0</v>
      </c>
      <c r="T31" s="70">
        <v>1</v>
      </c>
      <c r="U31" s="70">
        <v>4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1</v>
      </c>
      <c r="AO31" s="70">
        <v>18</v>
      </c>
      <c r="AP31" s="70">
        <v>0</v>
      </c>
      <c r="AQ31" s="70">
        <v>0</v>
      </c>
      <c r="AR31" s="70">
        <v>3</v>
      </c>
      <c r="AS31" s="70">
        <v>6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107</v>
      </c>
      <c r="B32" s="69" t="s">
        <v>119</v>
      </c>
      <c r="C32" s="62" t="s">
        <v>120</v>
      </c>
      <c r="D32" s="70">
        <v>7</v>
      </c>
      <c r="E32" s="70">
        <v>14</v>
      </c>
      <c r="F32" s="70">
        <v>1</v>
      </c>
      <c r="G32" s="70">
        <v>11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2</v>
      </c>
      <c r="O32" s="70">
        <v>20</v>
      </c>
      <c r="P32" s="70">
        <v>0</v>
      </c>
      <c r="Q32" s="70">
        <v>0</v>
      </c>
      <c r="R32" s="70">
        <v>0</v>
      </c>
      <c r="S32" s="70">
        <v>0</v>
      </c>
      <c r="T32" s="70">
        <v>15</v>
      </c>
      <c r="U32" s="70">
        <v>36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1</v>
      </c>
      <c r="AK32" s="70">
        <v>2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1</v>
      </c>
      <c r="AS32" s="70">
        <v>2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107</v>
      </c>
      <c r="B33" s="69" t="s">
        <v>121</v>
      </c>
      <c r="C33" s="62" t="s">
        <v>122</v>
      </c>
      <c r="D33" s="70">
        <v>7</v>
      </c>
      <c r="E33" s="70">
        <v>15</v>
      </c>
      <c r="F33" s="70">
        <v>3</v>
      </c>
      <c r="G33" s="70">
        <v>4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1</v>
      </c>
      <c r="O33" s="70">
        <v>10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2</v>
      </c>
      <c r="AS33" s="70">
        <v>4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107</v>
      </c>
      <c r="B34" s="69" t="s">
        <v>123</v>
      </c>
      <c r="C34" s="62" t="s">
        <v>124</v>
      </c>
      <c r="D34" s="70">
        <v>0</v>
      </c>
      <c r="E34" s="70">
        <v>0</v>
      </c>
      <c r="F34" s="70">
        <v>4</v>
      </c>
      <c r="G34" s="70">
        <v>5</v>
      </c>
      <c r="H34" s="70">
        <v>1</v>
      </c>
      <c r="I34" s="70">
        <v>3</v>
      </c>
      <c r="J34" s="70">
        <v>0</v>
      </c>
      <c r="K34" s="70">
        <v>0</v>
      </c>
      <c r="L34" s="70">
        <v>16</v>
      </c>
      <c r="M34" s="70">
        <v>23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1</v>
      </c>
      <c r="AK34" s="70">
        <v>3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1</v>
      </c>
      <c r="AS34" s="70">
        <v>3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107</v>
      </c>
      <c r="B35" s="69" t="s">
        <v>125</v>
      </c>
      <c r="C35" s="62" t="s">
        <v>126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4</v>
      </c>
      <c r="M35" s="70">
        <v>9</v>
      </c>
      <c r="N35" s="70">
        <v>4</v>
      </c>
      <c r="O35" s="70">
        <v>7</v>
      </c>
      <c r="P35" s="70">
        <v>0</v>
      </c>
      <c r="Q35" s="70">
        <v>0</v>
      </c>
      <c r="R35" s="70">
        <v>0</v>
      </c>
      <c r="S35" s="70">
        <v>0</v>
      </c>
      <c r="T35" s="70">
        <v>10</v>
      </c>
      <c r="U35" s="70">
        <v>25</v>
      </c>
      <c r="V35" s="70">
        <v>10</v>
      </c>
      <c r="W35" s="70">
        <v>25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3</v>
      </c>
      <c r="AK35" s="70">
        <v>12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3</v>
      </c>
      <c r="AS35" s="70">
        <v>12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107</v>
      </c>
      <c r="B36" s="69" t="s">
        <v>147</v>
      </c>
      <c r="C36" s="62" t="s">
        <v>148</v>
      </c>
      <c r="D36" s="70">
        <v>2</v>
      </c>
      <c r="E36" s="70">
        <v>1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7</v>
      </c>
      <c r="AK36" s="70">
        <v>19</v>
      </c>
      <c r="AL36" s="70">
        <v>0</v>
      </c>
      <c r="AM36" s="70">
        <v>0</v>
      </c>
      <c r="AN36" s="70">
        <v>4</v>
      </c>
      <c r="AO36" s="70">
        <v>41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107</v>
      </c>
      <c r="B37" s="69" t="s">
        <v>158</v>
      </c>
      <c r="C37" s="62" t="s">
        <v>159</v>
      </c>
      <c r="D37" s="70">
        <v>11</v>
      </c>
      <c r="E37" s="70">
        <v>25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10</v>
      </c>
      <c r="AS37" s="70">
        <v>27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107</v>
      </c>
      <c r="B38" s="69" t="s">
        <v>162</v>
      </c>
      <c r="C38" s="62" t="s">
        <v>163</v>
      </c>
      <c r="D38" s="70">
        <v>7</v>
      </c>
      <c r="E38" s="70">
        <v>13</v>
      </c>
      <c r="F38" s="70">
        <v>1</v>
      </c>
      <c r="G38" s="70">
        <v>2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1</v>
      </c>
      <c r="AG38" s="70">
        <v>2</v>
      </c>
      <c r="AH38" s="70">
        <v>0</v>
      </c>
      <c r="AI38" s="70">
        <v>0</v>
      </c>
      <c r="AJ38" s="70">
        <v>2</v>
      </c>
      <c r="AK38" s="70">
        <v>6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2</v>
      </c>
      <c r="AS38" s="70">
        <v>20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107</v>
      </c>
      <c r="B39" s="69" t="s">
        <v>164</v>
      </c>
      <c r="C39" s="62" t="s">
        <v>165</v>
      </c>
      <c r="D39" s="70">
        <v>3</v>
      </c>
      <c r="E39" s="70">
        <v>4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14</v>
      </c>
      <c r="AO39" s="70">
        <v>140</v>
      </c>
      <c r="AP39" s="70">
        <v>0</v>
      </c>
      <c r="AQ39" s="70">
        <v>0</v>
      </c>
      <c r="AR39" s="70">
        <v>6</v>
      </c>
      <c r="AS39" s="70">
        <v>32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107</v>
      </c>
      <c r="B40" s="69" t="s">
        <v>166</v>
      </c>
      <c r="C40" s="62" t="s">
        <v>167</v>
      </c>
      <c r="D40" s="70">
        <v>5</v>
      </c>
      <c r="E40" s="70">
        <v>12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1</v>
      </c>
      <c r="AS40" s="70">
        <v>2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107</v>
      </c>
      <c r="B41" s="69" t="s">
        <v>199</v>
      </c>
      <c r="C41" s="62" t="s">
        <v>200</v>
      </c>
      <c r="D41" s="70">
        <v>0</v>
      </c>
      <c r="E41" s="70">
        <v>0</v>
      </c>
      <c r="F41" s="70">
        <v>3</v>
      </c>
      <c r="G41" s="70">
        <v>7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3</v>
      </c>
      <c r="Q41" s="70">
        <v>18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4</v>
      </c>
      <c r="AS41" s="70">
        <v>12</v>
      </c>
      <c r="AT41" s="70">
        <v>0</v>
      </c>
      <c r="AU41" s="70">
        <v>0</v>
      </c>
      <c r="AV41" s="70">
        <v>13</v>
      </c>
      <c r="AW41" s="70">
        <v>30</v>
      </c>
      <c r="AX41" s="70">
        <v>0</v>
      </c>
      <c r="AY41" s="70">
        <v>0</v>
      </c>
    </row>
    <row r="42" spans="1:51" s="67" customFormat="1" ht="12" customHeight="1">
      <c r="A42" s="68" t="s">
        <v>107</v>
      </c>
      <c r="B42" s="69" t="s">
        <v>201</v>
      </c>
      <c r="C42" s="62" t="s">
        <v>202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4</v>
      </c>
      <c r="M42" s="70">
        <v>9</v>
      </c>
      <c r="N42" s="70">
        <v>3</v>
      </c>
      <c r="O42" s="70">
        <v>6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3</v>
      </c>
      <c r="AS42" s="70">
        <v>13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107</v>
      </c>
      <c r="B43" s="69" t="s">
        <v>139</v>
      </c>
      <c r="C43" s="62" t="s">
        <v>140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107</v>
      </c>
      <c r="B44" s="69" t="s">
        <v>141</v>
      </c>
      <c r="C44" s="62" t="s">
        <v>142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107</v>
      </c>
      <c r="B45" s="69" t="s">
        <v>149</v>
      </c>
      <c r="C45" s="62" t="s">
        <v>106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107</v>
      </c>
      <c r="B46" s="69" t="s">
        <v>135</v>
      </c>
      <c r="C46" s="62" t="s">
        <v>136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10</v>
      </c>
      <c r="AS46" s="70">
        <v>3</v>
      </c>
      <c r="AT46" s="70">
        <v>0</v>
      </c>
      <c r="AU46" s="70">
        <v>0</v>
      </c>
      <c r="AV46" s="70">
        <v>3</v>
      </c>
      <c r="AW46" s="70">
        <v>10</v>
      </c>
      <c r="AX46" s="70">
        <v>0</v>
      </c>
      <c r="AY4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AY7">SUM(D8:D16)</f>
        <v>8</v>
      </c>
      <c r="E7" s="75">
        <f t="shared" si="0"/>
        <v>16</v>
      </c>
      <c r="F7" s="75">
        <f t="shared" si="0"/>
        <v>0</v>
      </c>
      <c r="G7" s="75">
        <f t="shared" si="0"/>
        <v>0</v>
      </c>
      <c r="H7" s="75">
        <f t="shared" si="0"/>
        <v>10</v>
      </c>
      <c r="I7" s="75">
        <f t="shared" si="0"/>
        <v>27</v>
      </c>
      <c r="J7" s="75">
        <f t="shared" si="0"/>
        <v>0</v>
      </c>
      <c r="K7" s="75">
        <f t="shared" si="0"/>
        <v>0</v>
      </c>
      <c r="L7" s="75">
        <f t="shared" si="0"/>
        <v>18</v>
      </c>
      <c r="M7" s="75">
        <f t="shared" si="0"/>
        <v>43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9</v>
      </c>
      <c r="U7" s="75">
        <f t="shared" si="0"/>
        <v>28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3</v>
      </c>
      <c r="AK7" s="75">
        <f t="shared" si="0"/>
        <v>10</v>
      </c>
      <c r="AL7" s="75">
        <f t="shared" si="0"/>
        <v>1</v>
      </c>
      <c r="AM7" s="75">
        <f t="shared" si="0"/>
        <v>4</v>
      </c>
      <c r="AN7" s="75">
        <f t="shared" si="0"/>
        <v>25</v>
      </c>
      <c r="AO7" s="75">
        <f t="shared" si="0"/>
        <v>293</v>
      </c>
      <c r="AP7" s="75">
        <f t="shared" si="0"/>
        <v>0</v>
      </c>
      <c r="AQ7" s="75">
        <f t="shared" si="0"/>
        <v>0</v>
      </c>
      <c r="AR7" s="75">
        <f t="shared" si="0"/>
        <v>2</v>
      </c>
      <c r="AS7" s="75">
        <f t="shared" si="0"/>
        <v>6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107</v>
      </c>
      <c r="B8" s="72" t="s">
        <v>109</v>
      </c>
      <c r="C8" s="62" t="s">
        <v>110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25</v>
      </c>
      <c r="AO8" s="64">
        <v>293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107</v>
      </c>
      <c r="B9" s="72" t="s">
        <v>127</v>
      </c>
      <c r="C9" s="62" t="s">
        <v>128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107</v>
      </c>
      <c r="B10" s="63" t="s">
        <v>137</v>
      </c>
      <c r="C10" s="62" t="s">
        <v>138</v>
      </c>
      <c r="D10" s="64">
        <v>4</v>
      </c>
      <c r="E10" s="64">
        <v>8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</v>
      </c>
      <c r="AS10" s="64">
        <v>6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107</v>
      </c>
      <c r="B11" s="72" t="s">
        <v>143</v>
      </c>
      <c r="C11" s="62" t="s">
        <v>144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107</v>
      </c>
      <c r="B12" s="69" t="s">
        <v>145</v>
      </c>
      <c r="C12" s="62" t="s">
        <v>146</v>
      </c>
      <c r="D12" s="70">
        <v>0</v>
      </c>
      <c r="E12" s="70">
        <v>0</v>
      </c>
      <c r="F12" s="70">
        <v>0</v>
      </c>
      <c r="G12" s="70">
        <v>0</v>
      </c>
      <c r="H12" s="70">
        <v>8</v>
      </c>
      <c r="I12" s="70">
        <v>19</v>
      </c>
      <c r="J12" s="70">
        <v>0</v>
      </c>
      <c r="K12" s="70">
        <v>0</v>
      </c>
      <c r="L12" s="70">
        <v>18</v>
      </c>
      <c r="M12" s="70">
        <v>43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9</v>
      </c>
      <c r="U12" s="70">
        <v>28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107</v>
      </c>
      <c r="B13" s="69" t="s">
        <v>150</v>
      </c>
      <c r="C13" s="62" t="s">
        <v>151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3</v>
      </c>
      <c r="AK13" s="70">
        <v>10</v>
      </c>
      <c r="AL13" s="70">
        <v>1</v>
      </c>
      <c r="AM13" s="70">
        <v>4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107</v>
      </c>
      <c r="B14" s="69" t="s">
        <v>156</v>
      </c>
      <c r="C14" s="62" t="s">
        <v>157</v>
      </c>
      <c r="D14" s="70">
        <v>0</v>
      </c>
      <c r="E14" s="70">
        <v>0</v>
      </c>
      <c r="F14" s="70">
        <v>0</v>
      </c>
      <c r="G14" s="70">
        <v>0</v>
      </c>
      <c r="H14" s="70">
        <v>1</v>
      </c>
      <c r="I14" s="70">
        <v>4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107</v>
      </c>
      <c r="B15" s="69" t="s">
        <v>168</v>
      </c>
      <c r="C15" s="62" t="s">
        <v>169</v>
      </c>
      <c r="D15" s="70">
        <v>4</v>
      </c>
      <c r="E15" s="70">
        <v>8</v>
      </c>
      <c r="F15" s="70">
        <v>0</v>
      </c>
      <c r="G15" s="70">
        <v>0</v>
      </c>
      <c r="H15" s="70">
        <v>1</v>
      </c>
      <c r="I15" s="70">
        <v>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107</v>
      </c>
      <c r="B16" s="69" t="s">
        <v>170</v>
      </c>
      <c r="C16" s="62" t="s">
        <v>171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SUM(D8:D46)</f>
        <v>126</v>
      </c>
      <c r="E7" s="75">
        <f t="shared" si="0"/>
        <v>54</v>
      </c>
      <c r="F7" s="75">
        <f t="shared" si="0"/>
        <v>52</v>
      </c>
      <c r="G7" s="75">
        <f t="shared" si="0"/>
        <v>20</v>
      </c>
      <c r="H7" s="75">
        <f t="shared" si="0"/>
        <v>388</v>
      </c>
      <c r="I7" s="75">
        <f t="shared" si="0"/>
        <v>372</v>
      </c>
      <c r="J7" s="75">
        <f t="shared" si="0"/>
        <v>12</v>
      </c>
      <c r="K7" s="75">
        <f t="shared" si="0"/>
        <v>4</v>
      </c>
      <c r="L7" s="75">
        <f t="shared" si="0"/>
        <v>49</v>
      </c>
      <c r="M7" s="75">
        <f t="shared" si="0"/>
        <v>33</v>
      </c>
      <c r="N7" s="75">
        <f t="shared" si="0"/>
        <v>7</v>
      </c>
      <c r="O7" s="75">
        <f t="shared" si="0"/>
        <v>9</v>
      </c>
      <c r="P7" s="75">
        <f t="shared" si="0"/>
        <v>65</v>
      </c>
      <c r="Q7" s="75">
        <f t="shared" si="0"/>
        <v>65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107</v>
      </c>
      <c r="B8" s="63" t="s">
        <v>152</v>
      </c>
      <c r="C8" s="62" t="s">
        <v>153</v>
      </c>
      <c r="D8" s="64">
        <f aca="true" t="shared" si="1" ref="D8:D46">SUM(E8:G8)</f>
        <v>22</v>
      </c>
      <c r="E8" s="64">
        <v>10</v>
      </c>
      <c r="F8" s="64">
        <v>9</v>
      </c>
      <c r="G8" s="64">
        <v>3</v>
      </c>
      <c r="H8" s="64">
        <f aca="true" t="shared" si="2" ref="H8:H46">SUM(I8:K8)</f>
        <v>67</v>
      </c>
      <c r="I8" s="64">
        <v>55</v>
      </c>
      <c r="J8" s="64">
        <v>8</v>
      </c>
      <c r="K8" s="64">
        <v>4</v>
      </c>
      <c r="L8" s="64">
        <f aca="true" t="shared" si="3" ref="L8:L46">SUM(M8:O8)</f>
        <v>3</v>
      </c>
      <c r="M8" s="64">
        <v>2</v>
      </c>
      <c r="N8" s="64">
        <v>0</v>
      </c>
      <c r="O8" s="64">
        <v>1</v>
      </c>
      <c r="P8" s="64">
        <f aca="true" t="shared" si="4" ref="P8:P46">SUM(Q8:S8)</f>
        <v>5</v>
      </c>
      <c r="Q8" s="64">
        <v>5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111</v>
      </c>
      <c r="C9" s="62" t="s">
        <v>112</v>
      </c>
      <c r="D9" s="64">
        <f t="shared" si="1"/>
        <v>3</v>
      </c>
      <c r="E9" s="64">
        <v>3</v>
      </c>
      <c r="F9" s="64">
        <v>0</v>
      </c>
      <c r="G9" s="64">
        <v>0</v>
      </c>
      <c r="H9" s="64">
        <f t="shared" si="2"/>
        <v>51</v>
      </c>
      <c r="I9" s="64">
        <v>51</v>
      </c>
      <c r="J9" s="64">
        <v>0</v>
      </c>
      <c r="K9" s="64">
        <v>0</v>
      </c>
      <c r="L9" s="64">
        <f t="shared" si="3"/>
        <v>2</v>
      </c>
      <c r="M9" s="64">
        <v>2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72" t="s">
        <v>176</v>
      </c>
      <c r="C10" s="62" t="s">
        <v>177</v>
      </c>
      <c r="D10" s="64">
        <f t="shared" si="1"/>
        <v>7</v>
      </c>
      <c r="E10" s="64">
        <v>1</v>
      </c>
      <c r="F10" s="64">
        <v>5</v>
      </c>
      <c r="G10" s="64">
        <v>1</v>
      </c>
      <c r="H10" s="64">
        <f t="shared" si="2"/>
        <v>48</v>
      </c>
      <c r="I10" s="64">
        <v>47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3</v>
      </c>
      <c r="Q10" s="64">
        <v>3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178</v>
      </c>
      <c r="C11" s="62" t="s">
        <v>179</v>
      </c>
      <c r="D11" s="64">
        <f t="shared" si="1"/>
        <v>4</v>
      </c>
      <c r="E11" s="64">
        <v>1</v>
      </c>
      <c r="F11" s="64">
        <v>3</v>
      </c>
      <c r="G11" s="64">
        <v>0</v>
      </c>
      <c r="H11" s="64">
        <f t="shared" si="2"/>
        <v>29</v>
      </c>
      <c r="I11" s="64">
        <v>29</v>
      </c>
      <c r="J11" s="64">
        <v>0</v>
      </c>
      <c r="K11" s="64">
        <v>0</v>
      </c>
      <c r="L11" s="64">
        <f t="shared" si="3"/>
        <v>2</v>
      </c>
      <c r="M11" s="64">
        <v>1</v>
      </c>
      <c r="N11" s="64">
        <v>1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180</v>
      </c>
      <c r="C12" s="62" t="s">
        <v>181</v>
      </c>
      <c r="D12" s="70">
        <f t="shared" si="1"/>
        <v>4</v>
      </c>
      <c r="E12" s="70">
        <v>3</v>
      </c>
      <c r="F12" s="70">
        <v>0</v>
      </c>
      <c r="G12" s="70">
        <v>1</v>
      </c>
      <c r="H12" s="70">
        <f t="shared" si="2"/>
        <v>33</v>
      </c>
      <c r="I12" s="70">
        <v>33</v>
      </c>
      <c r="J12" s="70">
        <v>0</v>
      </c>
      <c r="K12" s="70">
        <v>0</v>
      </c>
      <c r="L12" s="70">
        <f t="shared" si="3"/>
        <v>1</v>
      </c>
      <c r="M12" s="70">
        <v>0</v>
      </c>
      <c r="N12" s="70">
        <v>0</v>
      </c>
      <c r="O12" s="70">
        <v>1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182</v>
      </c>
      <c r="C13" s="62" t="s">
        <v>183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29</v>
      </c>
      <c r="I13" s="70">
        <v>29</v>
      </c>
      <c r="J13" s="70">
        <v>0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172</v>
      </c>
      <c r="C14" s="62" t="s">
        <v>173</v>
      </c>
      <c r="D14" s="70">
        <f t="shared" si="1"/>
        <v>3</v>
      </c>
      <c r="E14" s="70">
        <v>3</v>
      </c>
      <c r="F14" s="70">
        <v>0</v>
      </c>
      <c r="G14" s="70">
        <v>0</v>
      </c>
      <c r="H14" s="70">
        <f t="shared" si="2"/>
        <v>1</v>
      </c>
      <c r="I14" s="70">
        <v>1</v>
      </c>
      <c r="J14" s="70">
        <v>0</v>
      </c>
      <c r="K14" s="70">
        <v>0</v>
      </c>
      <c r="L14" s="70">
        <f t="shared" si="3"/>
        <v>3</v>
      </c>
      <c r="M14" s="70">
        <v>1</v>
      </c>
      <c r="N14" s="70">
        <v>0</v>
      </c>
      <c r="O14" s="70">
        <v>2</v>
      </c>
      <c r="P14" s="70">
        <f t="shared" si="4"/>
        <v>6</v>
      </c>
      <c r="Q14" s="70">
        <v>6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113</v>
      </c>
      <c r="C15" s="62" t="s">
        <v>114</v>
      </c>
      <c r="D15" s="70">
        <f t="shared" si="1"/>
        <v>4</v>
      </c>
      <c r="E15" s="70">
        <v>0</v>
      </c>
      <c r="F15" s="70">
        <v>1</v>
      </c>
      <c r="G15" s="70">
        <v>3</v>
      </c>
      <c r="H15" s="70">
        <f t="shared" si="2"/>
        <v>19</v>
      </c>
      <c r="I15" s="70">
        <v>19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184</v>
      </c>
      <c r="C16" s="62" t="s">
        <v>185</v>
      </c>
      <c r="D16" s="70">
        <f t="shared" si="1"/>
        <v>12</v>
      </c>
      <c r="E16" s="70">
        <v>5</v>
      </c>
      <c r="F16" s="70">
        <v>5</v>
      </c>
      <c r="G16" s="70">
        <v>2</v>
      </c>
      <c r="H16" s="70">
        <f t="shared" si="2"/>
        <v>5</v>
      </c>
      <c r="I16" s="70">
        <v>5</v>
      </c>
      <c r="J16" s="70">
        <v>0</v>
      </c>
      <c r="K16" s="70">
        <v>0</v>
      </c>
      <c r="L16" s="70">
        <f t="shared" si="3"/>
        <v>1</v>
      </c>
      <c r="M16" s="70">
        <v>1</v>
      </c>
      <c r="N16" s="70">
        <v>0</v>
      </c>
      <c r="O16" s="70">
        <v>0</v>
      </c>
      <c r="P16" s="70">
        <f t="shared" si="4"/>
        <v>3</v>
      </c>
      <c r="Q16" s="70">
        <v>3</v>
      </c>
      <c r="R16" s="70">
        <v>0</v>
      </c>
      <c r="S16" s="70">
        <v>0</v>
      </c>
    </row>
    <row r="17" spans="1:19" s="67" customFormat="1" ht="12" customHeight="1">
      <c r="A17" s="68" t="s">
        <v>107</v>
      </c>
      <c r="B17" s="69" t="s">
        <v>115</v>
      </c>
      <c r="C17" s="62" t="s">
        <v>116</v>
      </c>
      <c r="D17" s="70">
        <f t="shared" si="1"/>
        <v>2</v>
      </c>
      <c r="E17" s="70">
        <v>2</v>
      </c>
      <c r="F17" s="70">
        <v>0</v>
      </c>
      <c r="G17" s="70">
        <v>0</v>
      </c>
      <c r="H17" s="70">
        <f t="shared" si="2"/>
        <v>14</v>
      </c>
      <c r="I17" s="70">
        <v>14</v>
      </c>
      <c r="J17" s="70">
        <v>0</v>
      </c>
      <c r="K17" s="70">
        <v>0</v>
      </c>
      <c r="L17" s="70">
        <f t="shared" si="3"/>
        <v>2</v>
      </c>
      <c r="M17" s="70">
        <v>2</v>
      </c>
      <c r="N17" s="70">
        <v>0</v>
      </c>
      <c r="O17" s="70">
        <v>0</v>
      </c>
      <c r="P17" s="70">
        <f t="shared" si="4"/>
        <v>2</v>
      </c>
      <c r="Q17" s="70">
        <v>2</v>
      </c>
      <c r="R17" s="70">
        <v>0</v>
      </c>
      <c r="S17" s="70">
        <v>0</v>
      </c>
    </row>
    <row r="18" spans="1:19" s="67" customFormat="1" ht="12" customHeight="1">
      <c r="A18" s="68" t="s">
        <v>107</v>
      </c>
      <c r="B18" s="69" t="s">
        <v>117</v>
      </c>
      <c r="C18" s="62" t="s">
        <v>118</v>
      </c>
      <c r="D18" s="70">
        <f t="shared" si="1"/>
        <v>4</v>
      </c>
      <c r="E18" s="70">
        <v>2</v>
      </c>
      <c r="F18" s="70">
        <v>2</v>
      </c>
      <c r="G18" s="70">
        <v>0</v>
      </c>
      <c r="H18" s="70">
        <f t="shared" si="2"/>
        <v>27</v>
      </c>
      <c r="I18" s="70">
        <v>27</v>
      </c>
      <c r="J18" s="70">
        <v>0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1</v>
      </c>
      <c r="Q18" s="70">
        <v>1</v>
      </c>
      <c r="R18" s="70">
        <v>0</v>
      </c>
      <c r="S18" s="70">
        <v>0</v>
      </c>
    </row>
    <row r="19" spans="1:19" s="67" customFormat="1" ht="12" customHeight="1">
      <c r="A19" s="68" t="s">
        <v>107</v>
      </c>
      <c r="B19" s="69" t="s">
        <v>129</v>
      </c>
      <c r="C19" s="62" t="s">
        <v>130</v>
      </c>
      <c r="D19" s="70">
        <f t="shared" si="1"/>
        <v>10</v>
      </c>
      <c r="E19" s="70">
        <v>6</v>
      </c>
      <c r="F19" s="70">
        <v>3</v>
      </c>
      <c r="G19" s="70">
        <v>1</v>
      </c>
      <c r="H19" s="70">
        <f t="shared" si="2"/>
        <v>8</v>
      </c>
      <c r="I19" s="70">
        <v>8</v>
      </c>
      <c r="J19" s="70">
        <v>0</v>
      </c>
      <c r="K19" s="70">
        <v>0</v>
      </c>
      <c r="L19" s="70">
        <f t="shared" si="3"/>
        <v>1</v>
      </c>
      <c r="M19" s="70">
        <v>1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7" customFormat="1" ht="12" customHeight="1">
      <c r="A20" s="68" t="s">
        <v>107</v>
      </c>
      <c r="B20" s="69" t="s">
        <v>154</v>
      </c>
      <c r="C20" s="62" t="s">
        <v>155</v>
      </c>
      <c r="D20" s="70">
        <f t="shared" si="1"/>
        <v>1</v>
      </c>
      <c r="E20" s="70">
        <v>1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107</v>
      </c>
      <c r="B21" s="69" t="s">
        <v>186</v>
      </c>
      <c r="C21" s="62" t="s">
        <v>187</v>
      </c>
      <c r="D21" s="70">
        <f t="shared" si="1"/>
        <v>2</v>
      </c>
      <c r="E21" s="70">
        <v>1</v>
      </c>
      <c r="F21" s="70">
        <v>1</v>
      </c>
      <c r="G21" s="70">
        <v>0</v>
      </c>
      <c r="H21" s="70">
        <f t="shared" si="2"/>
        <v>4</v>
      </c>
      <c r="I21" s="70">
        <v>3</v>
      </c>
      <c r="J21" s="70">
        <v>1</v>
      </c>
      <c r="K21" s="70">
        <v>0</v>
      </c>
      <c r="L21" s="70">
        <f t="shared" si="3"/>
        <v>3</v>
      </c>
      <c r="M21" s="70">
        <v>2</v>
      </c>
      <c r="N21" s="70">
        <v>0</v>
      </c>
      <c r="O21" s="70">
        <v>1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107</v>
      </c>
      <c r="B22" s="69" t="s">
        <v>188</v>
      </c>
      <c r="C22" s="62" t="s">
        <v>189</v>
      </c>
      <c r="D22" s="70">
        <f t="shared" si="1"/>
        <v>5</v>
      </c>
      <c r="E22" s="70">
        <v>0</v>
      </c>
      <c r="F22" s="70">
        <v>4</v>
      </c>
      <c r="G22" s="70">
        <v>1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107</v>
      </c>
      <c r="B23" s="69" t="s">
        <v>190</v>
      </c>
      <c r="C23" s="62" t="s">
        <v>191</v>
      </c>
      <c r="D23" s="70">
        <f t="shared" si="1"/>
        <v>13</v>
      </c>
      <c r="E23" s="70">
        <v>2</v>
      </c>
      <c r="F23" s="70">
        <v>7</v>
      </c>
      <c r="G23" s="70">
        <v>4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3</v>
      </c>
      <c r="M23" s="70">
        <v>1</v>
      </c>
      <c r="N23" s="70">
        <v>1</v>
      </c>
      <c r="O23" s="70">
        <v>1</v>
      </c>
      <c r="P23" s="70">
        <f t="shared" si="4"/>
        <v>2</v>
      </c>
      <c r="Q23" s="70">
        <v>2</v>
      </c>
      <c r="R23" s="70">
        <v>0</v>
      </c>
      <c r="S23" s="70">
        <v>0</v>
      </c>
    </row>
    <row r="24" spans="1:19" s="67" customFormat="1" ht="12" customHeight="1">
      <c r="A24" s="68" t="s">
        <v>107</v>
      </c>
      <c r="B24" s="69" t="s">
        <v>192</v>
      </c>
      <c r="C24" s="62" t="s">
        <v>193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1</v>
      </c>
      <c r="M24" s="70">
        <v>1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107</v>
      </c>
      <c r="B25" s="69" t="s">
        <v>194</v>
      </c>
      <c r="C25" s="62" t="s">
        <v>105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1</v>
      </c>
      <c r="I25" s="70">
        <v>1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7" customFormat="1" ht="12" customHeight="1">
      <c r="A26" s="68" t="s">
        <v>107</v>
      </c>
      <c r="B26" s="69" t="s">
        <v>195</v>
      </c>
      <c r="C26" s="62" t="s">
        <v>196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7" customFormat="1" ht="12" customHeight="1">
      <c r="A27" s="68" t="s">
        <v>107</v>
      </c>
      <c r="B27" s="69" t="s">
        <v>174</v>
      </c>
      <c r="C27" s="62" t="s">
        <v>175</v>
      </c>
      <c r="D27" s="70">
        <f t="shared" si="1"/>
        <v>1</v>
      </c>
      <c r="E27" s="70">
        <v>0</v>
      </c>
      <c r="F27" s="70">
        <v>1</v>
      </c>
      <c r="G27" s="70">
        <v>0</v>
      </c>
      <c r="H27" s="70">
        <f t="shared" si="2"/>
        <v>13</v>
      </c>
      <c r="I27" s="70">
        <v>13</v>
      </c>
      <c r="J27" s="70">
        <v>0</v>
      </c>
      <c r="K27" s="70">
        <v>0</v>
      </c>
      <c r="L27" s="70">
        <f t="shared" si="3"/>
        <v>1</v>
      </c>
      <c r="M27" s="70">
        <v>0</v>
      </c>
      <c r="N27" s="70">
        <v>1</v>
      </c>
      <c r="O27" s="70">
        <v>0</v>
      </c>
      <c r="P27" s="70">
        <f t="shared" si="4"/>
        <v>2</v>
      </c>
      <c r="Q27" s="70">
        <v>2</v>
      </c>
      <c r="R27" s="70">
        <v>0</v>
      </c>
      <c r="S27" s="70">
        <v>0</v>
      </c>
    </row>
    <row r="28" spans="1:19" s="67" customFormat="1" ht="12" customHeight="1">
      <c r="A28" s="68" t="s">
        <v>107</v>
      </c>
      <c r="B28" s="69" t="s">
        <v>131</v>
      </c>
      <c r="C28" s="62" t="s">
        <v>132</v>
      </c>
      <c r="D28" s="70">
        <f t="shared" si="1"/>
        <v>3</v>
      </c>
      <c r="E28" s="70">
        <v>1</v>
      </c>
      <c r="F28" s="70">
        <v>2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1</v>
      </c>
      <c r="M28" s="70">
        <v>1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7" customFormat="1" ht="12" customHeight="1">
      <c r="A29" s="68" t="s">
        <v>107</v>
      </c>
      <c r="B29" s="69" t="s">
        <v>133</v>
      </c>
      <c r="C29" s="62" t="s">
        <v>134</v>
      </c>
      <c r="D29" s="70">
        <f t="shared" si="1"/>
        <v>3</v>
      </c>
      <c r="E29" s="70">
        <v>1</v>
      </c>
      <c r="F29" s="70">
        <v>2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1</v>
      </c>
      <c r="M29" s="70">
        <v>1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7" customFormat="1" ht="12" customHeight="1">
      <c r="A30" s="68" t="s">
        <v>107</v>
      </c>
      <c r="B30" s="69" t="s">
        <v>160</v>
      </c>
      <c r="C30" s="62" t="s">
        <v>161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0</v>
      </c>
      <c r="I30" s="70">
        <v>0</v>
      </c>
      <c r="J30" s="70">
        <v>0</v>
      </c>
      <c r="K30" s="70">
        <v>0</v>
      </c>
      <c r="L30" s="70">
        <f t="shared" si="3"/>
        <v>1</v>
      </c>
      <c r="M30" s="70">
        <v>1</v>
      </c>
      <c r="N30" s="70">
        <v>0</v>
      </c>
      <c r="O30" s="70">
        <v>0</v>
      </c>
      <c r="P30" s="70">
        <f t="shared" si="4"/>
        <v>1</v>
      </c>
      <c r="Q30" s="70">
        <v>1</v>
      </c>
      <c r="R30" s="70">
        <v>0</v>
      </c>
      <c r="S30" s="70">
        <v>0</v>
      </c>
    </row>
    <row r="31" spans="1:19" s="67" customFormat="1" ht="12" customHeight="1">
      <c r="A31" s="68" t="s">
        <v>107</v>
      </c>
      <c r="B31" s="69" t="s">
        <v>197</v>
      </c>
      <c r="C31" s="62" t="s">
        <v>198</v>
      </c>
      <c r="D31" s="70">
        <f t="shared" si="1"/>
        <v>3</v>
      </c>
      <c r="E31" s="70">
        <v>0</v>
      </c>
      <c r="F31" s="70">
        <v>2</v>
      </c>
      <c r="G31" s="70">
        <v>1</v>
      </c>
      <c r="H31" s="70">
        <f t="shared" si="2"/>
        <v>4</v>
      </c>
      <c r="I31" s="70">
        <v>4</v>
      </c>
      <c r="J31" s="70">
        <v>0</v>
      </c>
      <c r="K31" s="70">
        <v>0</v>
      </c>
      <c r="L31" s="70">
        <f t="shared" si="3"/>
        <v>2</v>
      </c>
      <c r="M31" s="70">
        <v>1</v>
      </c>
      <c r="N31" s="70">
        <v>1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7" customFormat="1" ht="12" customHeight="1">
      <c r="A32" s="68" t="s">
        <v>107</v>
      </c>
      <c r="B32" s="69" t="s">
        <v>119</v>
      </c>
      <c r="C32" s="62" t="s">
        <v>120</v>
      </c>
      <c r="D32" s="70">
        <f t="shared" si="1"/>
        <v>2</v>
      </c>
      <c r="E32" s="70">
        <v>2</v>
      </c>
      <c r="F32" s="70">
        <v>0</v>
      </c>
      <c r="G32" s="70">
        <v>0</v>
      </c>
      <c r="H32" s="70">
        <f t="shared" si="2"/>
        <v>8</v>
      </c>
      <c r="I32" s="70">
        <v>8</v>
      </c>
      <c r="J32" s="70">
        <v>0</v>
      </c>
      <c r="K32" s="70">
        <v>0</v>
      </c>
      <c r="L32" s="70">
        <f t="shared" si="3"/>
        <v>1</v>
      </c>
      <c r="M32" s="70">
        <v>1</v>
      </c>
      <c r="N32" s="70">
        <v>0</v>
      </c>
      <c r="O32" s="70">
        <v>0</v>
      </c>
      <c r="P32" s="70">
        <f t="shared" si="4"/>
        <v>1</v>
      </c>
      <c r="Q32" s="70">
        <v>1</v>
      </c>
      <c r="R32" s="70">
        <v>0</v>
      </c>
      <c r="S32" s="70">
        <v>0</v>
      </c>
    </row>
    <row r="33" spans="1:19" s="67" customFormat="1" ht="12" customHeight="1">
      <c r="A33" s="68" t="s">
        <v>107</v>
      </c>
      <c r="B33" s="69" t="s">
        <v>121</v>
      </c>
      <c r="C33" s="62" t="s">
        <v>122</v>
      </c>
      <c r="D33" s="70">
        <f t="shared" si="1"/>
        <v>2</v>
      </c>
      <c r="E33" s="70">
        <v>2</v>
      </c>
      <c r="F33" s="70">
        <v>0</v>
      </c>
      <c r="G33" s="70">
        <v>0</v>
      </c>
      <c r="H33" s="70">
        <f t="shared" si="2"/>
        <v>4</v>
      </c>
      <c r="I33" s="70">
        <v>4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1</v>
      </c>
      <c r="Q33" s="70">
        <v>1</v>
      </c>
      <c r="R33" s="70">
        <v>0</v>
      </c>
      <c r="S33" s="70">
        <v>0</v>
      </c>
    </row>
    <row r="34" spans="1:19" s="67" customFormat="1" ht="12" customHeight="1">
      <c r="A34" s="68" t="s">
        <v>107</v>
      </c>
      <c r="B34" s="69" t="s">
        <v>123</v>
      </c>
      <c r="C34" s="62" t="s">
        <v>124</v>
      </c>
      <c r="D34" s="70">
        <f t="shared" si="1"/>
        <v>8</v>
      </c>
      <c r="E34" s="70">
        <v>2</v>
      </c>
      <c r="F34" s="70">
        <v>3</v>
      </c>
      <c r="G34" s="70">
        <v>3</v>
      </c>
      <c r="H34" s="70">
        <f t="shared" si="2"/>
        <v>12</v>
      </c>
      <c r="I34" s="70">
        <v>12</v>
      </c>
      <c r="J34" s="70">
        <v>0</v>
      </c>
      <c r="K34" s="70">
        <v>0</v>
      </c>
      <c r="L34" s="70">
        <f t="shared" si="3"/>
        <v>2</v>
      </c>
      <c r="M34" s="70">
        <v>2</v>
      </c>
      <c r="N34" s="70">
        <v>0</v>
      </c>
      <c r="O34" s="70">
        <v>0</v>
      </c>
      <c r="P34" s="70">
        <f t="shared" si="4"/>
        <v>2</v>
      </c>
      <c r="Q34" s="70">
        <v>2</v>
      </c>
      <c r="R34" s="70">
        <v>0</v>
      </c>
      <c r="S34" s="70">
        <v>0</v>
      </c>
    </row>
    <row r="35" spans="1:19" s="67" customFormat="1" ht="12" customHeight="1">
      <c r="A35" s="68" t="s">
        <v>107</v>
      </c>
      <c r="B35" s="69" t="s">
        <v>125</v>
      </c>
      <c r="C35" s="62" t="s">
        <v>126</v>
      </c>
      <c r="D35" s="70">
        <f t="shared" si="1"/>
        <v>4</v>
      </c>
      <c r="E35" s="70">
        <v>2</v>
      </c>
      <c r="F35" s="70">
        <v>2</v>
      </c>
      <c r="G35" s="70">
        <v>0</v>
      </c>
      <c r="H35" s="70">
        <f t="shared" si="2"/>
        <v>5</v>
      </c>
      <c r="I35" s="70">
        <v>5</v>
      </c>
      <c r="J35" s="70">
        <v>0</v>
      </c>
      <c r="K35" s="70">
        <v>0</v>
      </c>
      <c r="L35" s="70">
        <f t="shared" si="3"/>
        <v>3</v>
      </c>
      <c r="M35" s="70">
        <v>3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7" customFormat="1" ht="12" customHeight="1">
      <c r="A36" s="68" t="s">
        <v>107</v>
      </c>
      <c r="B36" s="69" t="s">
        <v>147</v>
      </c>
      <c r="C36" s="62" t="s">
        <v>148</v>
      </c>
      <c r="D36" s="70">
        <f t="shared" si="1"/>
        <v>0</v>
      </c>
      <c r="E36" s="70">
        <v>0</v>
      </c>
      <c r="F36" s="70">
        <v>0</v>
      </c>
      <c r="G36" s="70">
        <v>0</v>
      </c>
      <c r="H36" s="70">
        <f t="shared" si="2"/>
        <v>0</v>
      </c>
      <c r="I36" s="70">
        <v>0</v>
      </c>
      <c r="J36" s="70">
        <v>0</v>
      </c>
      <c r="K36" s="70">
        <v>0</v>
      </c>
      <c r="L36" s="70">
        <f t="shared" si="3"/>
        <v>4</v>
      </c>
      <c r="M36" s="70">
        <v>2</v>
      </c>
      <c r="N36" s="70">
        <v>1</v>
      </c>
      <c r="O36" s="70">
        <v>1</v>
      </c>
      <c r="P36" s="70">
        <f t="shared" si="4"/>
        <v>2</v>
      </c>
      <c r="Q36" s="70">
        <v>2</v>
      </c>
      <c r="R36" s="70">
        <v>0</v>
      </c>
      <c r="S36" s="70">
        <v>0</v>
      </c>
    </row>
    <row r="37" spans="1:19" s="67" customFormat="1" ht="12" customHeight="1">
      <c r="A37" s="68" t="s">
        <v>107</v>
      </c>
      <c r="B37" s="69" t="s">
        <v>158</v>
      </c>
      <c r="C37" s="62" t="s">
        <v>159</v>
      </c>
      <c r="D37" s="70">
        <f t="shared" si="1"/>
        <v>0</v>
      </c>
      <c r="E37" s="70">
        <v>0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4</v>
      </c>
      <c r="Q37" s="70">
        <v>4</v>
      </c>
      <c r="R37" s="70">
        <v>0</v>
      </c>
      <c r="S37" s="70">
        <v>0</v>
      </c>
    </row>
    <row r="38" spans="1:19" s="67" customFormat="1" ht="12" customHeight="1">
      <c r="A38" s="68" t="s">
        <v>107</v>
      </c>
      <c r="B38" s="69" t="s">
        <v>162</v>
      </c>
      <c r="C38" s="62" t="s">
        <v>163</v>
      </c>
      <c r="D38" s="70">
        <f t="shared" si="1"/>
        <v>0</v>
      </c>
      <c r="E38" s="70">
        <v>0</v>
      </c>
      <c r="F38" s="70">
        <v>0</v>
      </c>
      <c r="G38" s="70">
        <v>0</v>
      </c>
      <c r="H38" s="70">
        <f t="shared" si="2"/>
        <v>0</v>
      </c>
      <c r="I38" s="70">
        <v>0</v>
      </c>
      <c r="J38" s="70">
        <v>0</v>
      </c>
      <c r="K38" s="70">
        <v>0</v>
      </c>
      <c r="L38" s="70">
        <f t="shared" si="3"/>
        <v>2</v>
      </c>
      <c r="M38" s="70">
        <v>1</v>
      </c>
      <c r="N38" s="70">
        <v>0</v>
      </c>
      <c r="O38" s="70">
        <v>1</v>
      </c>
      <c r="P38" s="70">
        <f t="shared" si="4"/>
        <v>1</v>
      </c>
      <c r="Q38" s="70">
        <v>1</v>
      </c>
      <c r="R38" s="70">
        <v>0</v>
      </c>
      <c r="S38" s="70">
        <v>0</v>
      </c>
    </row>
    <row r="39" spans="1:19" s="67" customFormat="1" ht="12" customHeight="1">
      <c r="A39" s="68" t="s">
        <v>107</v>
      </c>
      <c r="B39" s="69" t="s">
        <v>164</v>
      </c>
      <c r="C39" s="62" t="s">
        <v>165</v>
      </c>
      <c r="D39" s="70">
        <f t="shared" si="1"/>
        <v>0</v>
      </c>
      <c r="E39" s="70">
        <v>0</v>
      </c>
      <c r="F39" s="70">
        <v>0</v>
      </c>
      <c r="G39" s="70">
        <v>0</v>
      </c>
      <c r="H39" s="70">
        <f t="shared" si="2"/>
        <v>0</v>
      </c>
      <c r="I39" s="70">
        <v>0</v>
      </c>
      <c r="J39" s="70">
        <v>0</v>
      </c>
      <c r="K39" s="70">
        <v>0</v>
      </c>
      <c r="L39" s="70">
        <f t="shared" si="3"/>
        <v>3</v>
      </c>
      <c r="M39" s="70">
        <v>1</v>
      </c>
      <c r="N39" s="70">
        <v>1</v>
      </c>
      <c r="O39" s="70">
        <v>1</v>
      </c>
      <c r="P39" s="70">
        <f t="shared" si="4"/>
        <v>1</v>
      </c>
      <c r="Q39" s="70">
        <v>1</v>
      </c>
      <c r="R39" s="70">
        <v>0</v>
      </c>
      <c r="S39" s="70">
        <v>0</v>
      </c>
    </row>
    <row r="40" spans="1:19" s="67" customFormat="1" ht="12" customHeight="1">
      <c r="A40" s="68" t="s">
        <v>107</v>
      </c>
      <c r="B40" s="69" t="s">
        <v>166</v>
      </c>
      <c r="C40" s="62" t="s">
        <v>167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1</v>
      </c>
      <c r="Q40" s="70">
        <v>1</v>
      </c>
      <c r="R40" s="70">
        <v>0</v>
      </c>
      <c r="S40" s="70">
        <v>0</v>
      </c>
    </row>
    <row r="41" spans="1:19" s="67" customFormat="1" ht="12" customHeight="1">
      <c r="A41" s="68" t="s">
        <v>107</v>
      </c>
      <c r="B41" s="69" t="s">
        <v>199</v>
      </c>
      <c r="C41" s="62" t="s">
        <v>200</v>
      </c>
      <c r="D41" s="70">
        <f t="shared" si="1"/>
        <v>0</v>
      </c>
      <c r="E41" s="70">
        <v>0</v>
      </c>
      <c r="F41" s="70">
        <v>0</v>
      </c>
      <c r="G41" s="70">
        <v>0</v>
      </c>
      <c r="H41" s="70">
        <f t="shared" si="2"/>
        <v>0</v>
      </c>
      <c r="I41" s="70">
        <v>0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7" customFormat="1" ht="12" customHeight="1">
      <c r="A42" s="68" t="s">
        <v>107</v>
      </c>
      <c r="B42" s="69" t="s">
        <v>201</v>
      </c>
      <c r="C42" s="62" t="s">
        <v>202</v>
      </c>
      <c r="D42" s="70">
        <f t="shared" si="1"/>
        <v>3</v>
      </c>
      <c r="E42" s="70">
        <v>3</v>
      </c>
      <c r="F42" s="70">
        <v>0</v>
      </c>
      <c r="G42" s="70">
        <v>0</v>
      </c>
      <c r="H42" s="70">
        <f t="shared" si="2"/>
        <v>5</v>
      </c>
      <c r="I42" s="70">
        <v>3</v>
      </c>
      <c r="J42" s="70">
        <v>2</v>
      </c>
      <c r="K42" s="70">
        <v>0</v>
      </c>
      <c r="L42" s="70">
        <f t="shared" si="3"/>
        <v>4</v>
      </c>
      <c r="M42" s="70">
        <v>3</v>
      </c>
      <c r="N42" s="70">
        <v>1</v>
      </c>
      <c r="O42" s="70">
        <v>0</v>
      </c>
      <c r="P42" s="70">
        <f t="shared" si="4"/>
        <v>3</v>
      </c>
      <c r="Q42" s="70">
        <v>3</v>
      </c>
      <c r="R42" s="70">
        <v>0</v>
      </c>
      <c r="S42" s="70">
        <v>0</v>
      </c>
    </row>
    <row r="43" spans="1:19" s="67" customFormat="1" ht="12" customHeight="1">
      <c r="A43" s="68" t="s">
        <v>107</v>
      </c>
      <c r="B43" s="69" t="s">
        <v>139</v>
      </c>
      <c r="C43" s="62" t="s">
        <v>140</v>
      </c>
      <c r="D43" s="70">
        <f t="shared" si="1"/>
        <v>0</v>
      </c>
      <c r="E43" s="70">
        <v>0</v>
      </c>
      <c r="F43" s="70">
        <v>0</v>
      </c>
      <c r="G43" s="70">
        <v>0</v>
      </c>
      <c r="H43" s="70">
        <f t="shared" si="2"/>
        <v>0</v>
      </c>
      <c r="I43" s="70">
        <v>0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0</v>
      </c>
      <c r="Q43" s="70">
        <v>0</v>
      </c>
      <c r="R43" s="70">
        <v>0</v>
      </c>
      <c r="S43" s="70">
        <v>0</v>
      </c>
    </row>
    <row r="44" spans="1:19" s="67" customFormat="1" ht="12" customHeight="1">
      <c r="A44" s="68" t="s">
        <v>107</v>
      </c>
      <c r="B44" s="69" t="s">
        <v>141</v>
      </c>
      <c r="C44" s="62" t="s">
        <v>142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0</v>
      </c>
      <c r="I44" s="70">
        <v>0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7" customFormat="1" ht="12" customHeight="1">
      <c r="A45" s="68" t="s">
        <v>107</v>
      </c>
      <c r="B45" s="69" t="s">
        <v>149</v>
      </c>
      <c r="C45" s="62" t="s">
        <v>106</v>
      </c>
      <c r="D45" s="70">
        <f t="shared" si="1"/>
        <v>0</v>
      </c>
      <c r="E45" s="70">
        <v>0</v>
      </c>
      <c r="F45" s="70">
        <v>0</v>
      </c>
      <c r="G45" s="70">
        <v>0</v>
      </c>
      <c r="H45" s="70">
        <f t="shared" si="2"/>
        <v>1</v>
      </c>
      <c r="I45" s="70">
        <v>1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1</v>
      </c>
      <c r="Q45" s="70">
        <v>1</v>
      </c>
      <c r="R45" s="70">
        <v>0</v>
      </c>
      <c r="S45" s="70">
        <v>0</v>
      </c>
    </row>
    <row r="46" spans="1:19" s="67" customFormat="1" ht="12" customHeight="1">
      <c r="A46" s="68" t="s">
        <v>107</v>
      </c>
      <c r="B46" s="69" t="s">
        <v>135</v>
      </c>
      <c r="C46" s="62" t="s">
        <v>136</v>
      </c>
      <c r="D46" s="70">
        <f t="shared" si="1"/>
        <v>0</v>
      </c>
      <c r="E46" s="70">
        <v>0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1</v>
      </c>
      <c r="Q46" s="70">
        <v>1</v>
      </c>
      <c r="R46" s="70">
        <v>0</v>
      </c>
      <c r="S4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S7">SUM(D8:D16)</f>
        <v>5</v>
      </c>
      <c r="E7" s="75">
        <f t="shared" si="0"/>
        <v>2</v>
      </c>
      <c r="F7" s="75">
        <f t="shared" si="0"/>
        <v>1</v>
      </c>
      <c r="G7" s="75">
        <f t="shared" si="0"/>
        <v>2</v>
      </c>
      <c r="H7" s="75">
        <f t="shared" si="0"/>
        <v>6</v>
      </c>
      <c r="I7" s="75">
        <f t="shared" si="0"/>
        <v>6</v>
      </c>
      <c r="J7" s="75">
        <f t="shared" si="0"/>
        <v>0</v>
      </c>
      <c r="K7" s="75">
        <f t="shared" si="0"/>
        <v>0</v>
      </c>
      <c r="L7" s="75">
        <f t="shared" si="0"/>
        <v>5</v>
      </c>
      <c r="M7" s="75">
        <f t="shared" si="0"/>
        <v>3</v>
      </c>
      <c r="N7" s="75">
        <f t="shared" si="0"/>
        <v>1</v>
      </c>
      <c r="O7" s="75">
        <f t="shared" si="0"/>
        <v>1</v>
      </c>
      <c r="P7" s="75">
        <f t="shared" si="0"/>
        <v>1</v>
      </c>
      <c r="Q7" s="75">
        <f t="shared" si="0"/>
        <v>1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107</v>
      </c>
      <c r="B8" s="63" t="s">
        <v>109</v>
      </c>
      <c r="C8" s="62" t="s">
        <v>110</v>
      </c>
      <c r="D8" s="64">
        <f aca="true" t="shared" si="1" ref="D8:D16">SUM(E8:G8)</f>
        <v>0</v>
      </c>
      <c r="E8" s="64">
        <v>0</v>
      </c>
      <c r="F8" s="64">
        <v>0</v>
      </c>
      <c r="G8" s="64">
        <v>0</v>
      </c>
      <c r="H8" s="64">
        <f aca="true" t="shared" si="2" ref="H8:H16">SUM(I8:K8)</f>
        <v>0</v>
      </c>
      <c r="I8" s="64">
        <v>0</v>
      </c>
      <c r="J8" s="64">
        <v>0</v>
      </c>
      <c r="K8" s="64">
        <v>0</v>
      </c>
      <c r="L8" s="64">
        <f aca="true" t="shared" si="3" ref="L8:L16">SUM(M8:O8)</f>
        <v>4</v>
      </c>
      <c r="M8" s="64">
        <v>2</v>
      </c>
      <c r="N8" s="64">
        <v>1</v>
      </c>
      <c r="O8" s="64">
        <v>1</v>
      </c>
      <c r="P8" s="64">
        <f aca="true" t="shared" si="4" ref="P8:P16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107</v>
      </c>
      <c r="B9" s="72" t="s">
        <v>127</v>
      </c>
      <c r="C9" s="62" t="s">
        <v>128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107</v>
      </c>
      <c r="B10" s="63" t="s">
        <v>137</v>
      </c>
      <c r="C10" s="62" t="s">
        <v>138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2</v>
      </c>
      <c r="I10" s="64">
        <v>2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1</v>
      </c>
      <c r="Q10" s="64">
        <v>1</v>
      </c>
      <c r="R10" s="64">
        <v>0</v>
      </c>
      <c r="S10" s="64">
        <v>0</v>
      </c>
    </row>
    <row r="11" spans="1:19" s="67" customFormat="1" ht="12" customHeight="1">
      <c r="A11" s="62" t="s">
        <v>107</v>
      </c>
      <c r="B11" s="72" t="s">
        <v>143</v>
      </c>
      <c r="C11" s="62" t="s">
        <v>144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107</v>
      </c>
      <c r="B12" s="69" t="s">
        <v>145</v>
      </c>
      <c r="C12" s="62" t="s">
        <v>146</v>
      </c>
      <c r="D12" s="70">
        <f t="shared" si="1"/>
        <v>2</v>
      </c>
      <c r="E12" s="70">
        <v>2</v>
      </c>
      <c r="F12" s="70">
        <v>0</v>
      </c>
      <c r="G12" s="70">
        <v>0</v>
      </c>
      <c r="H12" s="70">
        <f t="shared" si="2"/>
        <v>4</v>
      </c>
      <c r="I12" s="70">
        <v>4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107</v>
      </c>
      <c r="B13" s="69" t="s">
        <v>150</v>
      </c>
      <c r="C13" s="62" t="s">
        <v>151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107</v>
      </c>
      <c r="B14" s="69" t="s">
        <v>156</v>
      </c>
      <c r="C14" s="62" t="s">
        <v>157</v>
      </c>
      <c r="D14" s="70">
        <f t="shared" si="1"/>
        <v>3</v>
      </c>
      <c r="E14" s="70">
        <v>0</v>
      </c>
      <c r="F14" s="70">
        <v>1</v>
      </c>
      <c r="G14" s="70">
        <v>2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107</v>
      </c>
      <c r="B15" s="69" t="s">
        <v>168</v>
      </c>
      <c r="C15" s="62" t="s">
        <v>169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107</v>
      </c>
      <c r="B16" s="69" t="s">
        <v>170</v>
      </c>
      <c r="C16" s="62" t="s">
        <v>171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107</v>
      </c>
      <c r="B7" s="60" t="s">
        <v>108</v>
      </c>
      <c r="C7" s="59" t="s">
        <v>103</v>
      </c>
      <c r="D7" s="75">
        <f aca="true" t="shared" si="0" ref="D7:J7">SUM(D8:D46)</f>
        <v>260</v>
      </c>
      <c r="E7" s="75">
        <f t="shared" si="0"/>
        <v>215</v>
      </c>
      <c r="F7" s="75">
        <f t="shared" si="0"/>
        <v>49</v>
      </c>
      <c r="G7" s="75">
        <f t="shared" si="0"/>
        <v>1492</v>
      </c>
      <c r="H7" s="75">
        <f t="shared" si="0"/>
        <v>1347</v>
      </c>
      <c r="I7" s="75">
        <f t="shared" si="0"/>
        <v>133</v>
      </c>
      <c r="J7" s="75">
        <f t="shared" si="0"/>
        <v>147</v>
      </c>
    </row>
    <row r="8" spans="1:10" s="65" customFormat="1" ht="12" customHeight="1">
      <c r="A8" s="62" t="s">
        <v>107</v>
      </c>
      <c r="B8" s="63" t="s">
        <v>152</v>
      </c>
      <c r="C8" s="62" t="s">
        <v>153</v>
      </c>
      <c r="D8" s="64">
        <v>58</v>
      </c>
      <c r="E8" s="64">
        <v>55</v>
      </c>
      <c r="F8" s="64">
        <v>5</v>
      </c>
      <c r="G8" s="64">
        <v>296</v>
      </c>
      <c r="H8" s="64">
        <v>279</v>
      </c>
      <c r="I8" s="64">
        <v>17</v>
      </c>
      <c r="J8" s="64">
        <v>0</v>
      </c>
    </row>
    <row r="9" spans="1:10" s="65" customFormat="1" ht="12" customHeight="1">
      <c r="A9" s="62" t="s">
        <v>107</v>
      </c>
      <c r="B9" s="72" t="s">
        <v>111</v>
      </c>
      <c r="C9" s="62" t="s">
        <v>112</v>
      </c>
      <c r="D9" s="64">
        <v>24</v>
      </c>
      <c r="E9" s="64">
        <v>22</v>
      </c>
      <c r="F9" s="64">
        <v>2</v>
      </c>
      <c r="G9" s="64">
        <v>88</v>
      </c>
      <c r="H9" s="64">
        <v>88</v>
      </c>
      <c r="I9" s="64">
        <v>0</v>
      </c>
      <c r="J9" s="64">
        <v>0</v>
      </c>
    </row>
    <row r="10" spans="1:10" s="65" customFormat="1" ht="12" customHeight="1">
      <c r="A10" s="62" t="s">
        <v>107</v>
      </c>
      <c r="B10" s="72" t="s">
        <v>176</v>
      </c>
      <c r="C10" s="62" t="s">
        <v>177</v>
      </c>
      <c r="D10" s="64">
        <v>51</v>
      </c>
      <c r="E10" s="64">
        <v>48</v>
      </c>
      <c r="F10" s="64">
        <v>3</v>
      </c>
      <c r="G10" s="64">
        <v>285</v>
      </c>
      <c r="H10" s="64">
        <v>277</v>
      </c>
      <c r="I10" s="64">
        <v>8</v>
      </c>
      <c r="J10" s="64">
        <v>0</v>
      </c>
    </row>
    <row r="11" spans="1:10" s="65" customFormat="1" ht="12" customHeight="1">
      <c r="A11" s="62" t="s">
        <v>107</v>
      </c>
      <c r="B11" s="72" t="s">
        <v>178</v>
      </c>
      <c r="C11" s="62" t="s">
        <v>179</v>
      </c>
      <c r="D11" s="64">
        <v>9</v>
      </c>
      <c r="E11" s="64">
        <v>9</v>
      </c>
      <c r="F11" s="64">
        <v>0</v>
      </c>
      <c r="G11" s="64">
        <v>79</v>
      </c>
      <c r="H11" s="64">
        <v>66</v>
      </c>
      <c r="I11" s="64">
        <v>13</v>
      </c>
      <c r="J11" s="64">
        <v>0</v>
      </c>
    </row>
    <row r="12" spans="1:10" s="65" customFormat="1" ht="12" customHeight="1">
      <c r="A12" s="68" t="s">
        <v>107</v>
      </c>
      <c r="B12" s="69" t="s">
        <v>180</v>
      </c>
      <c r="C12" s="62" t="s">
        <v>181</v>
      </c>
      <c r="D12" s="70">
        <v>8</v>
      </c>
      <c r="E12" s="70">
        <v>6</v>
      </c>
      <c r="F12" s="70">
        <v>2</v>
      </c>
      <c r="G12" s="70">
        <v>57</v>
      </c>
      <c r="H12" s="70">
        <v>57</v>
      </c>
      <c r="I12" s="70">
        <v>0</v>
      </c>
      <c r="J12" s="70">
        <v>0</v>
      </c>
    </row>
    <row r="13" spans="1:10" s="65" customFormat="1" ht="12" customHeight="1">
      <c r="A13" s="68" t="s">
        <v>107</v>
      </c>
      <c r="B13" s="69" t="s">
        <v>182</v>
      </c>
      <c r="C13" s="62" t="s">
        <v>183</v>
      </c>
      <c r="D13" s="70">
        <v>11</v>
      </c>
      <c r="E13" s="70">
        <v>10</v>
      </c>
      <c r="F13" s="70">
        <v>1</v>
      </c>
      <c r="G13" s="70">
        <v>102</v>
      </c>
      <c r="H13" s="70">
        <v>102</v>
      </c>
      <c r="I13" s="70">
        <v>0</v>
      </c>
      <c r="J13" s="70">
        <v>0</v>
      </c>
    </row>
    <row r="14" spans="1:10" s="65" customFormat="1" ht="12" customHeight="1">
      <c r="A14" s="68" t="s">
        <v>107</v>
      </c>
      <c r="B14" s="69" t="s">
        <v>172</v>
      </c>
      <c r="C14" s="62" t="s">
        <v>173</v>
      </c>
      <c r="D14" s="70">
        <v>9</v>
      </c>
      <c r="E14" s="70">
        <v>3</v>
      </c>
      <c r="F14" s="70">
        <v>6</v>
      </c>
      <c r="G14" s="70">
        <v>33</v>
      </c>
      <c r="H14" s="70">
        <v>12</v>
      </c>
      <c r="I14" s="70">
        <v>21</v>
      </c>
      <c r="J14" s="70">
        <v>0</v>
      </c>
    </row>
    <row r="15" spans="1:10" s="65" customFormat="1" ht="12" customHeight="1">
      <c r="A15" s="68" t="s">
        <v>107</v>
      </c>
      <c r="B15" s="69" t="s">
        <v>113</v>
      </c>
      <c r="C15" s="62" t="s">
        <v>114</v>
      </c>
      <c r="D15" s="70">
        <v>17</v>
      </c>
      <c r="E15" s="70">
        <v>16</v>
      </c>
      <c r="F15" s="70">
        <v>1</v>
      </c>
      <c r="G15" s="70">
        <v>81</v>
      </c>
      <c r="H15" s="70">
        <v>69</v>
      </c>
      <c r="I15" s="70">
        <v>0</v>
      </c>
      <c r="J15" s="70">
        <v>12</v>
      </c>
    </row>
    <row r="16" spans="1:10" s="65" customFormat="1" ht="12" customHeight="1">
      <c r="A16" s="68" t="s">
        <v>107</v>
      </c>
      <c r="B16" s="69" t="s">
        <v>184</v>
      </c>
      <c r="C16" s="62" t="s">
        <v>185</v>
      </c>
      <c r="D16" s="70">
        <v>5</v>
      </c>
      <c r="E16" s="70">
        <v>4</v>
      </c>
      <c r="F16" s="70">
        <v>1</v>
      </c>
      <c r="G16" s="70">
        <v>135</v>
      </c>
      <c r="H16" s="70">
        <v>108</v>
      </c>
      <c r="I16" s="70">
        <v>27</v>
      </c>
      <c r="J16" s="70">
        <v>135</v>
      </c>
    </row>
    <row r="17" spans="1:10" s="65" customFormat="1" ht="12" customHeight="1">
      <c r="A17" s="68" t="s">
        <v>107</v>
      </c>
      <c r="B17" s="69" t="s">
        <v>115</v>
      </c>
      <c r="C17" s="62" t="s">
        <v>116</v>
      </c>
      <c r="D17" s="70">
        <v>5</v>
      </c>
      <c r="E17" s="70">
        <v>5</v>
      </c>
      <c r="F17" s="70">
        <v>1</v>
      </c>
      <c r="G17" s="70">
        <v>36</v>
      </c>
      <c r="H17" s="70">
        <v>36</v>
      </c>
      <c r="I17" s="70">
        <v>0</v>
      </c>
      <c r="J17" s="70">
        <v>0</v>
      </c>
    </row>
    <row r="18" spans="1:10" s="65" customFormat="1" ht="12" customHeight="1">
      <c r="A18" s="68" t="s">
        <v>107</v>
      </c>
      <c r="B18" s="69" t="s">
        <v>117</v>
      </c>
      <c r="C18" s="62" t="s">
        <v>118</v>
      </c>
      <c r="D18" s="70">
        <v>1</v>
      </c>
      <c r="E18" s="70">
        <v>0</v>
      </c>
      <c r="F18" s="70">
        <v>1</v>
      </c>
      <c r="G18" s="70">
        <v>6</v>
      </c>
      <c r="H18" s="70">
        <v>6</v>
      </c>
      <c r="I18" s="70">
        <v>0</v>
      </c>
      <c r="J18" s="70">
        <v>0</v>
      </c>
    </row>
    <row r="19" spans="1:10" s="65" customFormat="1" ht="12" customHeight="1">
      <c r="A19" s="68" t="s">
        <v>107</v>
      </c>
      <c r="B19" s="69" t="s">
        <v>129</v>
      </c>
      <c r="C19" s="62" t="s">
        <v>130</v>
      </c>
      <c r="D19" s="70">
        <v>6</v>
      </c>
      <c r="E19" s="70">
        <v>3</v>
      </c>
      <c r="F19" s="70">
        <v>3</v>
      </c>
      <c r="G19" s="70">
        <v>45</v>
      </c>
      <c r="H19" s="70">
        <v>26</v>
      </c>
      <c r="I19" s="70">
        <v>19</v>
      </c>
      <c r="J19" s="70">
        <v>0</v>
      </c>
    </row>
    <row r="20" spans="1:10" s="65" customFormat="1" ht="12" customHeight="1">
      <c r="A20" s="68" t="s">
        <v>107</v>
      </c>
      <c r="B20" s="69" t="s">
        <v>154</v>
      </c>
      <c r="C20" s="62" t="s">
        <v>155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5" customFormat="1" ht="12" customHeight="1">
      <c r="A21" s="68" t="s">
        <v>107</v>
      </c>
      <c r="B21" s="69" t="s">
        <v>186</v>
      </c>
      <c r="C21" s="62" t="s">
        <v>187</v>
      </c>
      <c r="D21" s="70">
        <v>5</v>
      </c>
      <c r="E21" s="70">
        <v>3</v>
      </c>
      <c r="F21" s="70">
        <v>2</v>
      </c>
      <c r="G21" s="70">
        <v>58</v>
      </c>
      <c r="H21" s="70">
        <v>42</v>
      </c>
      <c r="I21" s="70">
        <v>16</v>
      </c>
      <c r="J21" s="70">
        <v>0</v>
      </c>
    </row>
    <row r="22" spans="1:10" s="65" customFormat="1" ht="12" customHeight="1">
      <c r="A22" s="68" t="s">
        <v>107</v>
      </c>
      <c r="B22" s="69" t="s">
        <v>188</v>
      </c>
      <c r="C22" s="62" t="s">
        <v>189</v>
      </c>
      <c r="D22" s="70">
        <v>4</v>
      </c>
      <c r="E22" s="70">
        <v>4</v>
      </c>
      <c r="F22" s="70">
        <v>0</v>
      </c>
      <c r="G22" s="70">
        <v>8</v>
      </c>
      <c r="H22" s="70">
        <v>8</v>
      </c>
      <c r="I22" s="70">
        <v>0</v>
      </c>
      <c r="J22" s="70">
        <v>0</v>
      </c>
    </row>
    <row r="23" spans="1:10" s="65" customFormat="1" ht="12" customHeight="1">
      <c r="A23" s="68" t="s">
        <v>107</v>
      </c>
      <c r="B23" s="69" t="s">
        <v>190</v>
      </c>
      <c r="C23" s="62" t="s">
        <v>191</v>
      </c>
      <c r="D23" s="70">
        <v>3</v>
      </c>
      <c r="E23" s="70">
        <v>2</v>
      </c>
      <c r="F23" s="70">
        <v>2</v>
      </c>
      <c r="G23" s="70">
        <v>14</v>
      </c>
      <c r="H23" s="70">
        <v>14</v>
      </c>
      <c r="I23" s="70">
        <v>0</v>
      </c>
      <c r="J23" s="70">
        <v>0</v>
      </c>
    </row>
    <row r="24" spans="1:10" s="65" customFormat="1" ht="12" customHeight="1">
      <c r="A24" s="68" t="s">
        <v>107</v>
      </c>
      <c r="B24" s="69" t="s">
        <v>192</v>
      </c>
      <c r="C24" s="62" t="s">
        <v>193</v>
      </c>
      <c r="D24" s="70">
        <v>2</v>
      </c>
      <c r="E24" s="70">
        <v>1</v>
      </c>
      <c r="F24" s="70">
        <v>1</v>
      </c>
      <c r="G24" s="70">
        <v>5</v>
      </c>
      <c r="H24" s="70">
        <v>5</v>
      </c>
      <c r="I24" s="70">
        <v>0</v>
      </c>
      <c r="J24" s="70">
        <v>0</v>
      </c>
    </row>
    <row r="25" spans="1:10" s="65" customFormat="1" ht="12" customHeight="1">
      <c r="A25" s="68" t="s">
        <v>107</v>
      </c>
      <c r="B25" s="69" t="s">
        <v>194</v>
      </c>
      <c r="C25" s="62" t="s">
        <v>105</v>
      </c>
      <c r="D25" s="70">
        <v>1</v>
      </c>
      <c r="E25" s="70">
        <v>0</v>
      </c>
      <c r="F25" s="70">
        <v>1</v>
      </c>
      <c r="G25" s="70">
        <v>5</v>
      </c>
      <c r="H25" s="70">
        <v>5</v>
      </c>
      <c r="I25" s="70">
        <v>0</v>
      </c>
      <c r="J25" s="70">
        <v>0</v>
      </c>
    </row>
    <row r="26" spans="1:10" s="65" customFormat="1" ht="12" customHeight="1">
      <c r="A26" s="68" t="s">
        <v>107</v>
      </c>
      <c r="B26" s="69" t="s">
        <v>195</v>
      </c>
      <c r="C26" s="62" t="s">
        <v>196</v>
      </c>
      <c r="D26" s="70">
        <v>1</v>
      </c>
      <c r="E26" s="70">
        <v>0</v>
      </c>
      <c r="F26" s="70">
        <v>1</v>
      </c>
      <c r="G26" s="70">
        <v>2</v>
      </c>
      <c r="H26" s="70">
        <v>2</v>
      </c>
      <c r="I26" s="70">
        <v>0</v>
      </c>
      <c r="J26" s="70">
        <v>0</v>
      </c>
    </row>
    <row r="27" spans="1:10" s="65" customFormat="1" ht="12" customHeight="1">
      <c r="A27" s="68" t="s">
        <v>107</v>
      </c>
      <c r="B27" s="69" t="s">
        <v>174</v>
      </c>
      <c r="C27" s="62" t="s">
        <v>175</v>
      </c>
      <c r="D27" s="70">
        <v>2</v>
      </c>
      <c r="E27" s="70">
        <v>2</v>
      </c>
      <c r="F27" s="70">
        <v>0</v>
      </c>
      <c r="G27" s="70">
        <v>11</v>
      </c>
      <c r="H27" s="70">
        <v>11</v>
      </c>
      <c r="I27" s="70">
        <v>0</v>
      </c>
      <c r="J27" s="70">
        <v>0</v>
      </c>
    </row>
    <row r="28" spans="1:10" s="65" customFormat="1" ht="12" customHeight="1">
      <c r="A28" s="68" t="s">
        <v>107</v>
      </c>
      <c r="B28" s="69" t="s">
        <v>131</v>
      </c>
      <c r="C28" s="62" t="s">
        <v>132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</row>
    <row r="29" spans="1:10" s="65" customFormat="1" ht="12" customHeight="1">
      <c r="A29" s="68" t="s">
        <v>107</v>
      </c>
      <c r="B29" s="69" t="s">
        <v>133</v>
      </c>
      <c r="C29" s="62" t="s">
        <v>134</v>
      </c>
      <c r="D29" s="70">
        <v>1</v>
      </c>
      <c r="E29" s="70">
        <v>0</v>
      </c>
      <c r="F29" s="70">
        <v>1</v>
      </c>
      <c r="G29" s="70">
        <v>2</v>
      </c>
      <c r="H29" s="70">
        <v>2</v>
      </c>
      <c r="I29" s="70">
        <v>0</v>
      </c>
      <c r="J29" s="70">
        <v>0</v>
      </c>
    </row>
    <row r="30" spans="1:10" s="65" customFormat="1" ht="12" customHeight="1">
      <c r="A30" s="68" t="s">
        <v>107</v>
      </c>
      <c r="B30" s="69" t="s">
        <v>160</v>
      </c>
      <c r="C30" s="62" t="s">
        <v>161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</row>
    <row r="31" spans="1:10" s="65" customFormat="1" ht="12" customHeight="1">
      <c r="A31" s="68" t="s">
        <v>107</v>
      </c>
      <c r="B31" s="69" t="s">
        <v>197</v>
      </c>
      <c r="C31" s="62" t="s">
        <v>198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</row>
    <row r="32" spans="1:10" s="65" customFormat="1" ht="12" customHeight="1">
      <c r="A32" s="68" t="s">
        <v>107</v>
      </c>
      <c r="B32" s="69" t="s">
        <v>119</v>
      </c>
      <c r="C32" s="62" t="s">
        <v>120</v>
      </c>
      <c r="D32" s="70">
        <v>9</v>
      </c>
      <c r="E32" s="70">
        <v>8</v>
      </c>
      <c r="F32" s="70">
        <v>1</v>
      </c>
      <c r="G32" s="70">
        <v>37</v>
      </c>
      <c r="H32" s="70">
        <v>37</v>
      </c>
      <c r="I32" s="70">
        <v>0</v>
      </c>
      <c r="J32" s="70">
        <v>0</v>
      </c>
    </row>
    <row r="33" spans="1:10" s="65" customFormat="1" ht="12" customHeight="1">
      <c r="A33" s="68" t="s">
        <v>107</v>
      </c>
      <c r="B33" s="69" t="s">
        <v>121</v>
      </c>
      <c r="C33" s="62" t="s">
        <v>122</v>
      </c>
      <c r="D33" s="70">
        <v>5</v>
      </c>
      <c r="E33" s="70">
        <v>4</v>
      </c>
      <c r="F33" s="70">
        <v>1</v>
      </c>
      <c r="G33" s="70">
        <v>27</v>
      </c>
      <c r="H33" s="70">
        <v>27</v>
      </c>
      <c r="I33" s="70">
        <v>0</v>
      </c>
      <c r="J33" s="70">
        <v>0</v>
      </c>
    </row>
    <row r="34" spans="1:10" s="65" customFormat="1" ht="12" customHeight="1">
      <c r="A34" s="68" t="s">
        <v>107</v>
      </c>
      <c r="B34" s="69" t="s">
        <v>123</v>
      </c>
      <c r="C34" s="62" t="s">
        <v>124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</row>
    <row r="35" spans="1:10" s="65" customFormat="1" ht="12" customHeight="1">
      <c r="A35" s="68" t="s">
        <v>107</v>
      </c>
      <c r="B35" s="69" t="s">
        <v>125</v>
      </c>
      <c r="C35" s="62" t="s">
        <v>126</v>
      </c>
      <c r="D35" s="70">
        <v>8</v>
      </c>
      <c r="E35" s="70">
        <v>5</v>
      </c>
      <c r="F35" s="70">
        <v>3</v>
      </c>
      <c r="G35" s="70">
        <v>30</v>
      </c>
      <c r="H35" s="70">
        <v>20</v>
      </c>
      <c r="I35" s="70">
        <v>10</v>
      </c>
      <c r="J35" s="70">
        <v>0</v>
      </c>
    </row>
    <row r="36" spans="1:10" s="65" customFormat="1" ht="12" customHeight="1">
      <c r="A36" s="68" t="s">
        <v>107</v>
      </c>
      <c r="B36" s="69" t="s">
        <v>147</v>
      </c>
      <c r="C36" s="62" t="s">
        <v>148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</row>
    <row r="37" spans="1:10" s="65" customFormat="1" ht="12" customHeight="1">
      <c r="A37" s="68" t="s">
        <v>107</v>
      </c>
      <c r="B37" s="69" t="s">
        <v>158</v>
      </c>
      <c r="C37" s="62" t="s">
        <v>159</v>
      </c>
      <c r="D37" s="70">
        <v>4</v>
      </c>
      <c r="E37" s="70">
        <v>0</v>
      </c>
      <c r="F37" s="70">
        <v>4</v>
      </c>
      <c r="G37" s="70">
        <v>14</v>
      </c>
      <c r="H37" s="70">
        <v>14</v>
      </c>
      <c r="I37" s="70">
        <v>0</v>
      </c>
      <c r="J37" s="70">
        <v>0</v>
      </c>
    </row>
    <row r="38" spans="1:10" s="65" customFormat="1" ht="12" customHeight="1">
      <c r="A38" s="68" t="s">
        <v>107</v>
      </c>
      <c r="B38" s="69" t="s">
        <v>162</v>
      </c>
      <c r="C38" s="62" t="s">
        <v>163</v>
      </c>
      <c r="D38" s="70">
        <v>1</v>
      </c>
      <c r="E38" s="70">
        <v>1</v>
      </c>
      <c r="F38" s="70">
        <v>0</v>
      </c>
      <c r="G38" s="70">
        <v>8</v>
      </c>
      <c r="H38" s="70">
        <v>6</v>
      </c>
      <c r="I38" s="70">
        <v>2</v>
      </c>
      <c r="J38" s="70">
        <v>0</v>
      </c>
    </row>
    <row r="39" spans="1:10" s="65" customFormat="1" ht="12" customHeight="1">
      <c r="A39" s="68" t="s">
        <v>107</v>
      </c>
      <c r="B39" s="69" t="s">
        <v>164</v>
      </c>
      <c r="C39" s="62" t="s">
        <v>165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</row>
    <row r="40" spans="1:10" s="65" customFormat="1" ht="12" customHeight="1">
      <c r="A40" s="68" t="s">
        <v>107</v>
      </c>
      <c r="B40" s="69" t="s">
        <v>166</v>
      </c>
      <c r="C40" s="62" t="s">
        <v>167</v>
      </c>
      <c r="D40" s="70">
        <v>1</v>
      </c>
      <c r="E40" s="70">
        <v>0</v>
      </c>
      <c r="F40" s="70">
        <v>1</v>
      </c>
      <c r="G40" s="70">
        <v>1</v>
      </c>
      <c r="H40" s="70">
        <v>1</v>
      </c>
      <c r="I40" s="70">
        <v>0</v>
      </c>
      <c r="J40" s="70">
        <v>0</v>
      </c>
    </row>
    <row r="41" spans="1:10" s="65" customFormat="1" ht="12" customHeight="1">
      <c r="A41" s="68" t="s">
        <v>107</v>
      </c>
      <c r="B41" s="69" t="s">
        <v>199</v>
      </c>
      <c r="C41" s="62" t="s">
        <v>200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</row>
    <row r="42" spans="1:10" s="65" customFormat="1" ht="12" customHeight="1">
      <c r="A42" s="68" t="s">
        <v>107</v>
      </c>
      <c r="B42" s="69" t="s">
        <v>201</v>
      </c>
      <c r="C42" s="62" t="s">
        <v>202</v>
      </c>
      <c r="D42" s="70">
        <v>7</v>
      </c>
      <c r="E42" s="70">
        <v>3</v>
      </c>
      <c r="F42" s="70">
        <v>4</v>
      </c>
      <c r="G42" s="70">
        <v>10</v>
      </c>
      <c r="H42" s="70">
        <v>10</v>
      </c>
      <c r="I42" s="70">
        <v>0</v>
      </c>
      <c r="J42" s="70">
        <v>0</v>
      </c>
    </row>
    <row r="43" spans="1:10" s="65" customFormat="1" ht="12" customHeight="1">
      <c r="A43" s="68" t="s">
        <v>107</v>
      </c>
      <c r="B43" s="69" t="s">
        <v>139</v>
      </c>
      <c r="C43" s="62" t="s">
        <v>140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</row>
    <row r="44" spans="1:10" s="65" customFormat="1" ht="12" customHeight="1">
      <c r="A44" s="68" t="s">
        <v>107</v>
      </c>
      <c r="B44" s="69" t="s">
        <v>141</v>
      </c>
      <c r="C44" s="62" t="s">
        <v>142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</row>
    <row r="45" spans="1:10" s="65" customFormat="1" ht="12" customHeight="1">
      <c r="A45" s="68" t="s">
        <v>107</v>
      </c>
      <c r="B45" s="69" t="s">
        <v>149</v>
      </c>
      <c r="C45" s="62" t="s">
        <v>106</v>
      </c>
      <c r="D45" s="70">
        <v>2</v>
      </c>
      <c r="E45" s="70">
        <v>1</v>
      </c>
      <c r="F45" s="70">
        <v>1</v>
      </c>
      <c r="G45" s="70">
        <v>17</v>
      </c>
      <c r="H45" s="70">
        <v>17</v>
      </c>
      <c r="I45" s="70">
        <v>0</v>
      </c>
      <c r="J45" s="70">
        <v>0</v>
      </c>
    </row>
    <row r="46" spans="1:10" s="65" customFormat="1" ht="12" customHeight="1">
      <c r="A46" s="68" t="s">
        <v>107</v>
      </c>
      <c r="B46" s="69" t="s">
        <v>135</v>
      </c>
      <c r="C46" s="62" t="s">
        <v>136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2015-02-17T03:18:21Z</dcterms:modified>
  <cp:category/>
  <cp:version/>
  <cp:contentType/>
  <cp:contentStatus/>
</cp:coreProperties>
</file>