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'組合状況'!$A$6:$CC$16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'委託許可件数（市町村）'!$A$7:$S$49</definedName>
    <definedName name="_xlnm.Print_Area" localSheetId="6">'委託許可件数（組合）'!$A$7:$S$16</definedName>
    <definedName name="_xlnm.Print_Area" localSheetId="3">'収集運搬機材（市町村）'!$A$7:$AY$49</definedName>
    <definedName name="_xlnm.Print_Area" localSheetId="4">'収集運搬機材（組合）'!$A$7:$AY$16</definedName>
    <definedName name="_xlnm.Print_Area" localSheetId="7">'処理業者と従業員数'!$A$7:$J$49</definedName>
    <definedName name="_xlnm.Print_Area" localSheetId="0">'組合状況'!$A$7:$CC$16</definedName>
    <definedName name="_xlnm.Print_Area" localSheetId="1">'廃棄物処理従事職員数（市町村）'!$A$7:$AD$49</definedName>
    <definedName name="_xlnm.Print_Area" localSheetId="2">'廃棄物処理従事職員数（組合）'!$A$7:$AD$16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<sst xmlns="http://schemas.openxmlformats.org/spreadsheetml/2006/main" count="1298" uniqueCount="210">
  <si>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</si>
  <si>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</si>
  <si>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</si>
  <si>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</si>
  <si>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</si>
  <si>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</si>
  <si>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</si>
  <si>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</si>
  <si>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</si>
  <si>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</si>
  <si>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</si>
  <si>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</si>
  <si>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</si>
  <si>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</si>
  <si>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</si>
  <si>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</si>
  <si>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</si>
  <si>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</si>
  <si>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</si>
  <si>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</si>
  <si>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</si>
  <si>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</si>
  <si>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</si>
  <si>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</si>
  <si>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</si>
  <si>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</si>
  <si>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</si>
  <si>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</si>
  <si>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</si>
  <si>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</si>
  <si>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</si>
  <si>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</si>
  <si>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</si>
  <si>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</si>
  <si>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</si>
  <si>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</si>
  <si>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</si>
  <si>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</si>
  <si>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</si>
  <si>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</si>
  <si>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</si>
  <si>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</si>
  <si>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</si>
  <si>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</si>
  <si>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</si>
  <si>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</si>
  <si>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</si>
  <si>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</si>
  <si>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</si>
  <si>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</si>
  <si>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</si>
  <si>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</si>
  <si>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</si>
  <si>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</si>
  <si>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</si>
  <si>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</si>
  <si>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</si>
  <si>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</si>
  <si>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</si>
  <si>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</si>
  <si>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</si>
  <si>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</si>
  <si>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</si>
  <si>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</si>
  <si>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</si>
  <si>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</si>
  <si>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</si>
  <si>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</si>
  <si>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</si>
  <si>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</si>
  <si>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</si>
  <si>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</si>
  <si>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</si>
  <si>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</si>
  <si>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</si>
  <si>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</si>
  <si>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</si>
  <si>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</si>
  <si>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</si>
  <si>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</si>
  <si>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</si>
  <si>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</si>
  <si>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</si>
  <si>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</si>
  <si>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</si>
  <si>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</si>
  <si>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</si>
  <si>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</si>
  <si>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</si>
  <si>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</si>
  <si>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</si>
  <si>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</si>
  <si>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</si>
  <si>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</si>
  <si>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</si>
  <si>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</si>
  <si>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</si>
  <si>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</si>
  <si>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</si>
  <si>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</si>
  <si>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</si>
  <si>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</si>
  <si>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</si>
  <si>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</si>
  <si>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</si>
  <si>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池田町</t>
  </si>
  <si>
    <t>岐阜県</t>
  </si>
  <si>
    <t>21000</t>
  </si>
  <si>
    <t>21821</t>
  </si>
  <si>
    <t>岐阜羽島衛生施設組合</t>
  </si>
  <si>
    <t>21201</t>
  </si>
  <si>
    <t>岐阜市</t>
  </si>
  <si>
    <t>21209</t>
  </si>
  <si>
    <t>羽島市</t>
  </si>
  <si>
    <t>21302</t>
  </si>
  <si>
    <t>岐南町</t>
  </si>
  <si>
    <t>21303</t>
  </si>
  <si>
    <t>笠松町</t>
  </si>
  <si>
    <t>21822</t>
  </si>
  <si>
    <t>大垣衛生施設組合</t>
  </si>
  <si>
    <t>21202</t>
  </si>
  <si>
    <t>大垣市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</si>
  <si>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</si>
  <si>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</si>
  <si>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</si>
  <si>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</si>
  <si>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</si>
  <si>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</si>
  <si>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</si>
  <si>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</si>
  <si>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</si>
  <si>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</si>
  <si>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</si>
  <si>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</si>
  <si>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</si>
  <si>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</si>
  <si>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</si>
  <si>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21823</t>
  </si>
  <si>
    <t>可茂衛生施設利用組合</t>
  </si>
  <si>
    <t>21211</t>
  </si>
  <si>
    <t>美濃加茂市</t>
  </si>
  <si>
    <t>21214</t>
  </si>
  <si>
    <t>可児市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</si>
  <si>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</si>
  <si>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</si>
  <si>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</si>
  <si>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</si>
  <si>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</si>
  <si>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</si>
  <si>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</si>
  <si>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</si>
  <si>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</si>
  <si>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</si>
  <si>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</si>
  <si>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</si>
  <si>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</si>
  <si>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</si>
  <si>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</si>
  <si>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</si>
  <si>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21824</t>
  </si>
  <si>
    <t>南濃衛生施設利用事務組合</t>
  </si>
  <si>
    <t>21221</t>
  </si>
  <si>
    <t>海津市</t>
  </si>
  <si>
    <t>21341</t>
  </si>
  <si>
    <t>養老町</t>
  </si>
  <si>
    <t>関ケ原町</t>
  </si>
  <si>
    <t>21825</t>
  </si>
  <si>
    <t>もとす広域連合衛生施設</t>
  </si>
  <si>
    <t>21216</t>
  </si>
  <si>
    <t>瑞穂市</t>
  </si>
  <si>
    <t>21218</t>
  </si>
  <si>
    <t>本巣市</t>
  </si>
  <si>
    <t>21421</t>
  </si>
  <si>
    <t>北方町</t>
  </si>
  <si>
    <t>21895</t>
  </si>
  <si>
    <t>西濃環境整備組合</t>
  </si>
  <si>
    <t>21900</t>
  </si>
  <si>
    <t>岐北衛生施設利用組合</t>
  </si>
  <si>
    <t>21215</t>
  </si>
  <si>
    <t>山県市</t>
  </si>
  <si>
    <t>21205</t>
  </si>
  <si>
    <t>関市</t>
  </si>
  <si>
    <t>21907</t>
  </si>
  <si>
    <t>中濃地域広域行政事務組合</t>
  </si>
  <si>
    <t>21207</t>
  </si>
  <si>
    <t>美濃市</t>
  </si>
  <si>
    <t>21917</t>
  </si>
  <si>
    <t>西南濃粗大廃棄物処理組合</t>
  </si>
  <si>
    <t>21203</t>
  </si>
  <si>
    <t>高山市</t>
  </si>
  <si>
    <t>21204</t>
  </si>
  <si>
    <t>多治見市</t>
  </si>
  <si>
    <t>21206</t>
  </si>
  <si>
    <t>中津川市</t>
  </si>
  <si>
    <t>21208</t>
  </si>
  <si>
    <t>瑞浪市</t>
  </si>
  <si>
    <t>21210</t>
  </si>
  <si>
    <t>恵那市</t>
  </si>
  <si>
    <t>21212</t>
  </si>
  <si>
    <t>土岐市</t>
  </si>
  <si>
    <t>21213</t>
  </si>
  <si>
    <t>各務原市</t>
  </si>
  <si>
    <t>21217</t>
  </si>
  <si>
    <t>飛騨市</t>
  </si>
  <si>
    <t>21219</t>
  </si>
  <si>
    <t>郡上市</t>
  </si>
  <si>
    <t>21220</t>
  </si>
  <si>
    <t>下呂市</t>
  </si>
  <si>
    <t>21604</t>
  </si>
  <si>
    <t>白川村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</si>
</sst>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2">
        <f aca="true" t="shared" si="0" ref="D7:T7">COUNTIF(D8:D16,"○")</f>
        <v>3</v>
      </c>
      <c r="E7" s="72">
        <f t="shared" si="0"/>
        <v>0</v>
      </c>
      <c r="F7" s="72">
        <f t="shared" si="0"/>
        <v>6</v>
      </c>
      <c r="G7" s="72">
        <f t="shared" si="0"/>
        <v>4</v>
      </c>
      <c r="H7" s="72">
        <f t="shared" si="0"/>
        <v>0</v>
      </c>
      <c r="I7" s="72">
        <f t="shared" si="0"/>
        <v>3</v>
      </c>
      <c r="J7" s="72">
        <f t="shared" si="0"/>
        <v>4</v>
      </c>
      <c r="K7" s="72">
        <f t="shared" si="0"/>
        <v>2</v>
      </c>
      <c r="L7" s="72">
        <f t="shared" si="0"/>
        <v>0</v>
      </c>
      <c r="M7" s="72">
        <f t="shared" si="0"/>
        <v>3</v>
      </c>
      <c r="N7" s="72">
        <f t="shared" si="0"/>
        <v>0</v>
      </c>
      <c r="O7" s="72">
        <f t="shared" si="0"/>
        <v>6</v>
      </c>
      <c r="P7" s="72">
        <f t="shared" si="0"/>
        <v>2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aca="true" t="shared" si="1" ref="U7:AZ7">COUNTIF(U8:U16,"&lt;&gt;")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7</v>
      </c>
      <c r="AA7" s="72">
        <f t="shared" si="1"/>
        <v>7</v>
      </c>
      <c r="AB7" s="72">
        <f t="shared" si="1"/>
        <v>5</v>
      </c>
      <c r="AC7" s="72">
        <f t="shared" si="1"/>
        <v>5</v>
      </c>
      <c r="AD7" s="72">
        <f t="shared" si="1"/>
        <v>4</v>
      </c>
      <c r="AE7" s="72">
        <f t="shared" si="1"/>
        <v>4</v>
      </c>
      <c r="AF7" s="72">
        <f t="shared" si="1"/>
        <v>4</v>
      </c>
      <c r="AG7" s="72">
        <f t="shared" si="1"/>
        <v>4</v>
      </c>
      <c r="AH7" s="72">
        <f t="shared" si="1"/>
        <v>4</v>
      </c>
      <c r="AI7" s="72">
        <f t="shared" si="1"/>
        <v>4</v>
      </c>
      <c r="AJ7" s="72">
        <f t="shared" si="1"/>
        <v>4</v>
      </c>
      <c r="AK7" s="72">
        <f t="shared" si="1"/>
        <v>4</v>
      </c>
      <c r="AL7" s="72">
        <f t="shared" si="1"/>
        <v>3</v>
      </c>
      <c r="AM7" s="72">
        <f t="shared" si="1"/>
        <v>3</v>
      </c>
      <c r="AN7" s="72">
        <f t="shared" si="1"/>
        <v>2</v>
      </c>
      <c r="AO7" s="72">
        <f t="shared" si="1"/>
        <v>2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COUNTIF(BA8:BA16,"&lt;&gt;")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/>
      <c r="E8" s="57"/>
      <c r="F8" s="57" t="s">
        <v>104</v>
      </c>
      <c r="G8" s="57"/>
      <c r="H8" s="57"/>
      <c r="I8" s="57" t="s">
        <v>104</v>
      </c>
      <c r="J8" s="57" t="s">
        <v>104</v>
      </c>
      <c r="K8" s="57" t="s">
        <v>104</v>
      </c>
      <c r="L8" s="57"/>
      <c r="M8" s="57"/>
      <c r="N8" s="57"/>
      <c r="O8" s="57" t="s">
        <v>104</v>
      </c>
      <c r="P8" s="57" t="s">
        <v>104</v>
      </c>
      <c r="Q8" s="57"/>
      <c r="R8" s="57"/>
      <c r="S8" s="57"/>
      <c r="T8" s="57"/>
      <c r="U8" s="57">
        <v>4</v>
      </c>
      <c r="V8" s="58" t="s">
        <v>110</v>
      </c>
      <c r="W8" s="57" t="s">
        <v>111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 t="s">
        <v>116</v>
      </c>
      <c r="AC8" s="57" t="s">
        <v>117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118</v>
      </c>
      <c r="C9" s="57" t="s">
        <v>119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/>
      <c r="Q9" s="57"/>
      <c r="R9" s="57"/>
      <c r="S9" s="57"/>
      <c r="T9" s="57"/>
      <c r="U9" s="57">
        <v>9</v>
      </c>
      <c r="V9" s="58" t="s">
        <v>120</v>
      </c>
      <c r="W9" s="57" t="s">
        <v>121</v>
      </c>
      <c r="X9" s="58" t="s">
        <v>122</v>
      </c>
      <c r="Y9" s="57" t="s">
        <v>123</v>
      </c>
      <c r="Z9" s="58" t="s">
        <v>124</v>
      </c>
      <c r="AA9" s="57" t="s">
        <v>125</v>
      </c>
      <c r="AB9" s="58" t="s">
        <v>126</v>
      </c>
      <c r="AC9" s="57" t="s">
        <v>127</v>
      </c>
      <c r="AD9" s="58" t="s">
        <v>128</v>
      </c>
      <c r="AE9" s="57" t="s">
        <v>129</v>
      </c>
      <c r="AF9" s="58" t="s">
        <v>130</v>
      </c>
      <c r="AG9" s="57" t="s">
        <v>131</v>
      </c>
      <c r="AH9" s="58" t="s">
        <v>132</v>
      </c>
      <c r="AI9" s="57" t="s">
        <v>133</v>
      </c>
      <c r="AJ9" s="58" t="s">
        <v>134</v>
      </c>
      <c r="AK9" s="57" t="s">
        <v>135</v>
      </c>
      <c r="AL9" s="58" t="s">
        <v>136</v>
      </c>
      <c r="AM9" s="57" t="s">
        <v>105</v>
      </c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137</v>
      </c>
      <c r="C10" s="57" t="s">
        <v>138</v>
      </c>
      <c r="D10" s="57"/>
      <c r="E10" s="57"/>
      <c r="F10" s="57" t="s">
        <v>104</v>
      </c>
      <c r="G10" s="57" t="s">
        <v>104</v>
      </c>
      <c r="H10" s="57"/>
      <c r="I10" s="57"/>
      <c r="J10" s="57" t="s">
        <v>104</v>
      </c>
      <c r="K10" s="57"/>
      <c r="L10" s="57"/>
      <c r="M10" s="57"/>
      <c r="N10" s="57"/>
      <c r="O10" s="57" t="s">
        <v>104</v>
      </c>
      <c r="P10" s="57" t="s">
        <v>104</v>
      </c>
      <c r="Q10" s="57"/>
      <c r="R10" s="57"/>
      <c r="S10" s="57"/>
      <c r="T10" s="57"/>
      <c r="U10" s="57">
        <v>10</v>
      </c>
      <c r="V10" s="58" t="s">
        <v>139</v>
      </c>
      <c r="W10" s="57" t="s">
        <v>140</v>
      </c>
      <c r="X10" s="58" t="s">
        <v>141</v>
      </c>
      <c r="Y10" s="57" t="s">
        <v>142</v>
      </c>
      <c r="Z10" s="58" t="s">
        <v>143</v>
      </c>
      <c r="AA10" s="57" t="s">
        <v>144</v>
      </c>
      <c r="AB10" s="58" t="s">
        <v>145</v>
      </c>
      <c r="AC10" s="57" t="s">
        <v>146</v>
      </c>
      <c r="AD10" s="58" t="s">
        <v>147</v>
      </c>
      <c r="AE10" s="57" t="s">
        <v>148</v>
      </c>
      <c r="AF10" s="58" t="s">
        <v>149</v>
      </c>
      <c r="AG10" s="57" t="s">
        <v>150</v>
      </c>
      <c r="AH10" s="58" t="s">
        <v>151</v>
      </c>
      <c r="AI10" s="57" t="s">
        <v>152</v>
      </c>
      <c r="AJ10" s="58" t="s">
        <v>153</v>
      </c>
      <c r="AK10" s="57" t="s">
        <v>154</v>
      </c>
      <c r="AL10" s="58" t="s">
        <v>155</v>
      </c>
      <c r="AM10" s="57" t="s">
        <v>156</v>
      </c>
      <c r="AN10" s="58" t="s">
        <v>157</v>
      </c>
      <c r="AO10" s="57" t="s">
        <v>158</v>
      </c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58" t="s">
        <v>159</v>
      </c>
      <c r="C11" s="57" t="s">
        <v>160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/>
      <c r="L11" s="57"/>
      <c r="M11" s="57"/>
      <c r="N11" s="57"/>
      <c r="O11" s="57" t="s">
        <v>104</v>
      </c>
      <c r="P11" s="57"/>
      <c r="Q11" s="57"/>
      <c r="R11" s="57" t="s">
        <v>104</v>
      </c>
      <c r="S11" s="57"/>
      <c r="T11" s="57"/>
      <c r="U11" s="57">
        <v>3</v>
      </c>
      <c r="V11" s="58" t="s">
        <v>161</v>
      </c>
      <c r="W11" s="57" t="s">
        <v>162</v>
      </c>
      <c r="X11" s="58" t="s">
        <v>163</v>
      </c>
      <c r="Y11" s="57" t="s">
        <v>164</v>
      </c>
      <c r="Z11" s="58" t="s">
        <v>124</v>
      </c>
      <c r="AA11" s="57" t="s">
        <v>165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166</v>
      </c>
      <c r="C12" s="57" t="s">
        <v>167</v>
      </c>
      <c r="D12" s="57" t="s">
        <v>104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104</v>
      </c>
      <c r="P12" s="57"/>
      <c r="Q12" s="57"/>
      <c r="R12" s="57"/>
      <c r="S12" s="57"/>
      <c r="T12" s="57"/>
      <c r="U12" s="57">
        <v>3</v>
      </c>
      <c r="V12" s="58" t="s">
        <v>168</v>
      </c>
      <c r="W12" s="57" t="s">
        <v>169</v>
      </c>
      <c r="X12" s="58" t="s">
        <v>170</v>
      </c>
      <c r="Y12" s="57" t="s">
        <v>171</v>
      </c>
      <c r="Z12" s="58" t="s">
        <v>172</v>
      </c>
      <c r="AA12" s="57" t="s">
        <v>173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174</v>
      </c>
      <c r="C13" s="57" t="s">
        <v>175</v>
      </c>
      <c r="D13" s="57"/>
      <c r="E13" s="57"/>
      <c r="F13" s="57" t="s">
        <v>104</v>
      </c>
      <c r="G13" s="57"/>
      <c r="H13" s="57"/>
      <c r="I13" s="57"/>
      <c r="J13" s="57"/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10</v>
      </c>
      <c r="V13" s="58" t="s">
        <v>120</v>
      </c>
      <c r="W13" s="57" t="s">
        <v>121</v>
      </c>
      <c r="X13" s="58" t="s">
        <v>168</v>
      </c>
      <c r="Y13" s="57" t="s">
        <v>169</v>
      </c>
      <c r="Z13" s="58" t="s">
        <v>170</v>
      </c>
      <c r="AA13" s="57" t="s">
        <v>171</v>
      </c>
      <c r="AB13" s="58" t="s">
        <v>126</v>
      </c>
      <c r="AC13" s="57" t="s">
        <v>127</v>
      </c>
      <c r="AD13" s="58" t="s">
        <v>128</v>
      </c>
      <c r="AE13" s="57" t="s">
        <v>129</v>
      </c>
      <c r="AF13" s="58" t="s">
        <v>130</v>
      </c>
      <c r="AG13" s="57" t="s">
        <v>131</v>
      </c>
      <c r="AH13" s="58" t="s">
        <v>132</v>
      </c>
      <c r="AI13" s="57" t="s">
        <v>133</v>
      </c>
      <c r="AJ13" s="58" t="s">
        <v>134</v>
      </c>
      <c r="AK13" s="57" t="s">
        <v>135</v>
      </c>
      <c r="AL13" s="58" t="s">
        <v>136</v>
      </c>
      <c r="AM13" s="57" t="s">
        <v>105</v>
      </c>
      <c r="AN13" s="58" t="s">
        <v>172</v>
      </c>
      <c r="AO13" s="57" t="s">
        <v>173</v>
      </c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176</v>
      </c>
      <c r="C14" s="57" t="s">
        <v>177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 t="s">
        <v>104</v>
      </c>
      <c r="S14" s="57"/>
      <c r="T14" s="57"/>
      <c r="U14" s="57">
        <v>2</v>
      </c>
      <c r="V14" s="58" t="s">
        <v>178</v>
      </c>
      <c r="W14" s="57" t="s">
        <v>179</v>
      </c>
      <c r="X14" s="58" t="s">
        <v>180</v>
      </c>
      <c r="Y14" s="57" t="s">
        <v>181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106</v>
      </c>
      <c r="B15" s="58" t="s">
        <v>182</v>
      </c>
      <c r="C15" s="57" t="s">
        <v>183</v>
      </c>
      <c r="D15" s="57"/>
      <c r="E15" s="57"/>
      <c r="F15" s="57" t="s">
        <v>104</v>
      </c>
      <c r="G15" s="57" t="s">
        <v>104</v>
      </c>
      <c r="H15" s="57"/>
      <c r="I15" s="57" t="s">
        <v>104</v>
      </c>
      <c r="J15" s="57" t="s">
        <v>104</v>
      </c>
      <c r="K15" s="57" t="s">
        <v>104</v>
      </c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2</v>
      </c>
      <c r="V15" s="58" t="s">
        <v>180</v>
      </c>
      <c r="W15" s="57" t="s">
        <v>181</v>
      </c>
      <c r="X15" s="58" t="s">
        <v>184</v>
      </c>
      <c r="Y15" s="57" t="s">
        <v>185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106</v>
      </c>
      <c r="B16" s="58" t="s">
        <v>186</v>
      </c>
      <c r="C16" s="57" t="s">
        <v>187</v>
      </c>
      <c r="D16" s="57"/>
      <c r="E16" s="57"/>
      <c r="F16" s="57" t="s">
        <v>104</v>
      </c>
      <c r="G16" s="57" t="s">
        <v>104</v>
      </c>
      <c r="H16" s="57"/>
      <c r="I16" s="57"/>
      <c r="J16" s="57"/>
      <c r="K16" s="57"/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8</v>
      </c>
      <c r="V16" s="58" t="s">
        <v>120</v>
      </c>
      <c r="W16" s="57" t="s">
        <v>121</v>
      </c>
      <c r="X16" s="58" t="s">
        <v>161</v>
      </c>
      <c r="Y16" s="57" t="s">
        <v>162</v>
      </c>
      <c r="Z16" s="58" t="s">
        <v>163</v>
      </c>
      <c r="AA16" s="57" t="s">
        <v>164</v>
      </c>
      <c r="AB16" s="58" t="s">
        <v>122</v>
      </c>
      <c r="AC16" s="57" t="s">
        <v>123</v>
      </c>
      <c r="AD16" s="58" t="s">
        <v>124</v>
      </c>
      <c r="AE16" s="57" t="s">
        <v>165</v>
      </c>
      <c r="AF16" s="58" t="s">
        <v>126</v>
      </c>
      <c r="AG16" s="57" t="s">
        <v>127</v>
      </c>
      <c r="AH16" s="58" t="s">
        <v>128</v>
      </c>
      <c r="AI16" s="57" t="s">
        <v>129</v>
      </c>
      <c r="AJ16" s="58" t="s">
        <v>130</v>
      </c>
      <c r="AK16" s="57" t="s">
        <v>131</v>
      </c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</sheetData>
  <sheetProtection/>
  <autoFilter ref="A6:CC16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AD7">SUM(D8:D49)</f>
        <v>818</v>
      </c>
      <c r="E7" s="73">
        <f t="shared" si="0"/>
        <v>217</v>
      </c>
      <c r="F7" s="73">
        <f t="shared" si="0"/>
        <v>172</v>
      </c>
      <c r="G7" s="73">
        <f t="shared" si="0"/>
        <v>45</v>
      </c>
      <c r="H7" s="73">
        <f t="shared" si="0"/>
        <v>601</v>
      </c>
      <c r="I7" s="73">
        <f t="shared" si="0"/>
        <v>363</v>
      </c>
      <c r="J7" s="73">
        <f t="shared" si="0"/>
        <v>186</v>
      </c>
      <c r="K7" s="73">
        <f t="shared" si="0"/>
        <v>37</v>
      </c>
      <c r="L7" s="73">
        <f t="shared" si="0"/>
        <v>15</v>
      </c>
      <c r="M7" s="73">
        <f t="shared" si="0"/>
        <v>143</v>
      </c>
      <c r="N7" s="73">
        <f t="shared" si="0"/>
        <v>72</v>
      </c>
      <c r="O7" s="73">
        <f t="shared" si="0"/>
        <v>55</v>
      </c>
      <c r="P7" s="73">
        <f t="shared" si="0"/>
        <v>17</v>
      </c>
      <c r="Q7" s="73">
        <f t="shared" si="0"/>
        <v>71</v>
      </c>
      <c r="R7" s="73">
        <f t="shared" si="0"/>
        <v>22</v>
      </c>
      <c r="S7" s="73">
        <f t="shared" si="0"/>
        <v>48</v>
      </c>
      <c r="T7" s="73">
        <f t="shared" si="0"/>
        <v>0</v>
      </c>
      <c r="U7" s="73">
        <f t="shared" si="0"/>
        <v>1</v>
      </c>
      <c r="V7" s="73">
        <f t="shared" si="0"/>
        <v>961</v>
      </c>
      <c r="W7" s="73">
        <f t="shared" si="0"/>
        <v>289</v>
      </c>
      <c r="X7" s="73">
        <f t="shared" si="0"/>
        <v>227</v>
      </c>
      <c r="Y7" s="73">
        <f t="shared" si="0"/>
        <v>62</v>
      </c>
      <c r="Z7" s="73">
        <f t="shared" si="0"/>
        <v>672</v>
      </c>
      <c r="AA7" s="73">
        <f t="shared" si="0"/>
        <v>385</v>
      </c>
      <c r="AB7" s="73">
        <f t="shared" si="0"/>
        <v>234</v>
      </c>
      <c r="AC7" s="73">
        <f t="shared" si="0"/>
        <v>37</v>
      </c>
      <c r="AD7" s="73">
        <f t="shared" si="0"/>
        <v>16</v>
      </c>
    </row>
    <row r="8" spans="1:30" s="67" customFormat="1" ht="12" customHeight="1">
      <c r="A8" s="62" t="s">
        <v>106</v>
      </c>
      <c r="B8" s="63" t="s">
        <v>110</v>
      </c>
      <c r="C8" s="62" t="s">
        <v>111</v>
      </c>
      <c r="D8" s="64">
        <f aca="true" t="shared" si="1" ref="D8:D49">SUM(E8,+H8)</f>
        <v>242</v>
      </c>
      <c r="E8" s="64">
        <f aca="true" t="shared" si="2" ref="E8:E49">SUM(F8:G8)</f>
        <v>48</v>
      </c>
      <c r="F8" s="64">
        <v>23</v>
      </c>
      <c r="G8" s="64">
        <v>25</v>
      </c>
      <c r="H8" s="64">
        <f aca="true" t="shared" si="3" ref="H8:H49">SUM(I8:L8)</f>
        <v>194</v>
      </c>
      <c r="I8" s="64">
        <v>149</v>
      </c>
      <c r="J8" s="64">
        <v>33</v>
      </c>
      <c r="K8" s="64">
        <v>4</v>
      </c>
      <c r="L8" s="64">
        <v>8</v>
      </c>
      <c r="M8" s="64">
        <f aca="true" t="shared" si="4" ref="M8:M49">SUM(N8,+Q8)</f>
        <v>31</v>
      </c>
      <c r="N8" s="64">
        <f aca="true" t="shared" si="5" ref="N8:N49">SUM(O8:P8)</f>
        <v>9</v>
      </c>
      <c r="O8" s="64">
        <v>4</v>
      </c>
      <c r="P8" s="64">
        <v>5</v>
      </c>
      <c r="Q8" s="64">
        <f aca="true" t="shared" si="6" ref="Q8:Q49">SUM(R8:U8)</f>
        <v>22</v>
      </c>
      <c r="R8" s="64">
        <v>14</v>
      </c>
      <c r="S8" s="64">
        <v>8</v>
      </c>
      <c r="T8" s="64">
        <v>0</v>
      </c>
      <c r="U8" s="64">
        <v>0</v>
      </c>
      <c r="V8" s="64">
        <f aca="true" t="shared" si="7" ref="V8:AD36">SUM(D8,+M8)</f>
        <v>273</v>
      </c>
      <c r="W8" s="64">
        <f t="shared" si="7"/>
        <v>57</v>
      </c>
      <c r="X8" s="64">
        <f t="shared" si="7"/>
        <v>27</v>
      </c>
      <c r="Y8" s="64">
        <f t="shared" si="7"/>
        <v>30</v>
      </c>
      <c r="Z8" s="64">
        <f t="shared" si="7"/>
        <v>216</v>
      </c>
      <c r="AA8" s="64">
        <f t="shared" si="7"/>
        <v>163</v>
      </c>
      <c r="AB8" s="64">
        <f t="shared" si="7"/>
        <v>41</v>
      </c>
      <c r="AC8" s="64">
        <f t="shared" si="7"/>
        <v>4</v>
      </c>
      <c r="AD8" s="64">
        <f t="shared" si="7"/>
        <v>8</v>
      </c>
    </row>
    <row r="9" spans="1:30" s="67" customFormat="1" ht="12" customHeight="1">
      <c r="A9" s="62" t="s">
        <v>106</v>
      </c>
      <c r="B9" s="63" t="s">
        <v>120</v>
      </c>
      <c r="C9" s="62" t="s">
        <v>121</v>
      </c>
      <c r="D9" s="64">
        <f t="shared" si="1"/>
        <v>115</v>
      </c>
      <c r="E9" s="64">
        <f t="shared" si="2"/>
        <v>18</v>
      </c>
      <c r="F9" s="64">
        <v>13</v>
      </c>
      <c r="G9" s="64">
        <v>5</v>
      </c>
      <c r="H9" s="64">
        <f t="shared" si="3"/>
        <v>97</v>
      </c>
      <c r="I9" s="64">
        <v>57</v>
      </c>
      <c r="J9" s="64">
        <v>37</v>
      </c>
      <c r="K9" s="64">
        <v>3</v>
      </c>
      <c r="L9" s="64">
        <v>0</v>
      </c>
      <c r="M9" s="64">
        <f t="shared" si="4"/>
        <v>3</v>
      </c>
      <c r="N9" s="64">
        <f t="shared" si="5"/>
        <v>3</v>
      </c>
      <c r="O9" s="64">
        <v>3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118</v>
      </c>
      <c r="W9" s="64">
        <f t="shared" si="7"/>
        <v>21</v>
      </c>
      <c r="X9" s="64">
        <f t="shared" si="7"/>
        <v>16</v>
      </c>
      <c r="Y9" s="64">
        <f t="shared" si="7"/>
        <v>5</v>
      </c>
      <c r="Z9" s="64">
        <f t="shared" si="7"/>
        <v>97</v>
      </c>
      <c r="AA9" s="64">
        <f t="shared" si="7"/>
        <v>57</v>
      </c>
      <c r="AB9" s="64">
        <f t="shared" si="7"/>
        <v>37</v>
      </c>
      <c r="AC9" s="64">
        <f t="shared" si="7"/>
        <v>3</v>
      </c>
      <c r="AD9" s="64">
        <f t="shared" si="7"/>
        <v>0</v>
      </c>
    </row>
    <row r="10" spans="1:30" s="67" customFormat="1" ht="12" customHeight="1">
      <c r="A10" s="62" t="s">
        <v>106</v>
      </c>
      <c r="B10" s="63" t="s">
        <v>188</v>
      </c>
      <c r="C10" s="62" t="s">
        <v>189</v>
      </c>
      <c r="D10" s="64">
        <f t="shared" si="1"/>
        <v>31</v>
      </c>
      <c r="E10" s="64">
        <f t="shared" si="2"/>
        <v>9</v>
      </c>
      <c r="F10" s="64">
        <v>5</v>
      </c>
      <c r="G10" s="64">
        <v>4</v>
      </c>
      <c r="H10" s="64">
        <f t="shared" si="3"/>
        <v>22</v>
      </c>
      <c r="I10" s="64">
        <v>2</v>
      </c>
      <c r="J10" s="64">
        <v>20</v>
      </c>
      <c r="K10" s="64">
        <v>0</v>
      </c>
      <c r="L10" s="64">
        <v>0</v>
      </c>
      <c r="M10" s="64">
        <f t="shared" si="4"/>
        <v>3</v>
      </c>
      <c r="N10" s="64">
        <f t="shared" si="5"/>
        <v>3</v>
      </c>
      <c r="O10" s="64">
        <v>3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34</v>
      </c>
      <c r="W10" s="64">
        <f t="shared" si="7"/>
        <v>12</v>
      </c>
      <c r="X10" s="64">
        <f t="shared" si="7"/>
        <v>8</v>
      </c>
      <c r="Y10" s="64">
        <f t="shared" si="7"/>
        <v>4</v>
      </c>
      <c r="Z10" s="64">
        <f t="shared" si="7"/>
        <v>22</v>
      </c>
      <c r="AA10" s="64">
        <f t="shared" si="7"/>
        <v>2</v>
      </c>
      <c r="AB10" s="64">
        <f t="shared" si="7"/>
        <v>20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106</v>
      </c>
      <c r="B11" s="63" t="s">
        <v>190</v>
      </c>
      <c r="C11" s="62" t="s">
        <v>191</v>
      </c>
      <c r="D11" s="64">
        <f t="shared" si="1"/>
        <v>59</v>
      </c>
      <c r="E11" s="64">
        <f t="shared" si="2"/>
        <v>6</v>
      </c>
      <c r="F11" s="64">
        <v>3</v>
      </c>
      <c r="G11" s="64">
        <v>3</v>
      </c>
      <c r="H11" s="64">
        <f t="shared" si="3"/>
        <v>53</v>
      </c>
      <c r="I11" s="64">
        <v>31</v>
      </c>
      <c r="J11" s="64">
        <v>0</v>
      </c>
      <c r="K11" s="64">
        <v>18</v>
      </c>
      <c r="L11" s="64">
        <v>4</v>
      </c>
      <c r="M11" s="64">
        <f t="shared" si="4"/>
        <v>4</v>
      </c>
      <c r="N11" s="64">
        <f t="shared" si="5"/>
        <v>3</v>
      </c>
      <c r="O11" s="64">
        <v>1</v>
      </c>
      <c r="P11" s="64">
        <v>2</v>
      </c>
      <c r="Q11" s="64">
        <f t="shared" si="6"/>
        <v>1</v>
      </c>
      <c r="R11" s="64">
        <v>0</v>
      </c>
      <c r="S11" s="64">
        <v>0</v>
      </c>
      <c r="T11" s="64">
        <v>0</v>
      </c>
      <c r="U11" s="64">
        <v>1</v>
      </c>
      <c r="V11" s="64">
        <f t="shared" si="7"/>
        <v>63</v>
      </c>
      <c r="W11" s="64">
        <f t="shared" si="7"/>
        <v>9</v>
      </c>
      <c r="X11" s="64">
        <f t="shared" si="7"/>
        <v>4</v>
      </c>
      <c r="Y11" s="64">
        <f t="shared" si="7"/>
        <v>5</v>
      </c>
      <c r="Z11" s="64">
        <f t="shared" si="7"/>
        <v>54</v>
      </c>
      <c r="AA11" s="64">
        <f t="shared" si="7"/>
        <v>31</v>
      </c>
      <c r="AB11" s="64">
        <f t="shared" si="7"/>
        <v>0</v>
      </c>
      <c r="AC11" s="64">
        <f t="shared" si="7"/>
        <v>18</v>
      </c>
      <c r="AD11" s="64">
        <f t="shared" si="7"/>
        <v>5</v>
      </c>
    </row>
    <row r="12" spans="1:30" s="67" customFormat="1" ht="12" customHeight="1">
      <c r="A12" s="68" t="s">
        <v>106</v>
      </c>
      <c r="B12" s="69" t="s">
        <v>180</v>
      </c>
      <c r="C12" s="62" t="s">
        <v>181</v>
      </c>
      <c r="D12" s="70">
        <f t="shared" si="1"/>
        <v>24</v>
      </c>
      <c r="E12" s="70">
        <f t="shared" si="2"/>
        <v>2</v>
      </c>
      <c r="F12" s="70">
        <v>2</v>
      </c>
      <c r="G12" s="70">
        <v>0</v>
      </c>
      <c r="H12" s="70">
        <f t="shared" si="3"/>
        <v>22</v>
      </c>
      <c r="I12" s="70">
        <v>21</v>
      </c>
      <c r="J12" s="70">
        <v>0</v>
      </c>
      <c r="K12" s="70">
        <v>1</v>
      </c>
      <c r="L12" s="70">
        <v>0</v>
      </c>
      <c r="M12" s="70">
        <f t="shared" si="4"/>
        <v>2</v>
      </c>
      <c r="N12" s="70">
        <f t="shared" si="5"/>
        <v>1</v>
      </c>
      <c r="O12" s="70">
        <v>0</v>
      </c>
      <c r="P12" s="70">
        <v>1</v>
      </c>
      <c r="Q12" s="70">
        <f t="shared" si="6"/>
        <v>1</v>
      </c>
      <c r="R12" s="70">
        <v>0</v>
      </c>
      <c r="S12" s="70">
        <v>1</v>
      </c>
      <c r="T12" s="70">
        <v>0</v>
      </c>
      <c r="U12" s="70">
        <v>0</v>
      </c>
      <c r="V12" s="70">
        <f t="shared" si="7"/>
        <v>26</v>
      </c>
      <c r="W12" s="70">
        <f t="shared" si="7"/>
        <v>3</v>
      </c>
      <c r="X12" s="70">
        <f t="shared" si="7"/>
        <v>2</v>
      </c>
      <c r="Y12" s="70">
        <f t="shared" si="7"/>
        <v>1</v>
      </c>
      <c r="Z12" s="70">
        <f t="shared" si="7"/>
        <v>23</v>
      </c>
      <c r="AA12" s="70">
        <f t="shared" si="7"/>
        <v>21</v>
      </c>
      <c r="AB12" s="70">
        <f t="shared" si="7"/>
        <v>1</v>
      </c>
      <c r="AC12" s="70">
        <f t="shared" si="7"/>
        <v>1</v>
      </c>
      <c r="AD12" s="70">
        <f t="shared" si="7"/>
        <v>0</v>
      </c>
    </row>
    <row r="13" spans="1:30" s="67" customFormat="1" ht="12" customHeight="1">
      <c r="A13" s="68" t="s">
        <v>106</v>
      </c>
      <c r="B13" s="69" t="s">
        <v>192</v>
      </c>
      <c r="C13" s="62" t="s">
        <v>193</v>
      </c>
      <c r="D13" s="70">
        <f t="shared" si="1"/>
        <v>44</v>
      </c>
      <c r="E13" s="70">
        <f t="shared" si="2"/>
        <v>6</v>
      </c>
      <c r="F13" s="70">
        <v>5</v>
      </c>
      <c r="G13" s="70">
        <v>1</v>
      </c>
      <c r="H13" s="70">
        <f t="shared" si="3"/>
        <v>38</v>
      </c>
      <c r="I13" s="70">
        <v>18</v>
      </c>
      <c r="J13" s="70">
        <v>19</v>
      </c>
      <c r="K13" s="70">
        <v>1</v>
      </c>
      <c r="L13" s="70">
        <v>0</v>
      </c>
      <c r="M13" s="70">
        <f t="shared" si="4"/>
        <v>14</v>
      </c>
      <c r="N13" s="70">
        <f t="shared" si="5"/>
        <v>7</v>
      </c>
      <c r="O13" s="70">
        <v>5</v>
      </c>
      <c r="P13" s="70">
        <v>2</v>
      </c>
      <c r="Q13" s="70">
        <f t="shared" si="6"/>
        <v>7</v>
      </c>
      <c r="R13" s="70">
        <v>0</v>
      </c>
      <c r="S13" s="70">
        <v>7</v>
      </c>
      <c r="T13" s="70">
        <v>0</v>
      </c>
      <c r="U13" s="70">
        <v>0</v>
      </c>
      <c r="V13" s="70">
        <f t="shared" si="7"/>
        <v>58</v>
      </c>
      <c r="W13" s="70">
        <f t="shared" si="7"/>
        <v>13</v>
      </c>
      <c r="X13" s="70">
        <f t="shared" si="7"/>
        <v>10</v>
      </c>
      <c r="Y13" s="70">
        <f t="shared" si="7"/>
        <v>3</v>
      </c>
      <c r="Z13" s="70">
        <f t="shared" si="7"/>
        <v>45</v>
      </c>
      <c r="AA13" s="70">
        <f t="shared" si="7"/>
        <v>18</v>
      </c>
      <c r="AB13" s="70">
        <f t="shared" si="7"/>
        <v>26</v>
      </c>
      <c r="AC13" s="70">
        <f t="shared" si="7"/>
        <v>1</v>
      </c>
      <c r="AD13" s="70">
        <f t="shared" si="7"/>
        <v>0</v>
      </c>
    </row>
    <row r="14" spans="1:30" s="67" customFormat="1" ht="12" customHeight="1">
      <c r="A14" s="68" t="s">
        <v>106</v>
      </c>
      <c r="B14" s="69" t="s">
        <v>184</v>
      </c>
      <c r="C14" s="62" t="s">
        <v>185</v>
      </c>
      <c r="D14" s="70">
        <f t="shared" si="1"/>
        <v>14</v>
      </c>
      <c r="E14" s="70">
        <f t="shared" si="2"/>
        <v>2</v>
      </c>
      <c r="F14" s="70">
        <v>2</v>
      </c>
      <c r="G14" s="70">
        <v>0</v>
      </c>
      <c r="H14" s="70">
        <f t="shared" si="3"/>
        <v>12</v>
      </c>
      <c r="I14" s="70">
        <v>11</v>
      </c>
      <c r="J14" s="70">
        <v>0</v>
      </c>
      <c r="K14" s="70">
        <v>1</v>
      </c>
      <c r="L14" s="70">
        <v>0</v>
      </c>
      <c r="M14" s="70">
        <f t="shared" si="4"/>
        <v>5</v>
      </c>
      <c r="N14" s="70">
        <f t="shared" si="5"/>
        <v>2</v>
      </c>
      <c r="O14" s="70">
        <v>1</v>
      </c>
      <c r="P14" s="70">
        <v>1</v>
      </c>
      <c r="Q14" s="70">
        <f t="shared" si="6"/>
        <v>3</v>
      </c>
      <c r="R14" s="70">
        <v>0</v>
      </c>
      <c r="S14" s="70">
        <v>3</v>
      </c>
      <c r="T14" s="70">
        <v>0</v>
      </c>
      <c r="U14" s="70">
        <v>0</v>
      </c>
      <c r="V14" s="70">
        <f t="shared" si="7"/>
        <v>19</v>
      </c>
      <c r="W14" s="70">
        <f t="shared" si="7"/>
        <v>4</v>
      </c>
      <c r="X14" s="70">
        <f t="shared" si="7"/>
        <v>3</v>
      </c>
      <c r="Y14" s="70">
        <f t="shared" si="7"/>
        <v>1</v>
      </c>
      <c r="Z14" s="70">
        <f t="shared" si="7"/>
        <v>15</v>
      </c>
      <c r="AA14" s="70">
        <f t="shared" si="7"/>
        <v>11</v>
      </c>
      <c r="AB14" s="70">
        <f t="shared" si="7"/>
        <v>3</v>
      </c>
      <c r="AC14" s="70">
        <f t="shared" si="7"/>
        <v>1</v>
      </c>
      <c r="AD14" s="70">
        <f t="shared" si="7"/>
        <v>0</v>
      </c>
    </row>
    <row r="15" spans="1:30" s="67" customFormat="1" ht="12" customHeight="1">
      <c r="A15" s="68" t="s">
        <v>106</v>
      </c>
      <c r="B15" s="69" t="s">
        <v>194</v>
      </c>
      <c r="C15" s="62" t="s">
        <v>195</v>
      </c>
      <c r="D15" s="70">
        <f t="shared" si="1"/>
        <v>11</v>
      </c>
      <c r="E15" s="70">
        <f t="shared" si="2"/>
        <v>2</v>
      </c>
      <c r="F15" s="70">
        <v>2</v>
      </c>
      <c r="G15" s="70">
        <v>0</v>
      </c>
      <c r="H15" s="70">
        <f t="shared" si="3"/>
        <v>9</v>
      </c>
      <c r="I15" s="70">
        <v>7</v>
      </c>
      <c r="J15" s="70">
        <v>0</v>
      </c>
      <c r="K15" s="70">
        <v>2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12</v>
      </c>
      <c r="W15" s="70">
        <f t="shared" si="7"/>
        <v>3</v>
      </c>
      <c r="X15" s="70">
        <f t="shared" si="7"/>
        <v>3</v>
      </c>
      <c r="Y15" s="70">
        <f t="shared" si="7"/>
        <v>0</v>
      </c>
      <c r="Z15" s="70">
        <f t="shared" si="7"/>
        <v>9</v>
      </c>
      <c r="AA15" s="70">
        <f t="shared" si="7"/>
        <v>7</v>
      </c>
      <c r="AB15" s="70">
        <f t="shared" si="7"/>
        <v>0</v>
      </c>
      <c r="AC15" s="70">
        <f t="shared" si="7"/>
        <v>2</v>
      </c>
      <c r="AD15" s="70">
        <f t="shared" si="7"/>
        <v>0</v>
      </c>
    </row>
    <row r="16" spans="1:30" s="67" customFormat="1" ht="12" customHeight="1">
      <c r="A16" s="68" t="s">
        <v>106</v>
      </c>
      <c r="B16" s="69" t="s">
        <v>112</v>
      </c>
      <c r="C16" s="62" t="s">
        <v>113</v>
      </c>
      <c r="D16" s="70">
        <f t="shared" si="1"/>
        <v>13</v>
      </c>
      <c r="E16" s="70">
        <f t="shared" si="2"/>
        <v>13</v>
      </c>
      <c r="F16" s="70">
        <v>13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6</v>
      </c>
      <c r="N16" s="70">
        <f t="shared" si="5"/>
        <v>4</v>
      </c>
      <c r="O16" s="70">
        <v>4</v>
      </c>
      <c r="P16" s="70">
        <v>0</v>
      </c>
      <c r="Q16" s="70">
        <f t="shared" si="6"/>
        <v>2</v>
      </c>
      <c r="R16" s="70">
        <v>0</v>
      </c>
      <c r="S16" s="70">
        <v>2</v>
      </c>
      <c r="T16" s="70">
        <v>0</v>
      </c>
      <c r="U16" s="70">
        <v>0</v>
      </c>
      <c r="V16" s="70">
        <f t="shared" si="7"/>
        <v>19</v>
      </c>
      <c r="W16" s="70">
        <f t="shared" si="7"/>
        <v>17</v>
      </c>
      <c r="X16" s="70">
        <f t="shared" si="7"/>
        <v>17</v>
      </c>
      <c r="Y16" s="70">
        <f t="shared" si="7"/>
        <v>0</v>
      </c>
      <c r="Z16" s="70">
        <f t="shared" si="7"/>
        <v>2</v>
      </c>
      <c r="AA16" s="70">
        <f t="shared" si="7"/>
        <v>0</v>
      </c>
      <c r="AB16" s="70">
        <f t="shared" si="7"/>
        <v>2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106</v>
      </c>
      <c r="B17" s="69" t="s">
        <v>196</v>
      </c>
      <c r="C17" s="62" t="s">
        <v>197</v>
      </c>
      <c r="D17" s="70">
        <f t="shared" si="1"/>
        <v>35</v>
      </c>
      <c r="E17" s="70">
        <f t="shared" si="2"/>
        <v>3</v>
      </c>
      <c r="F17" s="70">
        <v>3</v>
      </c>
      <c r="G17" s="70">
        <v>0</v>
      </c>
      <c r="H17" s="70">
        <f t="shared" si="3"/>
        <v>32</v>
      </c>
      <c r="I17" s="70">
        <v>17</v>
      </c>
      <c r="J17" s="70">
        <v>14</v>
      </c>
      <c r="K17" s="70">
        <v>1</v>
      </c>
      <c r="L17" s="70">
        <v>0</v>
      </c>
      <c r="M17" s="70">
        <f t="shared" si="4"/>
        <v>9</v>
      </c>
      <c r="N17" s="70">
        <f t="shared" si="5"/>
        <v>1</v>
      </c>
      <c r="O17" s="70">
        <v>1</v>
      </c>
      <c r="P17" s="70">
        <v>0</v>
      </c>
      <c r="Q17" s="70">
        <f t="shared" si="6"/>
        <v>8</v>
      </c>
      <c r="R17" s="70">
        <v>0</v>
      </c>
      <c r="S17" s="70">
        <v>8</v>
      </c>
      <c r="T17" s="70">
        <v>0</v>
      </c>
      <c r="U17" s="70">
        <v>0</v>
      </c>
      <c r="V17" s="70">
        <f t="shared" si="7"/>
        <v>44</v>
      </c>
      <c r="W17" s="70">
        <f t="shared" si="7"/>
        <v>4</v>
      </c>
      <c r="X17" s="70">
        <f t="shared" si="7"/>
        <v>4</v>
      </c>
      <c r="Y17" s="70">
        <f t="shared" si="7"/>
        <v>0</v>
      </c>
      <c r="Z17" s="70">
        <f t="shared" si="7"/>
        <v>40</v>
      </c>
      <c r="AA17" s="70">
        <f t="shared" si="7"/>
        <v>17</v>
      </c>
      <c r="AB17" s="70">
        <f t="shared" si="7"/>
        <v>22</v>
      </c>
      <c r="AC17" s="70">
        <f t="shared" si="7"/>
        <v>1</v>
      </c>
      <c r="AD17" s="70">
        <f t="shared" si="7"/>
        <v>0</v>
      </c>
    </row>
    <row r="18" spans="1:30" s="67" customFormat="1" ht="12" customHeight="1">
      <c r="A18" s="68" t="s">
        <v>106</v>
      </c>
      <c r="B18" s="69" t="s">
        <v>139</v>
      </c>
      <c r="C18" s="62" t="s">
        <v>140</v>
      </c>
      <c r="D18" s="70">
        <f t="shared" si="1"/>
        <v>3</v>
      </c>
      <c r="E18" s="70">
        <f t="shared" si="2"/>
        <v>3</v>
      </c>
      <c r="F18" s="70">
        <v>3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3</v>
      </c>
      <c r="W18" s="70">
        <f t="shared" si="7"/>
        <v>3</v>
      </c>
      <c r="X18" s="70">
        <f t="shared" si="7"/>
        <v>3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106</v>
      </c>
      <c r="B19" s="69" t="s">
        <v>198</v>
      </c>
      <c r="C19" s="62" t="s">
        <v>199</v>
      </c>
      <c r="D19" s="70">
        <f t="shared" si="1"/>
        <v>33</v>
      </c>
      <c r="E19" s="70">
        <f t="shared" si="2"/>
        <v>3</v>
      </c>
      <c r="F19" s="70">
        <v>2</v>
      </c>
      <c r="G19" s="70">
        <v>1</v>
      </c>
      <c r="H19" s="70">
        <f t="shared" si="3"/>
        <v>30</v>
      </c>
      <c r="I19" s="70">
        <v>21</v>
      </c>
      <c r="J19" s="70">
        <v>5</v>
      </c>
      <c r="K19" s="70">
        <v>4</v>
      </c>
      <c r="L19" s="70">
        <v>0</v>
      </c>
      <c r="M19" s="70">
        <f t="shared" si="4"/>
        <v>12</v>
      </c>
      <c r="N19" s="70">
        <f t="shared" si="5"/>
        <v>4</v>
      </c>
      <c r="O19" s="70">
        <v>1</v>
      </c>
      <c r="P19" s="70">
        <v>3</v>
      </c>
      <c r="Q19" s="70">
        <f t="shared" si="6"/>
        <v>8</v>
      </c>
      <c r="R19" s="70">
        <v>8</v>
      </c>
      <c r="S19" s="70">
        <v>0</v>
      </c>
      <c r="T19" s="70">
        <v>0</v>
      </c>
      <c r="U19" s="70">
        <v>0</v>
      </c>
      <c r="V19" s="70">
        <f t="shared" si="7"/>
        <v>45</v>
      </c>
      <c r="W19" s="70">
        <f t="shared" si="7"/>
        <v>7</v>
      </c>
      <c r="X19" s="70">
        <f t="shared" si="7"/>
        <v>3</v>
      </c>
      <c r="Y19" s="70">
        <f t="shared" si="7"/>
        <v>4</v>
      </c>
      <c r="Z19" s="70">
        <f t="shared" si="7"/>
        <v>38</v>
      </c>
      <c r="AA19" s="70">
        <f t="shared" si="7"/>
        <v>29</v>
      </c>
      <c r="AB19" s="70">
        <f t="shared" si="7"/>
        <v>5</v>
      </c>
      <c r="AC19" s="70">
        <f t="shared" si="7"/>
        <v>4</v>
      </c>
      <c r="AD19" s="70">
        <f t="shared" si="7"/>
        <v>0</v>
      </c>
    </row>
    <row r="20" spans="1:30" s="67" customFormat="1" ht="12" customHeight="1">
      <c r="A20" s="68" t="s">
        <v>106</v>
      </c>
      <c r="B20" s="69" t="s">
        <v>200</v>
      </c>
      <c r="C20" s="62" t="s">
        <v>201</v>
      </c>
      <c r="D20" s="70">
        <f t="shared" si="1"/>
        <v>13</v>
      </c>
      <c r="E20" s="70">
        <f t="shared" si="2"/>
        <v>13</v>
      </c>
      <c r="F20" s="70">
        <v>11</v>
      </c>
      <c r="G20" s="70">
        <v>2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11</v>
      </c>
      <c r="N20" s="70">
        <f t="shared" si="5"/>
        <v>9</v>
      </c>
      <c r="O20" s="70">
        <v>6</v>
      </c>
      <c r="P20" s="70">
        <v>3</v>
      </c>
      <c r="Q20" s="70">
        <f t="shared" si="6"/>
        <v>2</v>
      </c>
      <c r="R20" s="70">
        <v>0</v>
      </c>
      <c r="S20" s="70">
        <v>2</v>
      </c>
      <c r="T20" s="70">
        <v>0</v>
      </c>
      <c r="U20" s="70">
        <v>0</v>
      </c>
      <c r="V20" s="70">
        <f t="shared" si="7"/>
        <v>24</v>
      </c>
      <c r="W20" s="70">
        <f t="shared" si="7"/>
        <v>22</v>
      </c>
      <c r="X20" s="70">
        <f t="shared" si="7"/>
        <v>17</v>
      </c>
      <c r="Y20" s="70">
        <f t="shared" si="7"/>
        <v>5</v>
      </c>
      <c r="Z20" s="70">
        <f t="shared" si="7"/>
        <v>2</v>
      </c>
      <c r="AA20" s="70">
        <f t="shared" si="7"/>
        <v>0</v>
      </c>
      <c r="AB20" s="70">
        <f t="shared" si="7"/>
        <v>2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106</v>
      </c>
      <c r="B21" s="69" t="s">
        <v>141</v>
      </c>
      <c r="C21" s="62" t="s">
        <v>142</v>
      </c>
      <c r="D21" s="70">
        <f t="shared" si="1"/>
        <v>4</v>
      </c>
      <c r="E21" s="70">
        <f t="shared" si="2"/>
        <v>2</v>
      </c>
      <c r="F21" s="70">
        <v>2</v>
      </c>
      <c r="G21" s="70">
        <v>0</v>
      </c>
      <c r="H21" s="70">
        <f t="shared" si="3"/>
        <v>2</v>
      </c>
      <c r="I21" s="70">
        <v>2</v>
      </c>
      <c r="J21" s="70">
        <v>0</v>
      </c>
      <c r="K21" s="70">
        <v>0</v>
      </c>
      <c r="L21" s="70">
        <v>0</v>
      </c>
      <c r="M21" s="70">
        <f t="shared" si="4"/>
        <v>2</v>
      </c>
      <c r="N21" s="70">
        <f t="shared" si="5"/>
        <v>2</v>
      </c>
      <c r="O21" s="70">
        <v>2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6</v>
      </c>
      <c r="W21" s="70">
        <f t="shared" si="7"/>
        <v>4</v>
      </c>
      <c r="X21" s="70">
        <f t="shared" si="7"/>
        <v>4</v>
      </c>
      <c r="Y21" s="70">
        <f t="shared" si="7"/>
        <v>0</v>
      </c>
      <c r="Z21" s="70">
        <f t="shared" si="7"/>
        <v>2</v>
      </c>
      <c r="AA21" s="70">
        <f t="shared" si="7"/>
        <v>2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106</v>
      </c>
      <c r="B22" s="69" t="s">
        <v>178</v>
      </c>
      <c r="C22" s="62" t="s">
        <v>179</v>
      </c>
      <c r="D22" s="70">
        <f t="shared" si="1"/>
        <v>5</v>
      </c>
      <c r="E22" s="70">
        <f t="shared" si="2"/>
        <v>5</v>
      </c>
      <c r="F22" s="70">
        <v>5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6</v>
      </c>
      <c r="W22" s="70">
        <f t="shared" si="7"/>
        <v>6</v>
      </c>
      <c r="X22" s="70">
        <f t="shared" si="7"/>
        <v>6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106</v>
      </c>
      <c r="B23" s="69" t="s">
        <v>168</v>
      </c>
      <c r="C23" s="62" t="s">
        <v>169</v>
      </c>
      <c r="D23" s="70">
        <f t="shared" si="1"/>
        <v>6</v>
      </c>
      <c r="E23" s="70">
        <f t="shared" si="2"/>
        <v>6</v>
      </c>
      <c r="F23" s="70">
        <v>5</v>
      </c>
      <c r="G23" s="70">
        <v>1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7"/>
        <v>6</v>
      </c>
      <c r="X23" s="70">
        <f t="shared" si="7"/>
        <v>5</v>
      </c>
      <c r="Y23" s="70">
        <f t="shared" si="7"/>
        <v>1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106</v>
      </c>
      <c r="B24" s="69" t="s">
        <v>202</v>
      </c>
      <c r="C24" s="62" t="s">
        <v>203</v>
      </c>
      <c r="D24" s="70">
        <f t="shared" si="1"/>
        <v>14</v>
      </c>
      <c r="E24" s="70">
        <f t="shared" si="2"/>
        <v>4</v>
      </c>
      <c r="F24" s="70">
        <v>4</v>
      </c>
      <c r="G24" s="70">
        <v>0</v>
      </c>
      <c r="H24" s="70">
        <f t="shared" si="3"/>
        <v>10</v>
      </c>
      <c r="I24" s="70">
        <v>0</v>
      </c>
      <c r="J24" s="70">
        <v>10</v>
      </c>
      <c r="K24" s="70">
        <v>0</v>
      </c>
      <c r="L24" s="70">
        <v>0</v>
      </c>
      <c r="M24" s="70">
        <f t="shared" si="4"/>
        <v>12</v>
      </c>
      <c r="N24" s="70">
        <f t="shared" si="5"/>
        <v>4</v>
      </c>
      <c r="O24" s="70">
        <v>4</v>
      </c>
      <c r="P24" s="70">
        <v>0</v>
      </c>
      <c r="Q24" s="70">
        <f t="shared" si="6"/>
        <v>8</v>
      </c>
      <c r="R24" s="70">
        <v>0</v>
      </c>
      <c r="S24" s="70">
        <v>8</v>
      </c>
      <c r="T24" s="70">
        <v>0</v>
      </c>
      <c r="U24" s="70">
        <v>0</v>
      </c>
      <c r="V24" s="70">
        <f t="shared" si="7"/>
        <v>26</v>
      </c>
      <c r="W24" s="70">
        <f t="shared" si="7"/>
        <v>8</v>
      </c>
      <c r="X24" s="70">
        <f t="shared" si="7"/>
        <v>8</v>
      </c>
      <c r="Y24" s="70">
        <f t="shared" si="7"/>
        <v>0</v>
      </c>
      <c r="Z24" s="70">
        <f t="shared" si="7"/>
        <v>18</v>
      </c>
      <c r="AA24" s="70">
        <f t="shared" si="7"/>
        <v>0</v>
      </c>
      <c r="AB24" s="70">
        <f t="shared" si="7"/>
        <v>18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106</v>
      </c>
      <c r="B25" s="69" t="s">
        <v>170</v>
      </c>
      <c r="C25" s="62" t="s">
        <v>171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106</v>
      </c>
      <c r="B26" s="69" t="s">
        <v>204</v>
      </c>
      <c r="C26" s="62" t="s">
        <v>205</v>
      </c>
      <c r="D26" s="70">
        <f t="shared" si="1"/>
        <v>46</v>
      </c>
      <c r="E26" s="70">
        <f t="shared" si="2"/>
        <v>11</v>
      </c>
      <c r="F26" s="70">
        <v>11</v>
      </c>
      <c r="G26" s="70">
        <v>0</v>
      </c>
      <c r="H26" s="70">
        <f t="shared" si="3"/>
        <v>35</v>
      </c>
      <c r="I26" s="70">
        <v>12</v>
      </c>
      <c r="J26" s="70">
        <v>23</v>
      </c>
      <c r="K26" s="70">
        <v>0</v>
      </c>
      <c r="L26" s="70">
        <v>0</v>
      </c>
      <c r="M26" s="70">
        <f t="shared" si="4"/>
        <v>7</v>
      </c>
      <c r="N26" s="70">
        <f t="shared" si="5"/>
        <v>2</v>
      </c>
      <c r="O26" s="70">
        <v>2</v>
      </c>
      <c r="P26" s="70">
        <v>0</v>
      </c>
      <c r="Q26" s="70">
        <f t="shared" si="6"/>
        <v>5</v>
      </c>
      <c r="R26" s="70">
        <v>0</v>
      </c>
      <c r="S26" s="70">
        <v>5</v>
      </c>
      <c r="T26" s="70">
        <v>0</v>
      </c>
      <c r="U26" s="70">
        <v>0</v>
      </c>
      <c r="V26" s="70">
        <f t="shared" si="7"/>
        <v>53</v>
      </c>
      <c r="W26" s="70">
        <f t="shared" si="7"/>
        <v>13</v>
      </c>
      <c r="X26" s="70">
        <f t="shared" si="7"/>
        <v>13</v>
      </c>
      <c r="Y26" s="70">
        <f t="shared" si="7"/>
        <v>0</v>
      </c>
      <c r="Z26" s="70">
        <f t="shared" si="7"/>
        <v>40</v>
      </c>
      <c r="AA26" s="70">
        <f t="shared" si="7"/>
        <v>12</v>
      </c>
      <c r="AB26" s="70">
        <f t="shared" si="7"/>
        <v>28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106</v>
      </c>
      <c r="B27" s="69" t="s">
        <v>206</v>
      </c>
      <c r="C27" s="62" t="s">
        <v>207</v>
      </c>
      <c r="D27" s="70">
        <f t="shared" si="1"/>
        <v>28</v>
      </c>
      <c r="E27" s="70">
        <f t="shared" si="2"/>
        <v>9</v>
      </c>
      <c r="F27" s="70">
        <v>9</v>
      </c>
      <c r="G27" s="70">
        <v>0</v>
      </c>
      <c r="H27" s="70">
        <f t="shared" si="3"/>
        <v>19</v>
      </c>
      <c r="I27" s="70">
        <v>0</v>
      </c>
      <c r="J27" s="70">
        <v>18</v>
      </c>
      <c r="K27" s="70">
        <v>1</v>
      </c>
      <c r="L27" s="70">
        <v>0</v>
      </c>
      <c r="M27" s="70">
        <f t="shared" si="4"/>
        <v>5</v>
      </c>
      <c r="N27" s="70">
        <f t="shared" si="5"/>
        <v>1</v>
      </c>
      <c r="O27" s="70">
        <v>1</v>
      </c>
      <c r="P27" s="70">
        <v>0</v>
      </c>
      <c r="Q27" s="70">
        <f t="shared" si="6"/>
        <v>4</v>
      </c>
      <c r="R27" s="70">
        <v>0</v>
      </c>
      <c r="S27" s="70">
        <v>4</v>
      </c>
      <c r="T27" s="70">
        <v>0</v>
      </c>
      <c r="U27" s="70">
        <v>0</v>
      </c>
      <c r="V27" s="70">
        <f t="shared" si="7"/>
        <v>33</v>
      </c>
      <c r="W27" s="70">
        <f t="shared" si="7"/>
        <v>10</v>
      </c>
      <c r="X27" s="70">
        <f t="shared" si="7"/>
        <v>10</v>
      </c>
      <c r="Y27" s="70">
        <f t="shared" si="7"/>
        <v>0</v>
      </c>
      <c r="Z27" s="70">
        <f t="shared" si="7"/>
        <v>23</v>
      </c>
      <c r="AA27" s="70">
        <f t="shared" si="7"/>
        <v>0</v>
      </c>
      <c r="AB27" s="70">
        <f t="shared" si="7"/>
        <v>22</v>
      </c>
      <c r="AC27" s="70">
        <f t="shared" si="7"/>
        <v>1</v>
      </c>
      <c r="AD27" s="70">
        <f t="shared" si="7"/>
        <v>0</v>
      </c>
    </row>
    <row r="28" spans="1:30" s="67" customFormat="1" ht="12" customHeight="1">
      <c r="A28" s="68" t="s">
        <v>106</v>
      </c>
      <c r="B28" s="69" t="s">
        <v>161</v>
      </c>
      <c r="C28" s="62" t="s">
        <v>162</v>
      </c>
      <c r="D28" s="70">
        <f t="shared" si="1"/>
        <v>8</v>
      </c>
      <c r="E28" s="70">
        <f t="shared" si="2"/>
        <v>7</v>
      </c>
      <c r="F28" s="70">
        <v>7</v>
      </c>
      <c r="G28" s="70">
        <v>0</v>
      </c>
      <c r="H28" s="70">
        <f t="shared" si="3"/>
        <v>1</v>
      </c>
      <c r="I28" s="70">
        <v>1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8</v>
      </c>
      <c r="W28" s="70">
        <f t="shared" si="7"/>
        <v>7</v>
      </c>
      <c r="X28" s="70">
        <f t="shared" si="7"/>
        <v>7</v>
      </c>
      <c r="Y28" s="70">
        <f t="shared" si="7"/>
        <v>0</v>
      </c>
      <c r="Z28" s="70">
        <f t="shared" si="7"/>
        <v>1</v>
      </c>
      <c r="AA28" s="70">
        <f t="shared" si="7"/>
        <v>1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106</v>
      </c>
      <c r="B29" s="69" t="s">
        <v>114</v>
      </c>
      <c r="C29" s="62" t="s">
        <v>115</v>
      </c>
      <c r="D29" s="70">
        <f t="shared" si="1"/>
        <v>2</v>
      </c>
      <c r="E29" s="70">
        <f t="shared" si="2"/>
        <v>2</v>
      </c>
      <c r="F29" s="70">
        <v>2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3</v>
      </c>
      <c r="W29" s="70">
        <f t="shared" si="7"/>
        <v>3</v>
      </c>
      <c r="X29" s="70">
        <f t="shared" si="7"/>
        <v>3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106</v>
      </c>
      <c r="B30" s="69" t="s">
        <v>116</v>
      </c>
      <c r="C30" s="62" t="s">
        <v>117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106</v>
      </c>
      <c r="B31" s="69" t="s">
        <v>163</v>
      </c>
      <c r="C31" s="62" t="s">
        <v>164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2</v>
      </c>
      <c r="N31" s="70">
        <f t="shared" si="5"/>
        <v>2</v>
      </c>
      <c r="O31" s="70">
        <v>2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5</v>
      </c>
      <c r="W31" s="70">
        <f t="shared" si="7"/>
        <v>5</v>
      </c>
      <c r="X31" s="70">
        <f t="shared" si="7"/>
        <v>5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106</v>
      </c>
      <c r="B32" s="69" t="s">
        <v>122</v>
      </c>
      <c r="C32" s="62" t="s">
        <v>123</v>
      </c>
      <c r="D32" s="70">
        <f t="shared" si="1"/>
        <v>26</v>
      </c>
      <c r="E32" s="70">
        <f t="shared" si="2"/>
        <v>8</v>
      </c>
      <c r="F32" s="70">
        <v>5</v>
      </c>
      <c r="G32" s="70">
        <v>3</v>
      </c>
      <c r="H32" s="70">
        <f t="shared" si="3"/>
        <v>18</v>
      </c>
      <c r="I32" s="70">
        <v>9</v>
      </c>
      <c r="J32" s="70">
        <v>6</v>
      </c>
      <c r="K32" s="70">
        <v>1</v>
      </c>
      <c r="L32" s="70">
        <v>2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27</v>
      </c>
      <c r="W32" s="70">
        <f t="shared" si="7"/>
        <v>9</v>
      </c>
      <c r="X32" s="70">
        <f t="shared" si="7"/>
        <v>6</v>
      </c>
      <c r="Y32" s="70">
        <f t="shared" si="7"/>
        <v>3</v>
      </c>
      <c r="Z32" s="70">
        <f t="shared" si="7"/>
        <v>18</v>
      </c>
      <c r="AA32" s="70">
        <f t="shared" si="7"/>
        <v>9</v>
      </c>
      <c r="AB32" s="70">
        <f t="shared" si="7"/>
        <v>6</v>
      </c>
      <c r="AC32" s="70">
        <f t="shared" si="7"/>
        <v>1</v>
      </c>
      <c r="AD32" s="70">
        <f t="shared" si="7"/>
        <v>2</v>
      </c>
    </row>
    <row r="33" spans="1:30" s="67" customFormat="1" ht="12" customHeight="1">
      <c r="A33" s="68" t="s">
        <v>106</v>
      </c>
      <c r="B33" s="69" t="s">
        <v>124</v>
      </c>
      <c r="C33" s="62" t="s">
        <v>165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7"/>
        <v>2</v>
      </c>
      <c r="X33" s="70">
        <f t="shared" si="7"/>
        <v>2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106</v>
      </c>
      <c r="B34" s="69" t="s">
        <v>126</v>
      </c>
      <c r="C34" s="62" t="s">
        <v>127</v>
      </c>
      <c r="D34" s="70">
        <f t="shared" si="1"/>
        <v>2</v>
      </c>
      <c r="E34" s="70">
        <f t="shared" si="2"/>
        <v>2</v>
      </c>
      <c r="F34" s="70">
        <v>2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3</v>
      </c>
      <c r="W34" s="70">
        <f t="shared" si="7"/>
        <v>3</v>
      </c>
      <c r="X34" s="70">
        <f t="shared" si="7"/>
        <v>3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106</v>
      </c>
      <c r="B35" s="69" t="s">
        <v>128</v>
      </c>
      <c r="C35" s="62" t="s">
        <v>129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1</v>
      </c>
      <c r="N35" s="70">
        <f t="shared" si="5"/>
        <v>1</v>
      </c>
      <c r="O35" s="70">
        <v>1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2</v>
      </c>
      <c r="W35" s="70">
        <f t="shared" si="7"/>
        <v>2</v>
      </c>
      <c r="X35" s="70">
        <f t="shared" si="7"/>
        <v>2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106</v>
      </c>
      <c r="B36" s="69" t="s">
        <v>130</v>
      </c>
      <c r="C36" s="62" t="s">
        <v>131</v>
      </c>
      <c r="D36" s="70">
        <f t="shared" si="1"/>
        <v>3</v>
      </c>
      <c r="E36" s="70">
        <f t="shared" si="2"/>
        <v>1</v>
      </c>
      <c r="F36" s="70">
        <v>1</v>
      </c>
      <c r="G36" s="70">
        <v>0</v>
      </c>
      <c r="H36" s="70">
        <f t="shared" si="3"/>
        <v>2</v>
      </c>
      <c r="I36" s="70">
        <v>2</v>
      </c>
      <c r="J36" s="70">
        <v>0</v>
      </c>
      <c r="K36" s="70">
        <v>0</v>
      </c>
      <c r="L36" s="70">
        <v>0</v>
      </c>
      <c r="M36" s="70">
        <f t="shared" si="4"/>
        <v>1</v>
      </c>
      <c r="N36" s="70">
        <f t="shared" si="5"/>
        <v>1</v>
      </c>
      <c r="O36" s="70">
        <v>1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4</v>
      </c>
      <c r="W36" s="70">
        <f t="shared" si="7"/>
        <v>2</v>
      </c>
      <c r="X36" s="70">
        <f t="shared" si="7"/>
        <v>2</v>
      </c>
      <c r="Y36" s="70">
        <f aca="true" t="shared" si="8" ref="Y36:Y49">SUM(G36,+P36)</f>
        <v>0</v>
      </c>
      <c r="Z36" s="70">
        <f aca="true" t="shared" si="9" ref="Z36:Z49">SUM(H36,+Q36)</f>
        <v>2</v>
      </c>
      <c r="AA36" s="70">
        <f aca="true" t="shared" si="10" ref="AA36:AA49">SUM(I36,+R36)</f>
        <v>2</v>
      </c>
      <c r="AB36" s="70">
        <f aca="true" t="shared" si="11" ref="AB36:AB49">SUM(J36,+S36)</f>
        <v>0</v>
      </c>
      <c r="AC36" s="70">
        <f aca="true" t="shared" si="12" ref="AC36:AC49">SUM(K36,+T36)</f>
        <v>0</v>
      </c>
      <c r="AD36" s="70">
        <f aca="true" t="shared" si="13" ref="AD36:AD49">SUM(L36,+U36)</f>
        <v>0</v>
      </c>
    </row>
    <row r="37" spans="1:30" s="67" customFormat="1" ht="12" customHeight="1">
      <c r="A37" s="68" t="s">
        <v>106</v>
      </c>
      <c r="B37" s="69" t="s">
        <v>132</v>
      </c>
      <c r="C37" s="62" t="s">
        <v>133</v>
      </c>
      <c r="D37" s="70">
        <f t="shared" si="1"/>
        <v>2</v>
      </c>
      <c r="E37" s="70">
        <f t="shared" si="2"/>
        <v>1</v>
      </c>
      <c r="F37" s="70">
        <v>1</v>
      </c>
      <c r="G37" s="70">
        <v>0</v>
      </c>
      <c r="H37" s="70">
        <f t="shared" si="3"/>
        <v>1</v>
      </c>
      <c r="I37" s="70">
        <v>0</v>
      </c>
      <c r="J37" s="70">
        <v>1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9">SUM(D37,+M37)</f>
        <v>3</v>
      </c>
      <c r="W37" s="70">
        <f aca="true" t="shared" si="15" ref="W37:W49">SUM(E37,+N37)</f>
        <v>2</v>
      </c>
      <c r="X37" s="70">
        <f aca="true" t="shared" si="16" ref="X37:X49">SUM(F37,+O37)</f>
        <v>2</v>
      </c>
      <c r="Y37" s="70">
        <f t="shared" si="8"/>
        <v>0</v>
      </c>
      <c r="Z37" s="70">
        <f t="shared" si="9"/>
        <v>1</v>
      </c>
      <c r="AA37" s="70">
        <f t="shared" si="10"/>
        <v>0</v>
      </c>
      <c r="AB37" s="70">
        <f t="shared" si="11"/>
        <v>1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106</v>
      </c>
      <c r="B38" s="69" t="s">
        <v>134</v>
      </c>
      <c r="C38" s="62" t="s">
        <v>135</v>
      </c>
      <c r="D38" s="70">
        <f t="shared" si="1"/>
        <v>3</v>
      </c>
      <c r="E38" s="70">
        <f t="shared" si="2"/>
        <v>3</v>
      </c>
      <c r="F38" s="70">
        <v>3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2</v>
      </c>
      <c r="N38" s="70">
        <f t="shared" si="5"/>
        <v>2</v>
      </c>
      <c r="O38" s="70">
        <v>2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5</v>
      </c>
      <c r="W38" s="70">
        <f t="shared" si="15"/>
        <v>5</v>
      </c>
      <c r="X38" s="70">
        <f t="shared" si="16"/>
        <v>5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106</v>
      </c>
      <c r="B39" s="69" t="s">
        <v>136</v>
      </c>
      <c r="C39" s="62" t="s">
        <v>105</v>
      </c>
      <c r="D39" s="70">
        <f t="shared" si="1"/>
        <v>2</v>
      </c>
      <c r="E39" s="70">
        <f t="shared" si="2"/>
        <v>2</v>
      </c>
      <c r="F39" s="70">
        <v>2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2</v>
      </c>
      <c r="W39" s="70">
        <f t="shared" si="15"/>
        <v>2</v>
      </c>
      <c r="X39" s="70">
        <f t="shared" si="16"/>
        <v>2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106</v>
      </c>
      <c r="B40" s="69" t="s">
        <v>172</v>
      </c>
      <c r="C40" s="62" t="s">
        <v>173</v>
      </c>
      <c r="D40" s="70">
        <f t="shared" si="1"/>
        <v>5</v>
      </c>
      <c r="E40" s="70">
        <f t="shared" si="2"/>
        <v>4</v>
      </c>
      <c r="F40" s="70">
        <v>4</v>
      </c>
      <c r="G40" s="70">
        <v>0</v>
      </c>
      <c r="H40" s="70">
        <f t="shared" si="3"/>
        <v>1</v>
      </c>
      <c r="I40" s="70">
        <v>0</v>
      </c>
      <c r="J40" s="70">
        <v>0</v>
      </c>
      <c r="K40" s="70">
        <v>0</v>
      </c>
      <c r="L40" s="70">
        <v>1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5</v>
      </c>
      <c r="W40" s="70">
        <f t="shared" si="15"/>
        <v>4</v>
      </c>
      <c r="X40" s="70">
        <f t="shared" si="16"/>
        <v>4</v>
      </c>
      <c r="Y40" s="70">
        <f t="shared" si="8"/>
        <v>0</v>
      </c>
      <c r="Z40" s="70">
        <f t="shared" si="9"/>
        <v>1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1</v>
      </c>
    </row>
    <row r="41" spans="1:30" s="67" customFormat="1" ht="12" customHeight="1">
      <c r="A41" s="68" t="s">
        <v>106</v>
      </c>
      <c r="B41" s="69" t="s">
        <v>143</v>
      </c>
      <c r="C41" s="62" t="s">
        <v>144</v>
      </c>
      <c r="D41" s="70">
        <f t="shared" si="1"/>
        <v>1</v>
      </c>
      <c r="E41" s="70">
        <f t="shared" si="2"/>
        <v>1</v>
      </c>
      <c r="F41" s="70">
        <v>1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1</v>
      </c>
      <c r="W41" s="70">
        <f t="shared" si="15"/>
        <v>1</v>
      </c>
      <c r="X41" s="70">
        <f t="shared" si="16"/>
        <v>1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106</v>
      </c>
      <c r="B42" s="69" t="s">
        <v>145</v>
      </c>
      <c r="C42" s="62" t="s">
        <v>146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1</v>
      </c>
      <c r="W42" s="70">
        <f t="shared" si="15"/>
        <v>1</v>
      </c>
      <c r="X42" s="70">
        <f t="shared" si="16"/>
        <v>1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106</v>
      </c>
      <c r="B43" s="69" t="s">
        <v>147</v>
      </c>
      <c r="C43" s="62" t="s">
        <v>148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2</v>
      </c>
      <c r="W43" s="70">
        <f t="shared" si="15"/>
        <v>2</v>
      </c>
      <c r="X43" s="70">
        <f t="shared" si="16"/>
        <v>2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106</v>
      </c>
      <c r="B44" s="69" t="s">
        <v>149</v>
      </c>
      <c r="C44" s="62" t="s">
        <v>150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2</v>
      </c>
      <c r="W44" s="70">
        <f t="shared" si="15"/>
        <v>2</v>
      </c>
      <c r="X44" s="70">
        <f t="shared" si="16"/>
        <v>2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106</v>
      </c>
      <c r="B45" s="69" t="s">
        <v>151</v>
      </c>
      <c r="C45" s="62" t="s">
        <v>152</v>
      </c>
      <c r="D45" s="70">
        <f t="shared" si="1"/>
        <v>2</v>
      </c>
      <c r="E45" s="70">
        <f t="shared" si="2"/>
        <v>2</v>
      </c>
      <c r="F45" s="70">
        <v>2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2</v>
      </c>
      <c r="W45" s="70">
        <f t="shared" si="15"/>
        <v>2</v>
      </c>
      <c r="X45" s="70">
        <f t="shared" si="16"/>
        <v>2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106</v>
      </c>
      <c r="B46" s="69" t="s">
        <v>153</v>
      </c>
      <c r="C46" s="62" t="s">
        <v>154</v>
      </c>
      <c r="D46" s="70">
        <f t="shared" si="1"/>
        <v>3</v>
      </c>
      <c r="E46" s="70">
        <f t="shared" si="2"/>
        <v>2</v>
      </c>
      <c r="F46" s="70">
        <v>2</v>
      </c>
      <c r="G46" s="70">
        <v>0</v>
      </c>
      <c r="H46" s="70">
        <f t="shared" si="3"/>
        <v>1</v>
      </c>
      <c r="I46" s="70">
        <v>1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3</v>
      </c>
      <c r="W46" s="70">
        <f t="shared" si="15"/>
        <v>2</v>
      </c>
      <c r="X46" s="70">
        <f t="shared" si="16"/>
        <v>2</v>
      </c>
      <c r="Y46" s="70">
        <f t="shared" si="8"/>
        <v>0</v>
      </c>
      <c r="Z46" s="70">
        <f t="shared" si="9"/>
        <v>1</v>
      </c>
      <c r="AA46" s="70">
        <f t="shared" si="10"/>
        <v>1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106</v>
      </c>
      <c r="B47" s="69" t="s">
        <v>155</v>
      </c>
      <c r="C47" s="62" t="s">
        <v>156</v>
      </c>
      <c r="D47" s="70">
        <f t="shared" si="1"/>
        <v>3</v>
      </c>
      <c r="E47" s="70">
        <f t="shared" si="2"/>
        <v>2</v>
      </c>
      <c r="F47" s="70">
        <v>2</v>
      </c>
      <c r="G47" s="70">
        <v>0</v>
      </c>
      <c r="H47" s="70">
        <f t="shared" si="3"/>
        <v>1</v>
      </c>
      <c r="I47" s="70">
        <v>1</v>
      </c>
      <c r="J47" s="70">
        <v>0</v>
      </c>
      <c r="K47" s="70">
        <v>0</v>
      </c>
      <c r="L47" s="70">
        <v>0</v>
      </c>
      <c r="M47" s="70">
        <f t="shared" si="4"/>
        <v>0</v>
      </c>
      <c r="N47" s="70">
        <f t="shared" si="5"/>
        <v>0</v>
      </c>
      <c r="O47" s="70">
        <v>0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3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1</v>
      </c>
      <c r="AA47" s="70">
        <f t="shared" si="10"/>
        <v>1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106</v>
      </c>
      <c r="B48" s="69" t="s">
        <v>157</v>
      </c>
      <c r="C48" s="62" t="s">
        <v>158</v>
      </c>
      <c r="D48" s="70">
        <f t="shared" si="1"/>
        <v>3</v>
      </c>
      <c r="E48" s="70">
        <f t="shared" si="2"/>
        <v>3</v>
      </c>
      <c r="F48" s="70">
        <v>3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3</v>
      </c>
      <c r="W48" s="70">
        <f t="shared" si="15"/>
        <v>3</v>
      </c>
      <c r="X48" s="70">
        <f t="shared" si="16"/>
        <v>3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7" customFormat="1" ht="12" customHeight="1">
      <c r="A49" s="68" t="s">
        <v>106</v>
      </c>
      <c r="B49" s="69" t="s">
        <v>208</v>
      </c>
      <c r="C49" s="62" t="s">
        <v>209</v>
      </c>
      <c r="D49" s="70">
        <f t="shared" si="1"/>
        <v>2</v>
      </c>
      <c r="E49" s="70">
        <f t="shared" si="2"/>
        <v>1</v>
      </c>
      <c r="F49" s="70">
        <v>1</v>
      </c>
      <c r="G49" s="70">
        <v>0</v>
      </c>
      <c r="H49" s="70">
        <f t="shared" si="3"/>
        <v>1</v>
      </c>
      <c r="I49" s="70">
        <v>1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2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1</v>
      </c>
      <c r="AA49" s="70">
        <f t="shared" si="10"/>
        <v>1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AD7">SUM(D8:D16)</f>
        <v>94</v>
      </c>
      <c r="E7" s="73">
        <f t="shared" si="0"/>
        <v>71</v>
      </c>
      <c r="F7" s="73">
        <f t="shared" si="0"/>
        <v>33</v>
      </c>
      <c r="G7" s="73">
        <f t="shared" si="0"/>
        <v>38</v>
      </c>
      <c r="H7" s="73">
        <f t="shared" si="0"/>
        <v>23</v>
      </c>
      <c r="I7" s="73">
        <f t="shared" si="0"/>
        <v>0</v>
      </c>
      <c r="J7" s="73">
        <f t="shared" si="0"/>
        <v>23</v>
      </c>
      <c r="K7" s="73">
        <f t="shared" si="0"/>
        <v>0</v>
      </c>
      <c r="L7" s="73">
        <f t="shared" si="0"/>
        <v>0</v>
      </c>
      <c r="M7" s="73">
        <f t="shared" si="0"/>
        <v>51</v>
      </c>
      <c r="N7" s="73">
        <f t="shared" si="0"/>
        <v>28</v>
      </c>
      <c r="O7" s="73">
        <f t="shared" si="0"/>
        <v>15</v>
      </c>
      <c r="P7" s="73">
        <f t="shared" si="0"/>
        <v>13</v>
      </c>
      <c r="Q7" s="73">
        <f t="shared" si="0"/>
        <v>23</v>
      </c>
      <c r="R7" s="73">
        <f t="shared" si="0"/>
        <v>0</v>
      </c>
      <c r="S7" s="73">
        <f t="shared" si="0"/>
        <v>23</v>
      </c>
      <c r="T7" s="73">
        <f t="shared" si="0"/>
        <v>0</v>
      </c>
      <c r="U7" s="73">
        <f t="shared" si="0"/>
        <v>0</v>
      </c>
      <c r="V7" s="73">
        <f t="shared" si="0"/>
        <v>145</v>
      </c>
      <c r="W7" s="73">
        <f t="shared" si="0"/>
        <v>99</v>
      </c>
      <c r="X7" s="73">
        <f t="shared" si="0"/>
        <v>48</v>
      </c>
      <c r="Y7" s="73">
        <f t="shared" si="0"/>
        <v>51</v>
      </c>
      <c r="Z7" s="73">
        <f t="shared" si="0"/>
        <v>46</v>
      </c>
      <c r="AA7" s="73">
        <f t="shared" si="0"/>
        <v>0</v>
      </c>
      <c r="AB7" s="73">
        <f t="shared" si="0"/>
        <v>46</v>
      </c>
      <c r="AC7" s="73">
        <f t="shared" si="0"/>
        <v>0</v>
      </c>
      <c r="AD7" s="73">
        <f t="shared" si="0"/>
        <v>0</v>
      </c>
    </row>
    <row r="8" spans="1:30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6">SUM(E8,+H8)</f>
        <v>8</v>
      </c>
      <c r="E8" s="64">
        <f aca="true" t="shared" si="2" ref="E8:E16">SUM(F8:G8)</f>
        <v>2</v>
      </c>
      <c r="F8" s="64">
        <v>2</v>
      </c>
      <c r="G8" s="64">
        <v>0</v>
      </c>
      <c r="H8" s="64">
        <f aca="true" t="shared" si="3" ref="H8:H16">SUM(I8:L8)</f>
        <v>6</v>
      </c>
      <c r="I8" s="64">
        <v>0</v>
      </c>
      <c r="J8" s="64">
        <v>6</v>
      </c>
      <c r="K8" s="64">
        <v>0</v>
      </c>
      <c r="L8" s="64">
        <v>0</v>
      </c>
      <c r="M8" s="64">
        <f aca="true" t="shared" si="4" ref="M8:M16">SUM(N8,+Q8)</f>
        <v>11</v>
      </c>
      <c r="N8" s="64">
        <f aca="true" t="shared" si="5" ref="N8:N16">SUM(O8:P8)</f>
        <v>2</v>
      </c>
      <c r="O8" s="64">
        <v>2</v>
      </c>
      <c r="P8" s="64">
        <v>0</v>
      </c>
      <c r="Q8" s="64">
        <f aca="true" t="shared" si="6" ref="Q8:Q16">SUM(R8:U8)</f>
        <v>9</v>
      </c>
      <c r="R8" s="64">
        <v>0</v>
      </c>
      <c r="S8" s="64">
        <v>9</v>
      </c>
      <c r="T8" s="64">
        <v>0</v>
      </c>
      <c r="U8" s="64">
        <v>0</v>
      </c>
      <c r="V8" s="64">
        <f aca="true" t="shared" si="7" ref="V8:V16">SUM(D8,+M8)</f>
        <v>19</v>
      </c>
      <c r="W8" s="64">
        <f aca="true" t="shared" si="8" ref="W8:W16">SUM(E8,+N8)</f>
        <v>4</v>
      </c>
      <c r="X8" s="64">
        <f aca="true" t="shared" si="9" ref="X8:X16">SUM(F8,+O8)</f>
        <v>4</v>
      </c>
      <c r="Y8" s="64">
        <f aca="true" t="shared" si="10" ref="Y8:Y16">SUM(G8,+P8)</f>
        <v>0</v>
      </c>
      <c r="Z8" s="64">
        <f aca="true" t="shared" si="11" ref="Z8:Z16">SUM(H8,+Q8)</f>
        <v>15</v>
      </c>
      <c r="AA8" s="64">
        <f aca="true" t="shared" si="12" ref="AA8:AA16">SUM(I8,+R8)</f>
        <v>0</v>
      </c>
      <c r="AB8" s="64">
        <f aca="true" t="shared" si="13" ref="AB8:AB16">SUM(J8,+S8)</f>
        <v>15</v>
      </c>
      <c r="AC8" s="64">
        <f aca="true" t="shared" si="14" ref="AC8:AC16">SUM(K8,+T8)</f>
        <v>0</v>
      </c>
      <c r="AD8" s="64">
        <f aca="true" t="shared" si="15" ref="AD8:AD16">SUM(L8,+U8)</f>
        <v>0</v>
      </c>
    </row>
    <row r="9" spans="1:30" s="67" customFormat="1" ht="12" customHeight="1">
      <c r="A9" s="62" t="s">
        <v>106</v>
      </c>
      <c r="B9" s="63" t="s">
        <v>118</v>
      </c>
      <c r="C9" s="62" t="s">
        <v>119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13</v>
      </c>
      <c r="N9" s="64">
        <f t="shared" si="5"/>
        <v>4</v>
      </c>
      <c r="O9" s="64">
        <v>3</v>
      </c>
      <c r="P9" s="64">
        <v>1</v>
      </c>
      <c r="Q9" s="64">
        <f t="shared" si="6"/>
        <v>9</v>
      </c>
      <c r="R9" s="64">
        <v>0</v>
      </c>
      <c r="S9" s="64">
        <v>9</v>
      </c>
      <c r="T9" s="64">
        <v>0</v>
      </c>
      <c r="U9" s="64">
        <v>0</v>
      </c>
      <c r="V9" s="64">
        <f t="shared" si="7"/>
        <v>13</v>
      </c>
      <c r="W9" s="64">
        <f t="shared" si="8"/>
        <v>4</v>
      </c>
      <c r="X9" s="64">
        <f t="shared" si="9"/>
        <v>3</v>
      </c>
      <c r="Y9" s="64">
        <f t="shared" si="10"/>
        <v>1</v>
      </c>
      <c r="Z9" s="64">
        <f t="shared" si="11"/>
        <v>9</v>
      </c>
      <c r="AA9" s="64">
        <f t="shared" si="12"/>
        <v>0</v>
      </c>
      <c r="AB9" s="64">
        <f t="shared" si="13"/>
        <v>9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137</v>
      </c>
      <c r="C10" s="62" t="s">
        <v>138</v>
      </c>
      <c r="D10" s="64">
        <f t="shared" si="1"/>
        <v>26</v>
      </c>
      <c r="E10" s="64">
        <f t="shared" si="2"/>
        <v>26</v>
      </c>
      <c r="F10" s="64">
        <v>16</v>
      </c>
      <c r="G10" s="64">
        <v>10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6</v>
      </c>
      <c r="N10" s="64">
        <f t="shared" si="5"/>
        <v>6</v>
      </c>
      <c r="O10" s="64">
        <v>3</v>
      </c>
      <c r="P10" s="64">
        <v>3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32</v>
      </c>
      <c r="W10" s="64">
        <f t="shared" si="8"/>
        <v>32</v>
      </c>
      <c r="X10" s="64">
        <f t="shared" si="9"/>
        <v>19</v>
      </c>
      <c r="Y10" s="64">
        <f t="shared" si="10"/>
        <v>13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63" t="s">
        <v>159</v>
      </c>
      <c r="C11" s="62" t="s">
        <v>160</v>
      </c>
      <c r="D11" s="64">
        <f t="shared" si="1"/>
        <v>8</v>
      </c>
      <c r="E11" s="64">
        <f t="shared" si="2"/>
        <v>4</v>
      </c>
      <c r="F11" s="64">
        <v>4</v>
      </c>
      <c r="G11" s="64">
        <v>0</v>
      </c>
      <c r="H11" s="64">
        <f t="shared" si="3"/>
        <v>4</v>
      </c>
      <c r="I11" s="64">
        <v>0</v>
      </c>
      <c r="J11" s="64">
        <v>4</v>
      </c>
      <c r="K11" s="64">
        <v>0</v>
      </c>
      <c r="L11" s="64">
        <v>0</v>
      </c>
      <c r="M11" s="64">
        <f t="shared" si="4"/>
        <v>6</v>
      </c>
      <c r="N11" s="64">
        <f t="shared" si="5"/>
        <v>1</v>
      </c>
      <c r="O11" s="64">
        <v>1</v>
      </c>
      <c r="P11" s="64">
        <v>0</v>
      </c>
      <c r="Q11" s="64">
        <f t="shared" si="6"/>
        <v>5</v>
      </c>
      <c r="R11" s="64">
        <v>0</v>
      </c>
      <c r="S11" s="64">
        <v>5</v>
      </c>
      <c r="T11" s="64">
        <v>0</v>
      </c>
      <c r="U11" s="64">
        <v>0</v>
      </c>
      <c r="V11" s="64">
        <f t="shared" si="7"/>
        <v>14</v>
      </c>
      <c r="W11" s="64">
        <f t="shared" si="8"/>
        <v>5</v>
      </c>
      <c r="X11" s="64">
        <f t="shared" si="9"/>
        <v>5</v>
      </c>
      <c r="Y11" s="64">
        <f t="shared" si="10"/>
        <v>0</v>
      </c>
      <c r="Z11" s="64">
        <f t="shared" si="11"/>
        <v>9</v>
      </c>
      <c r="AA11" s="64">
        <f t="shared" si="12"/>
        <v>0</v>
      </c>
      <c r="AB11" s="64">
        <f t="shared" si="13"/>
        <v>9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166</v>
      </c>
      <c r="C12" s="62" t="s">
        <v>167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8</v>
      </c>
      <c r="N12" s="70">
        <f t="shared" si="5"/>
        <v>8</v>
      </c>
      <c r="O12" s="70">
        <v>3</v>
      </c>
      <c r="P12" s="70">
        <v>5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8</v>
      </c>
      <c r="W12" s="70">
        <f t="shared" si="8"/>
        <v>8</v>
      </c>
      <c r="X12" s="70">
        <f t="shared" si="9"/>
        <v>3</v>
      </c>
      <c r="Y12" s="70">
        <f t="shared" si="10"/>
        <v>5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174</v>
      </c>
      <c r="C13" s="62" t="s">
        <v>175</v>
      </c>
      <c r="D13" s="70">
        <f t="shared" si="1"/>
        <v>33</v>
      </c>
      <c r="E13" s="70">
        <f t="shared" si="2"/>
        <v>32</v>
      </c>
      <c r="F13" s="70">
        <v>6</v>
      </c>
      <c r="G13" s="70">
        <v>26</v>
      </c>
      <c r="H13" s="70">
        <f t="shared" si="3"/>
        <v>1</v>
      </c>
      <c r="I13" s="70">
        <v>0</v>
      </c>
      <c r="J13" s="70">
        <v>1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33</v>
      </c>
      <c r="W13" s="70">
        <f t="shared" si="8"/>
        <v>32</v>
      </c>
      <c r="X13" s="70">
        <f t="shared" si="9"/>
        <v>6</v>
      </c>
      <c r="Y13" s="70">
        <f t="shared" si="10"/>
        <v>26</v>
      </c>
      <c r="Z13" s="70">
        <f t="shared" si="11"/>
        <v>1</v>
      </c>
      <c r="AA13" s="70">
        <f t="shared" si="12"/>
        <v>0</v>
      </c>
      <c r="AB13" s="70">
        <f t="shared" si="13"/>
        <v>1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176</v>
      </c>
      <c r="C14" s="62" t="s">
        <v>177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7</v>
      </c>
      <c r="N14" s="70">
        <f t="shared" si="5"/>
        <v>7</v>
      </c>
      <c r="O14" s="70">
        <v>3</v>
      </c>
      <c r="P14" s="70">
        <v>4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8"/>
        <v>7</v>
      </c>
      <c r="X14" s="70">
        <f t="shared" si="9"/>
        <v>3</v>
      </c>
      <c r="Y14" s="70">
        <f t="shared" si="10"/>
        <v>4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182</v>
      </c>
      <c r="C15" s="62" t="s">
        <v>183</v>
      </c>
      <c r="D15" s="70">
        <f t="shared" si="1"/>
        <v>9</v>
      </c>
      <c r="E15" s="70">
        <f t="shared" si="2"/>
        <v>5</v>
      </c>
      <c r="F15" s="70">
        <v>3</v>
      </c>
      <c r="G15" s="70">
        <v>2</v>
      </c>
      <c r="H15" s="70">
        <f t="shared" si="3"/>
        <v>4</v>
      </c>
      <c r="I15" s="70">
        <v>0</v>
      </c>
      <c r="J15" s="70">
        <v>4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9</v>
      </c>
      <c r="W15" s="70">
        <f t="shared" si="8"/>
        <v>5</v>
      </c>
      <c r="X15" s="70">
        <f t="shared" si="9"/>
        <v>3</v>
      </c>
      <c r="Y15" s="70">
        <f t="shared" si="10"/>
        <v>2</v>
      </c>
      <c r="Z15" s="70">
        <f t="shared" si="11"/>
        <v>4</v>
      </c>
      <c r="AA15" s="70">
        <f t="shared" si="12"/>
        <v>0</v>
      </c>
      <c r="AB15" s="70">
        <f t="shared" si="13"/>
        <v>4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186</v>
      </c>
      <c r="C16" s="62" t="s">
        <v>187</v>
      </c>
      <c r="D16" s="70">
        <f t="shared" si="1"/>
        <v>10</v>
      </c>
      <c r="E16" s="70">
        <f t="shared" si="2"/>
        <v>2</v>
      </c>
      <c r="F16" s="70">
        <v>2</v>
      </c>
      <c r="G16" s="70">
        <v>0</v>
      </c>
      <c r="H16" s="70">
        <f t="shared" si="3"/>
        <v>8</v>
      </c>
      <c r="I16" s="70">
        <v>0</v>
      </c>
      <c r="J16" s="70">
        <v>8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10</v>
      </c>
      <c r="W16" s="70">
        <f t="shared" si="8"/>
        <v>2</v>
      </c>
      <c r="X16" s="70">
        <f t="shared" si="9"/>
        <v>2</v>
      </c>
      <c r="Y16" s="70">
        <f t="shared" si="10"/>
        <v>0</v>
      </c>
      <c r="Z16" s="70">
        <f t="shared" si="11"/>
        <v>8</v>
      </c>
      <c r="AA16" s="70">
        <f t="shared" si="12"/>
        <v>0</v>
      </c>
      <c r="AB16" s="70">
        <f t="shared" si="13"/>
        <v>8</v>
      </c>
      <c r="AC16" s="70">
        <f t="shared" si="14"/>
        <v>0</v>
      </c>
      <c r="AD16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AY7">SUM(D8:D49)</f>
        <v>217</v>
      </c>
      <c r="E7" s="73">
        <f t="shared" si="0"/>
        <v>513</v>
      </c>
      <c r="F7" s="73">
        <f t="shared" si="0"/>
        <v>27</v>
      </c>
      <c r="G7" s="73">
        <f t="shared" si="0"/>
        <v>64</v>
      </c>
      <c r="H7" s="73">
        <f t="shared" si="0"/>
        <v>10</v>
      </c>
      <c r="I7" s="73">
        <f t="shared" si="0"/>
        <v>41</v>
      </c>
      <c r="J7" s="73">
        <f t="shared" si="0"/>
        <v>0</v>
      </c>
      <c r="K7" s="73">
        <f t="shared" si="0"/>
        <v>0</v>
      </c>
      <c r="L7" s="73">
        <f t="shared" si="0"/>
        <v>599</v>
      </c>
      <c r="M7" s="73">
        <f t="shared" si="0"/>
        <v>1792</v>
      </c>
      <c r="N7" s="73">
        <f t="shared" si="0"/>
        <v>44</v>
      </c>
      <c r="O7" s="73">
        <f t="shared" si="0"/>
        <v>216</v>
      </c>
      <c r="P7" s="73">
        <f t="shared" si="0"/>
        <v>11</v>
      </c>
      <c r="Q7" s="73">
        <f t="shared" si="0"/>
        <v>64</v>
      </c>
      <c r="R7" s="73">
        <f t="shared" si="0"/>
        <v>0</v>
      </c>
      <c r="S7" s="73">
        <f t="shared" si="0"/>
        <v>0</v>
      </c>
      <c r="T7" s="73">
        <f t="shared" si="0"/>
        <v>1000</v>
      </c>
      <c r="U7" s="73">
        <f t="shared" si="0"/>
        <v>2813</v>
      </c>
      <c r="V7" s="73">
        <f t="shared" si="0"/>
        <v>59</v>
      </c>
      <c r="W7" s="73">
        <f t="shared" si="0"/>
        <v>180</v>
      </c>
      <c r="X7" s="73">
        <f t="shared" si="0"/>
        <v>11</v>
      </c>
      <c r="Y7" s="73">
        <f t="shared" si="0"/>
        <v>50</v>
      </c>
      <c r="Z7" s="73">
        <f t="shared" si="0"/>
        <v>0</v>
      </c>
      <c r="AA7" s="73">
        <f t="shared" si="0"/>
        <v>0</v>
      </c>
      <c r="AB7" s="73">
        <f t="shared" si="0"/>
        <v>9</v>
      </c>
      <c r="AC7" s="73">
        <f t="shared" si="0"/>
        <v>22</v>
      </c>
      <c r="AD7" s="73">
        <f t="shared" si="0"/>
        <v>0</v>
      </c>
      <c r="AE7" s="73">
        <f t="shared" si="0"/>
        <v>0</v>
      </c>
      <c r="AF7" s="73">
        <f t="shared" si="0"/>
        <v>1</v>
      </c>
      <c r="AG7" s="73">
        <f t="shared" si="0"/>
        <v>1</v>
      </c>
      <c r="AH7" s="73">
        <f t="shared" si="0"/>
        <v>0</v>
      </c>
      <c r="AI7" s="73">
        <f t="shared" si="0"/>
        <v>0</v>
      </c>
      <c r="AJ7" s="73">
        <f t="shared" si="0"/>
        <v>40</v>
      </c>
      <c r="AK7" s="73">
        <f t="shared" si="0"/>
        <v>118</v>
      </c>
      <c r="AL7" s="73">
        <f t="shared" si="0"/>
        <v>1</v>
      </c>
      <c r="AM7" s="73">
        <f t="shared" si="0"/>
        <v>2</v>
      </c>
      <c r="AN7" s="73">
        <f t="shared" si="0"/>
        <v>1</v>
      </c>
      <c r="AO7" s="73">
        <f t="shared" si="0"/>
        <v>13</v>
      </c>
      <c r="AP7" s="73">
        <f t="shared" si="0"/>
        <v>0</v>
      </c>
      <c r="AQ7" s="73">
        <f t="shared" si="0"/>
        <v>0</v>
      </c>
      <c r="AR7" s="73">
        <f t="shared" si="0"/>
        <v>539</v>
      </c>
      <c r="AS7" s="73">
        <f t="shared" si="0"/>
        <v>2554</v>
      </c>
      <c r="AT7" s="73">
        <f t="shared" si="0"/>
        <v>65</v>
      </c>
      <c r="AU7" s="73">
        <f t="shared" si="0"/>
        <v>173</v>
      </c>
      <c r="AV7" s="73">
        <f t="shared" si="0"/>
        <v>31</v>
      </c>
      <c r="AW7" s="73">
        <f t="shared" si="0"/>
        <v>202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106</v>
      </c>
      <c r="B8" s="63" t="s">
        <v>110</v>
      </c>
      <c r="C8" s="62" t="s">
        <v>111</v>
      </c>
      <c r="D8" s="64">
        <v>58</v>
      </c>
      <c r="E8" s="64">
        <v>126</v>
      </c>
      <c r="F8" s="64">
        <v>4</v>
      </c>
      <c r="G8" s="64">
        <v>10</v>
      </c>
      <c r="H8" s="64">
        <v>0</v>
      </c>
      <c r="I8" s="64">
        <v>0</v>
      </c>
      <c r="J8" s="64">
        <v>0</v>
      </c>
      <c r="K8" s="64">
        <v>0</v>
      </c>
      <c r="L8" s="64">
        <v>55</v>
      </c>
      <c r="M8" s="64">
        <v>165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88</v>
      </c>
      <c r="U8" s="64">
        <v>250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4</v>
      </c>
      <c r="AC8" s="64">
        <v>9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6</v>
      </c>
      <c r="AK8" s="64">
        <v>15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23</v>
      </c>
      <c r="AS8" s="64">
        <v>85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63" t="s">
        <v>120</v>
      </c>
      <c r="C9" s="62" t="s">
        <v>121</v>
      </c>
      <c r="D9" s="64">
        <v>29</v>
      </c>
      <c r="E9" s="64">
        <v>69</v>
      </c>
      <c r="F9" s="64">
        <v>0</v>
      </c>
      <c r="G9" s="64">
        <v>0</v>
      </c>
      <c r="H9" s="64">
        <v>1</v>
      </c>
      <c r="I9" s="64">
        <v>10</v>
      </c>
      <c r="J9" s="64">
        <v>0</v>
      </c>
      <c r="K9" s="64">
        <v>0</v>
      </c>
      <c r="L9" s="64">
        <v>33</v>
      </c>
      <c r="M9" s="64">
        <v>87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100</v>
      </c>
      <c r="U9" s="64">
        <v>268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31</v>
      </c>
      <c r="AS9" s="64">
        <v>109</v>
      </c>
      <c r="AT9" s="64">
        <v>3</v>
      </c>
      <c r="AU9" s="64">
        <v>10</v>
      </c>
      <c r="AV9" s="64">
        <v>5</v>
      </c>
      <c r="AW9" s="64">
        <v>4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188</v>
      </c>
      <c r="C10" s="62" t="s">
        <v>189</v>
      </c>
      <c r="D10" s="64">
        <v>2</v>
      </c>
      <c r="E10" s="64">
        <v>4</v>
      </c>
      <c r="F10" s="64">
        <v>0</v>
      </c>
      <c r="G10" s="64">
        <v>0</v>
      </c>
      <c r="H10" s="64">
        <v>2</v>
      </c>
      <c r="I10" s="64">
        <v>4</v>
      </c>
      <c r="J10" s="64">
        <v>0</v>
      </c>
      <c r="K10" s="64">
        <v>0</v>
      </c>
      <c r="L10" s="64">
        <v>48</v>
      </c>
      <c r="M10" s="64">
        <v>132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56</v>
      </c>
      <c r="U10" s="64">
        <v>135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28</v>
      </c>
      <c r="AS10" s="64">
        <v>97</v>
      </c>
      <c r="AT10" s="64">
        <v>5</v>
      </c>
      <c r="AU10" s="64">
        <v>13</v>
      </c>
      <c r="AV10" s="64">
        <v>1</v>
      </c>
      <c r="AW10" s="64">
        <v>2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63" t="s">
        <v>190</v>
      </c>
      <c r="C11" s="62" t="s">
        <v>191</v>
      </c>
      <c r="D11" s="64">
        <v>18</v>
      </c>
      <c r="E11" s="64">
        <v>51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16</v>
      </c>
      <c r="M11" s="64">
        <v>49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50</v>
      </c>
      <c r="U11" s="64">
        <v>134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6</v>
      </c>
      <c r="AK11" s="64">
        <v>13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10</v>
      </c>
      <c r="AU11" s="64">
        <v>30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180</v>
      </c>
      <c r="C12" s="62" t="s">
        <v>181</v>
      </c>
      <c r="D12" s="70">
        <v>11</v>
      </c>
      <c r="E12" s="70">
        <v>29</v>
      </c>
      <c r="F12" s="70">
        <v>4</v>
      </c>
      <c r="G12" s="70">
        <v>7</v>
      </c>
      <c r="H12" s="70">
        <v>0</v>
      </c>
      <c r="I12" s="70">
        <v>0</v>
      </c>
      <c r="J12" s="70">
        <v>0</v>
      </c>
      <c r="K12" s="70">
        <v>0</v>
      </c>
      <c r="L12" s="70">
        <v>38</v>
      </c>
      <c r="M12" s="70">
        <v>73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28</v>
      </c>
      <c r="U12" s="70">
        <v>82</v>
      </c>
      <c r="V12" s="70">
        <v>0</v>
      </c>
      <c r="W12" s="70">
        <v>0</v>
      </c>
      <c r="X12" s="70">
        <v>11</v>
      </c>
      <c r="Y12" s="70">
        <v>50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19</v>
      </c>
      <c r="AS12" s="70">
        <v>87</v>
      </c>
      <c r="AT12" s="70">
        <v>3</v>
      </c>
      <c r="AU12" s="70">
        <v>6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192</v>
      </c>
      <c r="C13" s="62" t="s">
        <v>193</v>
      </c>
      <c r="D13" s="70">
        <v>7</v>
      </c>
      <c r="E13" s="70">
        <v>20</v>
      </c>
      <c r="F13" s="70">
        <v>6</v>
      </c>
      <c r="G13" s="70">
        <v>20</v>
      </c>
      <c r="H13" s="70">
        <v>0</v>
      </c>
      <c r="I13" s="70">
        <v>0</v>
      </c>
      <c r="J13" s="70">
        <v>0</v>
      </c>
      <c r="K13" s="70">
        <v>0</v>
      </c>
      <c r="L13" s="70">
        <v>13</v>
      </c>
      <c r="M13" s="70">
        <v>41</v>
      </c>
      <c r="N13" s="70">
        <v>9</v>
      </c>
      <c r="O13" s="70">
        <v>41</v>
      </c>
      <c r="P13" s="70">
        <v>0</v>
      </c>
      <c r="Q13" s="70">
        <v>0</v>
      </c>
      <c r="R13" s="70">
        <v>0</v>
      </c>
      <c r="S13" s="70">
        <v>0</v>
      </c>
      <c r="T13" s="70">
        <v>11</v>
      </c>
      <c r="U13" s="70">
        <v>25</v>
      </c>
      <c r="V13" s="70">
        <v>23</v>
      </c>
      <c r="W13" s="70">
        <v>60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6</v>
      </c>
      <c r="AK13" s="70">
        <v>17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16</v>
      </c>
      <c r="AS13" s="70">
        <v>53</v>
      </c>
      <c r="AT13" s="70">
        <v>2</v>
      </c>
      <c r="AU13" s="70">
        <v>4</v>
      </c>
      <c r="AV13" s="70">
        <v>2</v>
      </c>
      <c r="AW13" s="70">
        <v>12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184</v>
      </c>
      <c r="C14" s="62" t="s">
        <v>185</v>
      </c>
      <c r="D14" s="70">
        <v>5</v>
      </c>
      <c r="E14" s="70">
        <v>11</v>
      </c>
      <c r="F14" s="70">
        <v>3</v>
      </c>
      <c r="G14" s="70">
        <v>8</v>
      </c>
      <c r="H14" s="70">
        <v>0</v>
      </c>
      <c r="I14" s="70">
        <v>0</v>
      </c>
      <c r="J14" s="70">
        <v>0</v>
      </c>
      <c r="K14" s="70">
        <v>0</v>
      </c>
      <c r="L14" s="70">
        <v>3</v>
      </c>
      <c r="M14" s="70">
        <v>9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14</v>
      </c>
      <c r="U14" s="70">
        <v>38</v>
      </c>
      <c r="V14" s="70">
        <v>8</v>
      </c>
      <c r="W14" s="70">
        <v>21</v>
      </c>
      <c r="X14" s="70">
        <v>0</v>
      </c>
      <c r="Y14" s="70">
        <v>0</v>
      </c>
      <c r="Z14" s="70">
        <v>0</v>
      </c>
      <c r="AA14" s="70">
        <v>0</v>
      </c>
      <c r="AB14" s="70">
        <v>1</v>
      </c>
      <c r="AC14" s="70">
        <v>2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3</v>
      </c>
      <c r="AK14" s="70">
        <v>9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</v>
      </c>
      <c r="AS14" s="70">
        <v>31</v>
      </c>
      <c r="AT14" s="70">
        <v>2</v>
      </c>
      <c r="AU14" s="70">
        <v>4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194</v>
      </c>
      <c r="C15" s="62" t="s">
        <v>195</v>
      </c>
      <c r="D15" s="70">
        <v>11</v>
      </c>
      <c r="E15" s="70">
        <v>25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5</v>
      </c>
      <c r="M15" s="70">
        <v>12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4</v>
      </c>
      <c r="AK15" s="70">
        <v>12</v>
      </c>
      <c r="AL15" s="70">
        <v>0</v>
      </c>
      <c r="AM15" s="70">
        <v>0</v>
      </c>
      <c r="AN15" s="70">
        <v>1</v>
      </c>
      <c r="AO15" s="70">
        <v>13</v>
      </c>
      <c r="AP15" s="70">
        <v>0</v>
      </c>
      <c r="AQ15" s="70">
        <v>0</v>
      </c>
      <c r="AR15" s="70">
        <v>7</v>
      </c>
      <c r="AS15" s="70">
        <v>33</v>
      </c>
      <c r="AT15" s="70">
        <v>0</v>
      </c>
      <c r="AU15" s="70">
        <v>0</v>
      </c>
      <c r="AV15" s="70">
        <v>2</v>
      </c>
      <c r="AW15" s="70">
        <v>23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112</v>
      </c>
      <c r="C16" s="62" t="s">
        <v>113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23</v>
      </c>
      <c r="M16" s="70">
        <v>62</v>
      </c>
      <c r="N16" s="70">
        <v>0</v>
      </c>
      <c r="O16" s="70">
        <v>0</v>
      </c>
      <c r="P16" s="70">
        <v>4</v>
      </c>
      <c r="Q16" s="70">
        <v>15</v>
      </c>
      <c r="R16" s="70">
        <v>0</v>
      </c>
      <c r="S16" s="70">
        <v>0</v>
      </c>
      <c r="T16" s="70">
        <v>16</v>
      </c>
      <c r="U16" s="70">
        <v>39</v>
      </c>
      <c r="V16" s="70">
        <v>5</v>
      </c>
      <c r="W16" s="70">
        <v>9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21</v>
      </c>
      <c r="AS16" s="70">
        <v>86</v>
      </c>
      <c r="AT16" s="70">
        <v>1</v>
      </c>
      <c r="AU16" s="70">
        <v>2</v>
      </c>
      <c r="AV16" s="70">
        <v>3</v>
      </c>
      <c r="AW16" s="70">
        <v>16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196</v>
      </c>
      <c r="C17" s="62" t="s">
        <v>197</v>
      </c>
      <c r="D17" s="70">
        <v>13</v>
      </c>
      <c r="E17" s="70">
        <v>32</v>
      </c>
      <c r="F17" s="70">
        <v>2</v>
      </c>
      <c r="G17" s="70">
        <v>4</v>
      </c>
      <c r="H17" s="70">
        <v>2</v>
      </c>
      <c r="I17" s="70">
        <v>13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29</v>
      </c>
      <c r="U17" s="70">
        <v>96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15</v>
      </c>
      <c r="AK17" s="70">
        <v>52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15</v>
      </c>
      <c r="AS17" s="70">
        <v>58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139</v>
      </c>
      <c r="C18" s="62" t="s">
        <v>140</v>
      </c>
      <c r="D18" s="70">
        <v>3</v>
      </c>
      <c r="E18" s="70">
        <v>2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21</v>
      </c>
      <c r="M18" s="70">
        <v>67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31</v>
      </c>
      <c r="U18" s="70">
        <v>97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9</v>
      </c>
      <c r="AS18" s="70">
        <v>43</v>
      </c>
      <c r="AT18" s="70">
        <v>4</v>
      </c>
      <c r="AU18" s="70">
        <v>13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198</v>
      </c>
      <c r="C19" s="62" t="s">
        <v>199</v>
      </c>
      <c r="D19" s="70">
        <v>17</v>
      </c>
      <c r="E19" s="70">
        <v>45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19</v>
      </c>
      <c r="U19" s="70">
        <v>41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4</v>
      </c>
      <c r="AC19" s="70">
        <v>11</v>
      </c>
      <c r="AD19" s="70">
        <v>0</v>
      </c>
      <c r="AE19" s="70">
        <v>0</v>
      </c>
      <c r="AF19" s="70">
        <v>1</v>
      </c>
      <c r="AG19" s="70">
        <v>1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32</v>
      </c>
      <c r="AS19" s="70">
        <v>145</v>
      </c>
      <c r="AT19" s="70">
        <v>2</v>
      </c>
      <c r="AU19" s="70">
        <v>10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200</v>
      </c>
      <c r="C20" s="62" t="s">
        <v>201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39</v>
      </c>
      <c r="M20" s="70">
        <v>117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</v>
      </c>
      <c r="AS20" s="70">
        <v>9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141</v>
      </c>
      <c r="C21" s="62" t="s">
        <v>142</v>
      </c>
      <c r="D21" s="70">
        <v>2</v>
      </c>
      <c r="E21" s="70">
        <v>4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34</v>
      </c>
      <c r="M21" s="70">
        <v>124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31</v>
      </c>
      <c r="U21" s="70">
        <v>93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14</v>
      </c>
      <c r="AS21" s="70">
        <v>49</v>
      </c>
      <c r="AT21" s="70">
        <v>3</v>
      </c>
      <c r="AU21" s="70">
        <v>5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178</v>
      </c>
      <c r="C22" s="62" t="s">
        <v>179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14</v>
      </c>
      <c r="M22" s="70">
        <v>35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18</v>
      </c>
      <c r="U22" s="70">
        <v>45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22</v>
      </c>
      <c r="AS22" s="70">
        <v>85</v>
      </c>
      <c r="AT22" s="70">
        <v>4</v>
      </c>
      <c r="AU22" s="70">
        <v>10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168</v>
      </c>
      <c r="C23" s="62" t="s">
        <v>169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15</v>
      </c>
      <c r="M23" s="70">
        <v>60</v>
      </c>
      <c r="N23" s="70">
        <v>3</v>
      </c>
      <c r="O23" s="70">
        <v>10</v>
      </c>
      <c r="P23" s="70">
        <v>0</v>
      </c>
      <c r="Q23" s="70">
        <v>0</v>
      </c>
      <c r="R23" s="70">
        <v>0</v>
      </c>
      <c r="S23" s="70">
        <v>0</v>
      </c>
      <c r="T23" s="70">
        <v>23</v>
      </c>
      <c r="U23" s="70">
        <v>86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22</v>
      </c>
      <c r="AS23" s="70">
        <v>83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202</v>
      </c>
      <c r="C24" s="62" t="s">
        <v>203</v>
      </c>
      <c r="D24" s="70">
        <v>0</v>
      </c>
      <c r="E24" s="70">
        <v>0</v>
      </c>
      <c r="F24" s="70">
        <v>2</v>
      </c>
      <c r="G24" s="70">
        <v>4</v>
      </c>
      <c r="H24" s="70">
        <v>1</v>
      </c>
      <c r="I24" s="70">
        <v>2</v>
      </c>
      <c r="J24" s="70">
        <v>0</v>
      </c>
      <c r="K24" s="70">
        <v>0</v>
      </c>
      <c r="L24" s="70">
        <v>12</v>
      </c>
      <c r="M24" s="70">
        <v>31</v>
      </c>
      <c r="N24" s="70">
        <v>8</v>
      </c>
      <c r="O24" s="70">
        <v>17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12</v>
      </c>
      <c r="AS24" s="70">
        <v>48</v>
      </c>
      <c r="AT24" s="70">
        <v>2</v>
      </c>
      <c r="AU24" s="70">
        <v>6</v>
      </c>
      <c r="AV24" s="70">
        <v>2</v>
      </c>
      <c r="AW24" s="70">
        <v>7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170</v>
      </c>
      <c r="C25" s="62" t="s">
        <v>171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11</v>
      </c>
      <c r="M25" s="70">
        <v>42</v>
      </c>
      <c r="N25" s="70">
        <v>4</v>
      </c>
      <c r="O25" s="70">
        <v>16</v>
      </c>
      <c r="P25" s="70">
        <v>0</v>
      </c>
      <c r="Q25" s="70">
        <v>0</v>
      </c>
      <c r="R25" s="70">
        <v>0</v>
      </c>
      <c r="S25" s="70">
        <v>0</v>
      </c>
      <c r="T25" s="70">
        <v>5</v>
      </c>
      <c r="U25" s="70">
        <v>20</v>
      </c>
      <c r="V25" s="70">
        <v>1</v>
      </c>
      <c r="W25" s="70">
        <v>4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21</v>
      </c>
      <c r="AS25" s="70">
        <v>81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204</v>
      </c>
      <c r="C26" s="62" t="s">
        <v>205</v>
      </c>
      <c r="D26" s="70">
        <v>17</v>
      </c>
      <c r="E26" s="70">
        <v>39</v>
      </c>
      <c r="F26" s="70">
        <v>0</v>
      </c>
      <c r="G26" s="70">
        <v>0</v>
      </c>
      <c r="H26" s="70">
        <v>2</v>
      </c>
      <c r="I26" s="70">
        <v>6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21</v>
      </c>
      <c r="U26" s="70">
        <v>44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19</v>
      </c>
      <c r="AS26" s="70">
        <v>76</v>
      </c>
      <c r="AT26" s="70">
        <v>2</v>
      </c>
      <c r="AU26" s="70">
        <v>5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206</v>
      </c>
      <c r="C27" s="62" t="s">
        <v>207</v>
      </c>
      <c r="D27" s="70">
        <v>0</v>
      </c>
      <c r="E27" s="70">
        <v>0</v>
      </c>
      <c r="F27" s="70">
        <v>3</v>
      </c>
      <c r="G27" s="70">
        <v>8</v>
      </c>
      <c r="H27" s="70">
        <v>1</v>
      </c>
      <c r="I27" s="70">
        <v>4</v>
      </c>
      <c r="J27" s="70">
        <v>0</v>
      </c>
      <c r="K27" s="70">
        <v>0</v>
      </c>
      <c r="L27" s="70">
        <v>18</v>
      </c>
      <c r="M27" s="70">
        <v>53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36</v>
      </c>
      <c r="U27" s="70">
        <v>130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11</v>
      </c>
      <c r="AS27" s="70">
        <v>48</v>
      </c>
      <c r="AT27" s="70">
        <v>3</v>
      </c>
      <c r="AU27" s="70">
        <v>6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106</v>
      </c>
      <c r="B28" s="69" t="s">
        <v>161</v>
      </c>
      <c r="C28" s="62" t="s">
        <v>162</v>
      </c>
      <c r="D28" s="70">
        <v>4</v>
      </c>
      <c r="E28" s="70">
        <v>5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10</v>
      </c>
      <c r="M28" s="70">
        <v>25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42</v>
      </c>
      <c r="U28" s="70">
        <v>127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11</v>
      </c>
      <c r="AS28" s="70">
        <v>41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106</v>
      </c>
      <c r="B29" s="69" t="s">
        <v>114</v>
      </c>
      <c r="C29" s="62" t="s">
        <v>115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2</v>
      </c>
      <c r="M29" s="70">
        <v>7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2</v>
      </c>
      <c r="U29" s="70">
        <v>7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1</v>
      </c>
      <c r="AM29" s="70">
        <v>2</v>
      </c>
      <c r="AN29" s="70">
        <v>0</v>
      </c>
      <c r="AO29" s="70">
        <v>0</v>
      </c>
      <c r="AP29" s="70">
        <v>0</v>
      </c>
      <c r="AQ29" s="70">
        <v>0</v>
      </c>
      <c r="AR29" s="70">
        <v>2</v>
      </c>
      <c r="AS29" s="70">
        <v>5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106</v>
      </c>
      <c r="B30" s="69" t="s">
        <v>116</v>
      </c>
      <c r="C30" s="62" t="s">
        <v>117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6</v>
      </c>
      <c r="M30" s="70">
        <v>24</v>
      </c>
      <c r="N30" s="70">
        <v>1</v>
      </c>
      <c r="O30" s="70">
        <v>4</v>
      </c>
      <c r="P30" s="70">
        <v>2</v>
      </c>
      <c r="Q30" s="70">
        <v>17</v>
      </c>
      <c r="R30" s="70">
        <v>0</v>
      </c>
      <c r="S30" s="70">
        <v>0</v>
      </c>
      <c r="T30" s="70">
        <v>3</v>
      </c>
      <c r="U30" s="70">
        <v>12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2</v>
      </c>
      <c r="AS30" s="70">
        <v>6</v>
      </c>
      <c r="AT30" s="70">
        <v>1</v>
      </c>
      <c r="AU30" s="70">
        <v>2</v>
      </c>
      <c r="AV30" s="70">
        <v>3</v>
      </c>
      <c r="AW30" s="70">
        <v>11</v>
      </c>
      <c r="AX30" s="70">
        <v>0</v>
      </c>
      <c r="AY30" s="70">
        <v>0</v>
      </c>
    </row>
    <row r="31" spans="1:51" s="67" customFormat="1" ht="12" customHeight="1">
      <c r="A31" s="68" t="s">
        <v>106</v>
      </c>
      <c r="B31" s="69" t="s">
        <v>163</v>
      </c>
      <c r="C31" s="62" t="s">
        <v>164</v>
      </c>
      <c r="D31" s="70">
        <v>7</v>
      </c>
      <c r="E31" s="70">
        <v>13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6</v>
      </c>
      <c r="M31" s="70">
        <v>12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21</v>
      </c>
      <c r="U31" s="70">
        <v>71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8</v>
      </c>
      <c r="AS31" s="70">
        <v>23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106</v>
      </c>
      <c r="B32" s="69" t="s">
        <v>122</v>
      </c>
      <c r="C32" s="62" t="s">
        <v>123</v>
      </c>
      <c r="D32" s="70">
        <v>3</v>
      </c>
      <c r="E32" s="70">
        <v>12</v>
      </c>
      <c r="F32" s="70">
        <v>1</v>
      </c>
      <c r="G32" s="70">
        <v>1</v>
      </c>
      <c r="H32" s="70">
        <v>1</v>
      </c>
      <c r="I32" s="70">
        <v>2</v>
      </c>
      <c r="J32" s="70">
        <v>0</v>
      </c>
      <c r="K32" s="70">
        <v>0</v>
      </c>
      <c r="L32" s="70">
        <v>6</v>
      </c>
      <c r="M32" s="70">
        <v>22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66</v>
      </c>
      <c r="U32" s="70">
        <v>218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24</v>
      </c>
      <c r="AS32" s="70">
        <v>105</v>
      </c>
      <c r="AT32" s="70">
        <v>2</v>
      </c>
      <c r="AU32" s="70">
        <v>6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106</v>
      </c>
      <c r="B33" s="69" t="s">
        <v>124</v>
      </c>
      <c r="C33" s="62" t="s">
        <v>165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9</v>
      </c>
      <c r="M33" s="70">
        <v>17</v>
      </c>
      <c r="N33" s="70">
        <v>2</v>
      </c>
      <c r="O33" s="70">
        <v>7</v>
      </c>
      <c r="P33" s="70">
        <v>0</v>
      </c>
      <c r="Q33" s="70">
        <v>0</v>
      </c>
      <c r="R33" s="70">
        <v>0</v>
      </c>
      <c r="S33" s="70">
        <v>0</v>
      </c>
      <c r="T33" s="70">
        <v>13</v>
      </c>
      <c r="U33" s="70">
        <v>31</v>
      </c>
      <c r="V33" s="70">
        <v>6</v>
      </c>
      <c r="W33" s="70">
        <v>28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10</v>
      </c>
      <c r="AS33" s="70">
        <v>47</v>
      </c>
      <c r="AT33" s="70">
        <v>2</v>
      </c>
      <c r="AU33" s="70">
        <v>6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106</v>
      </c>
      <c r="B34" s="69" t="s">
        <v>126</v>
      </c>
      <c r="C34" s="62" t="s">
        <v>127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8</v>
      </c>
      <c r="M34" s="70">
        <v>12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45</v>
      </c>
      <c r="U34" s="70">
        <v>84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14</v>
      </c>
      <c r="AS34" s="70">
        <v>44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106</v>
      </c>
      <c r="B35" s="69" t="s">
        <v>128</v>
      </c>
      <c r="C35" s="62" t="s">
        <v>129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4</v>
      </c>
      <c r="M35" s="70">
        <v>6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6</v>
      </c>
      <c r="U35" s="70">
        <v>15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11</v>
      </c>
      <c r="AS35" s="70">
        <v>48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106</v>
      </c>
      <c r="B36" s="69" t="s">
        <v>130</v>
      </c>
      <c r="C36" s="62" t="s">
        <v>131</v>
      </c>
      <c r="D36" s="70">
        <v>2</v>
      </c>
      <c r="E36" s="70">
        <v>5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6</v>
      </c>
      <c r="M36" s="70">
        <v>14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26</v>
      </c>
      <c r="U36" s="70">
        <v>74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15</v>
      </c>
      <c r="AS36" s="70">
        <v>57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106</v>
      </c>
      <c r="B37" s="69" t="s">
        <v>132</v>
      </c>
      <c r="C37" s="62" t="s">
        <v>133</v>
      </c>
      <c r="D37" s="70">
        <v>1</v>
      </c>
      <c r="E37" s="70">
        <v>2</v>
      </c>
      <c r="F37" s="70">
        <v>1</v>
      </c>
      <c r="G37" s="70">
        <v>1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3</v>
      </c>
      <c r="O37" s="70">
        <v>30</v>
      </c>
      <c r="P37" s="70">
        <v>0</v>
      </c>
      <c r="Q37" s="70">
        <v>0</v>
      </c>
      <c r="R37" s="70">
        <v>0</v>
      </c>
      <c r="S37" s="70">
        <v>0</v>
      </c>
      <c r="T37" s="70">
        <v>31</v>
      </c>
      <c r="U37" s="70">
        <v>54</v>
      </c>
      <c r="V37" s="70">
        <v>16</v>
      </c>
      <c r="W37" s="70">
        <v>58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35</v>
      </c>
      <c r="AS37" s="70">
        <v>104</v>
      </c>
      <c r="AT37" s="70">
        <v>9</v>
      </c>
      <c r="AU37" s="70">
        <v>23</v>
      </c>
      <c r="AV37" s="70">
        <v>8</v>
      </c>
      <c r="AW37" s="70">
        <v>77</v>
      </c>
      <c r="AX37" s="70">
        <v>0</v>
      </c>
      <c r="AY37" s="70">
        <v>0</v>
      </c>
    </row>
    <row r="38" spans="1:51" s="67" customFormat="1" ht="12" customHeight="1">
      <c r="A38" s="68" t="s">
        <v>106</v>
      </c>
      <c r="B38" s="69" t="s">
        <v>134</v>
      </c>
      <c r="C38" s="62" t="s">
        <v>135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6</v>
      </c>
      <c r="M38" s="70">
        <v>20</v>
      </c>
      <c r="N38" s="70">
        <v>4</v>
      </c>
      <c r="O38" s="70">
        <v>10</v>
      </c>
      <c r="P38" s="70">
        <v>0</v>
      </c>
      <c r="Q38" s="70">
        <v>0</v>
      </c>
      <c r="R38" s="70">
        <v>0</v>
      </c>
      <c r="S38" s="70">
        <v>0</v>
      </c>
      <c r="T38" s="70">
        <v>20</v>
      </c>
      <c r="U38" s="70">
        <v>43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19</v>
      </c>
      <c r="AS38" s="70">
        <v>92</v>
      </c>
      <c r="AT38" s="70">
        <v>3</v>
      </c>
      <c r="AU38" s="70">
        <v>6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106</v>
      </c>
      <c r="B39" s="69" t="s">
        <v>136</v>
      </c>
      <c r="C39" s="62" t="s">
        <v>105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8</v>
      </c>
      <c r="AS39" s="70">
        <v>37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106</v>
      </c>
      <c r="B40" s="69" t="s">
        <v>172</v>
      </c>
      <c r="C40" s="62" t="s">
        <v>173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7</v>
      </c>
      <c r="M40" s="70">
        <v>28</v>
      </c>
      <c r="N40" s="70">
        <v>9</v>
      </c>
      <c r="O40" s="70">
        <v>68</v>
      </c>
      <c r="P40" s="70">
        <v>3</v>
      </c>
      <c r="Q40" s="70">
        <v>9</v>
      </c>
      <c r="R40" s="70">
        <v>0</v>
      </c>
      <c r="S40" s="70">
        <v>0</v>
      </c>
      <c r="T40" s="70">
        <v>40</v>
      </c>
      <c r="U40" s="70">
        <v>123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11</v>
      </c>
      <c r="AS40" s="70">
        <v>495</v>
      </c>
      <c r="AT40" s="70">
        <v>1</v>
      </c>
      <c r="AU40" s="70">
        <v>4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106</v>
      </c>
      <c r="B41" s="69" t="s">
        <v>143</v>
      </c>
      <c r="C41" s="62" t="s">
        <v>144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14</v>
      </c>
      <c r="M41" s="70">
        <v>47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20</v>
      </c>
      <c r="U41" s="70">
        <v>64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2</v>
      </c>
      <c r="AS41" s="70">
        <v>8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106</v>
      </c>
      <c r="B42" s="69" t="s">
        <v>145</v>
      </c>
      <c r="C42" s="62" t="s">
        <v>146</v>
      </c>
      <c r="D42" s="70">
        <v>1</v>
      </c>
      <c r="E42" s="70">
        <v>2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10</v>
      </c>
      <c r="M42" s="70">
        <v>34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20</v>
      </c>
      <c r="U42" s="70">
        <v>58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106</v>
      </c>
      <c r="B43" s="69" t="s">
        <v>147</v>
      </c>
      <c r="C43" s="62" t="s">
        <v>148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25</v>
      </c>
      <c r="M43" s="70">
        <v>83</v>
      </c>
      <c r="N43" s="70">
        <v>1</v>
      </c>
      <c r="O43" s="70">
        <v>13</v>
      </c>
      <c r="P43" s="70">
        <v>2</v>
      </c>
      <c r="Q43" s="70">
        <v>23</v>
      </c>
      <c r="R43" s="70">
        <v>0</v>
      </c>
      <c r="S43" s="70">
        <v>0</v>
      </c>
      <c r="T43" s="70">
        <v>20</v>
      </c>
      <c r="U43" s="70">
        <v>64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6</v>
      </c>
      <c r="AS43" s="70">
        <v>20</v>
      </c>
      <c r="AT43" s="70">
        <v>1</v>
      </c>
      <c r="AU43" s="70">
        <v>2</v>
      </c>
      <c r="AV43" s="70">
        <v>3</v>
      </c>
      <c r="AW43" s="70">
        <v>30</v>
      </c>
      <c r="AX43" s="70">
        <v>0</v>
      </c>
      <c r="AY43" s="70">
        <v>0</v>
      </c>
    </row>
    <row r="44" spans="1:51" s="67" customFormat="1" ht="12" customHeight="1">
      <c r="A44" s="68" t="s">
        <v>106</v>
      </c>
      <c r="B44" s="69" t="s">
        <v>149</v>
      </c>
      <c r="C44" s="62" t="s">
        <v>150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18</v>
      </c>
      <c r="M44" s="70">
        <v>60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7</v>
      </c>
      <c r="U44" s="70">
        <v>21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7</v>
      </c>
      <c r="AS44" s="70">
        <v>24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106</v>
      </c>
      <c r="B45" s="69" t="s">
        <v>151</v>
      </c>
      <c r="C45" s="62" t="s">
        <v>152</v>
      </c>
      <c r="D45" s="70">
        <v>0</v>
      </c>
      <c r="E45" s="70">
        <v>0</v>
      </c>
      <c r="F45" s="70">
        <v>1</v>
      </c>
      <c r="G45" s="70">
        <v>1</v>
      </c>
      <c r="H45" s="70">
        <v>0</v>
      </c>
      <c r="I45" s="70">
        <v>0</v>
      </c>
      <c r="J45" s="70">
        <v>0</v>
      </c>
      <c r="K45" s="70">
        <v>0</v>
      </c>
      <c r="L45" s="70">
        <v>20</v>
      </c>
      <c r="M45" s="70">
        <v>66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9</v>
      </c>
      <c r="U45" s="70">
        <v>27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4</v>
      </c>
      <c r="AS45" s="70">
        <v>12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106</v>
      </c>
      <c r="B46" s="69" t="s">
        <v>153</v>
      </c>
      <c r="C46" s="62" t="s">
        <v>154</v>
      </c>
      <c r="D46" s="70">
        <v>3</v>
      </c>
      <c r="E46" s="70">
        <v>9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11</v>
      </c>
      <c r="M46" s="70">
        <v>40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15</v>
      </c>
      <c r="U46" s="70">
        <v>45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3</v>
      </c>
      <c r="AS46" s="70">
        <v>6</v>
      </c>
      <c r="AT46" s="70">
        <v>0</v>
      </c>
      <c r="AU46" s="70">
        <v>0</v>
      </c>
      <c r="AV46" s="70">
        <v>2</v>
      </c>
      <c r="AW46" s="70">
        <v>20</v>
      </c>
      <c r="AX46" s="70">
        <v>0</v>
      </c>
      <c r="AY46" s="70">
        <v>0</v>
      </c>
    </row>
    <row r="47" spans="1:51" s="67" customFormat="1" ht="12" customHeight="1">
      <c r="A47" s="68" t="s">
        <v>106</v>
      </c>
      <c r="B47" s="69" t="s">
        <v>155</v>
      </c>
      <c r="C47" s="62" t="s">
        <v>156</v>
      </c>
      <c r="D47" s="70">
        <v>1</v>
      </c>
      <c r="E47" s="70">
        <v>3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6</v>
      </c>
      <c r="M47" s="70">
        <v>21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8</v>
      </c>
      <c r="AS47" s="70">
        <v>46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106</v>
      </c>
      <c r="B48" s="69" t="s">
        <v>157</v>
      </c>
      <c r="C48" s="62" t="s">
        <v>158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27</v>
      </c>
      <c r="M48" s="70">
        <v>95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18</v>
      </c>
      <c r="U48" s="70">
        <v>52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6</v>
      </c>
      <c r="AS48" s="70">
        <v>17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106</v>
      </c>
      <c r="B49" s="69" t="s">
        <v>208</v>
      </c>
      <c r="C49" s="62" t="s">
        <v>209</v>
      </c>
      <c r="D49" s="70">
        <v>2</v>
      </c>
      <c r="E49" s="70">
        <v>5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3</v>
      </c>
      <c r="AS49" s="70">
        <v>11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AY7">SUM(D8:D16)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4</v>
      </c>
      <c r="I7" s="73">
        <f t="shared" si="0"/>
        <v>12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1</v>
      </c>
      <c r="O7" s="73">
        <f t="shared" si="0"/>
        <v>4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0</v>
      </c>
      <c r="AG7" s="73">
        <f t="shared" si="0"/>
        <v>0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0</v>
      </c>
      <c r="AS7" s="73">
        <f t="shared" si="0"/>
        <v>0</v>
      </c>
      <c r="AT7" s="73">
        <f t="shared" si="0"/>
        <v>0</v>
      </c>
      <c r="AU7" s="73">
        <f t="shared" si="0"/>
        <v>0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106</v>
      </c>
      <c r="B8" s="63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63" t="s">
        <v>118</v>
      </c>
      <c r="C9" s="62" t="s">
        <v>119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137</v>
      </c>
      <c r="C10" s="62" t="s">
        <v>138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63" t="s">
        <v>159</v>
      </c>
      <c r="C11" s="62" t="s">
        <v>160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166</v>
      </c>
      <c r="C12" s="62" t="s">
        <v>167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174</v>
      </c>
      <c r="C13" s="62" t="s">
        <v>175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4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176</v>
      </c>
      <c r="C14" s="62" t="s">
        <v>177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182</v>
      </c>
      <c r="C15" s="62" t="s">
        <v>183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186</v>
      </c>
      <c r="C16" s="62" t="s">
        <v>187</v>
      </c>
      <c r="D16" s="70">
        <v>0</v>
      </c>
      <c r="E16" s="70">
        <v>0</v>
      </c>
      <c r="F16" s="70">
        <v>0</v>
      </c>
      <c r="G16" s="70">
        <v>0</v>
      </c>
      <c r="H16" s="70">
        <v>3</v>
      </c>
      <c r="I16" s="70">
        <v>8</v>
      </c>
      <c r="J16" s="70">
        <v>0</v>
      </c>
      <c r="K16" s="70">
        <v>0</v>
      </c>
      <c r="L16" s="70">
        <v>0</v>
      </c>
      <c r="M16" s="70">
        <v>0</v>
      </c>
      <c r="N16" s="70">
        <v>1</v>
      </c>
      <c r="O16" s="70">
        <v>4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S7">SUM(D8:D49)</f>
        <v>236</v>
      </c>
      <c r="E7" s="73">
        <f t="shared" si="0"/>
        <v>146</v>
      </c>
      <c r="F7" s="73">
        <f t="shared" si="0"/>
        <v>58</v>
      </c>
      <c r="G7" s="73">
        <f t="shared" si="0"/>
        <v>32</v>
      </c>
      <c r="H7" s="73">
        <f t="shared" si="0"/>
        <v>254</v>
      </c>
      <c r="I7" s="73">
        <f t="shared" si="0"/>
        <v>222</v>
      </c>
      <c r="J7" s="73">
        <f t="shared" si="0"/>
        <v>32</v>
      </c>
      <c r="K7" s="73">
        <f t="shared" si="0"/>
        <v>0</v>
      </c>
      <c r="L7" s="73">
        <f t="shared" si="0"/>
        <v>20</v>
      </c>
      <c r="M7" s="73">
        <f t="shared" si="0"/>
        <v>16</v>
      </c>
      <c r="N7" s="73">
        <f t="shared" si="0"/>
        <v>3</v>
      </c>
      <c r="O7" s="73">
        <f t="shared" si="0"/>
        <v>1</v>
      </c>
      <c r="P7" s="73">
        <f t="shared" si="0"/>
        <v>98</v>
      </c>
      <c r="Q7" s="73">
        <f t="shared" si="0"/>
        <v>96</v>
      </c>
      <c r="R7" s="73">
        <f t="shared" si="0"/>
        <v>2</v>
      </c>
      <c r="S7" s="73">
        <f t="shared" si="0"/>
        <v>0</v>
      </c>
    </row>
    <row r="8" spans="1:19" s="67" customFormat="1" ht="12" customHeight="1">
      <c r="A8" s="62" t="s">
        <v>106</v>
      </c>
      <c r="B8" s="63" t="s">
        <v>110</v>
      </c>
      <c r="C8" s="62" t="s">
        <v>111</v>
      </c>
      <c r="D8" s="64">
        <f aca="true" t="shared" si="1" ref="D8:D49">SUM(E8:G8)</f>
        <v>14</v>
      </c>
      <c r="E8" s="64">
        <v>14</v>
      </c>
      <c r="F8" s="64">
        <v>0</v>
      </c>
      <c r="G8" s="64">
        <v>0</v>
      </c>
      <c r="H8" s="64">
        <f aca="true" t="shared" si="2" ref="H8:H49">SUM(I8:K8)</f>
        <v>19</v>
      </c>
      <c r="I8" s="64">
        <v>9</v>
      </c>
      <c r="J8" s="64">
        <v>10</v>
      </c>
      <c r="K8" s="64">
        <v>0</v>
      </c>
      <c r="L8" s="64">
        <f aca="true" t="shared" si="3" ref="L8:L49">SUM(M8:O8)</f>
        <v>2</v>
      </c>
      <c r="M8" s="64">
        <v>2</v>
      </c>
      <c r="N8" s="64">
        <v>0</v>
      </c>
      <c r="O8" s="64">
        <v>0</v>
      </c>
      <c r="P8" s="64">
        <f aca="true" t="shared" si="4" ref="P8:P49">SUM(Q8:S8)</f>
        <v>6</v>
      </c>
      <c r="Q8" s="64">
        <v>4</v>
      </c>
      <c r="R8" s="64">
        <v>2</v>
      </c>
      <c r="S8" s="64">
        <v>0</v>
      </c>
    </row>
    <row r="9" spans="1:19" s="67" customFormat="1" ht="12" customHeight="1">
      <c r="A9" s="62" t="s">
        <v>106</v>
      </c>
      <c r="B9" s="63" t="s">
        <v>120</v>
      </c>
      <c r="C9" s="62" t="s">
        <v>121</v>
      </c>
      <c r="D9" s="64">
        <f t="shared" si="1"/>
        <v>11</v>
      </c>
      <c r="E9" s="64">
        <v>5</v>
      </c>
      <c r="F9" s="64">
        <v>1</v>
      </c>
      <c r="G9" s="64">
        <v>5</v>
      </c>
      <c r="H9" s="64">
        <f t="shared" si="2"/>
        <v>10</v>
      </c>
      <c r="I9" s="64">
        <v>10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4</v>
      </c>
      <c r="Q9" s="64">
        <v>4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188</v>
      </c>
      <c r="C10" s="62" t="s">
        <v>189</v>
      </c>
      <c r="D10" s="64">
        <f t="shared" si="1"/>
        <v>16</v>
      </c>
      <c r="E10" s="64">
        <v>10</v>
      </c>
      <c r="F10" s="64">
        <v>5</v>
      </c>
      <c r="G10" s="64">
        <v>1</v>
      </c>
      <c r="H10" s="64">
        <f t="shared" si="2"/>
        <v>12</v>
      </c>
      <c r="I10" s="64">
        <v>10</v>
      </c>
      <c r="J10" s="64">
        <v>2</v>
      </c>
      <c r="K10" s="64">
        <v>0</v>
      </c>
      <c r="L10" s="64">
        <f t="shared" si="3"/>
        <v>2</v>
      </c>
      <c r="M10" s="64">
        <v>0</v>
      </c>
      <c r="N10" s="64">
        <v>2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63" t="s">
        <v>190</v>
      </c>
      <c r="C11" s="62" t="s">
        <v>191</v>
      </c>
      <c r="D11" s="64">
        <f t="shared" si="1"/>
        <v>2</v>
      </c>
      <c r="E11" s="64">
        <v>2</v>
      </c>
      <c r="F11" s="64">
        <v>0</v>
      </c>
      <c r="G11" s="64">
        <v>0</v>
      </c>
      <c r="H11" s="64">
        <f t="shared" si="2"/>
        <v>14</v>
      </c>
      <c r="I11" s="64">
        <v>13</v>
      </c>
      <c r="J11" s="64">
        <v>1</v>
      </c>
      <c r="K11" s="64">
        <v>0</v>
      </c>
      <c r="L11" s="64">
        <f t="shared" si="3"/>
        <v>3</v>
      </c>
      <c r="M11" s="64">
        <v>3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180</v>
      </c>
      <c r="C12" s="62" t="s">
        <v>181</v>
      </c>
      <c r="D12" s="70">
        <f t="shared" si="1"/>
        <v>5</v>
      </c>
      <c r="E12" s="70">
        <v>5</v>
      </c>
      <c r="F12" s="70">
        <v>0</v>
      </c>
      <c r="G12" s="70">
        <v>0</v>
      </c>
      <c r="H12" s="70">
        <f t="shared" si="2"/>
        <v>18</v>
      </c>
      <c r="I12" s="70">
        <v>13</v>
      </c>
      <c r="J12" s="70">
        <v>5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6</v>
      </c>
      <c r="Q12" s="70">
        <v>6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192</v>
      </c>
      <c r="C13" s="62" t="s">
        <v>193</v>
      </c>
      <c r="D13" s="70">
        <f t="shared" si="1"/>
        <v>6</v>
      </c>
      <c r="E13" s="70">
        <v>2</v>
      </c>
      <c r="F13" s="70">
        <v>4</v>
      </c>
      <c r="G13" s="70">
        <v>0</v>
      </c>
      <c r="H13" s="70">
        <f t="shared" si="2"/>
        <v>8</v>
      </c>
      <c r="I13" s="70">
        <v>8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1</v>
      </c>
      <c r="Q13" s="70">
        <v>1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184</v>
      </c>
      <c r="C14" s="62" t="s">
        <v>185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10</v>
      </c>
      <c r="I14" s="70">
        <v>10</v>
      </c>
      <c r="J14" s="70">
        <v>0</v>
      </c>
      <c r="K14" s="70">
        <v>0</v>
      </c>
      <c r="L14" s="70">
        <f t="shared" si="3"/>
        <v>2</v>
      </c>
      <c r="M14" s="70">
        <v>2</v>
      </c>
      <c r="N14" s="70">
        <v>0</v>
      </c>
      <c r="O14" s="70">
        <v>0</v>
      </c>
      <c r="P14" s="70">
        <f t="shared" si="4"/>
        <v>2</v>
      </c>
      <c r="Q14" s="70">
        <v>2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194</v>
      </c>
      <c r="C15" s="62" t="s">
        <v>195</v>
      </c>
      <c r="D15" s="70">
        <f t="shared" si="1"/>
        <v>1</v>
      </c>
      <c r="E15" s="70">
        <v>1</v>
      </c>
      <c r="F15" s="70">
        <v>0</v>
      </c>
      <c r="G15" s="70">
        <v>0</v>
      </c>
      <c r="H15" s="70">
        <f t="shared" si="2"/>
        <v>4</v>
      </c>
      <c r="I15" s="70">
        <v>4</v>
      </c>
      <c r="J15" s="70">
        <v>0</v>
      </c>
      <c r="K15" s="70">
        <v>0</v>
      </c>
      <c r="L15" s="70">
        <f t="shared" si="3"/>
        <v>2</v>
      </c>
      <c r="M15" s="70">
        <v>2</v>
      </c>
      <c r="N15" s="70">
        <v>0</v>
      </c>
      <c r="O15" s="70">
        <v>0</v>
      </c>
      <c r="P15" s="70">
        <f t="shared" si="4"/>
        <v>2</v>
      </c>
      <c r="Q15" s="70">
        <v>2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112</v>
      </c>
      <c r="C16" s="62" t="s">
        <v>113</v>
      </c>
      <c r="D16" s="70">
        <f t="shared" si="1"/>
        <v>2</v>
      </c>
      <c r="E16" s="70">
        <v>1</v>
      </c>
      <c r="F16" s="70">
        <v>1</v>
      </c>
      <c r="G16" s="70">
        <v>0</v>
      </c>
      <c r="H16" s="70">
        <f t="shared" si="2"/>
        <v>8</v>
      </c>
      <c r="I16" s="70">
        <v>8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3</v>
      </c>
      <c r="Q16" s="70">
        <v>3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196</v>
      </c>
      <c r="C17" s="62" t="s">
        <v>197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11</v>
      </c>
      <c r="I17" s="70">
        <v>9</v>
      </c>
      <c r="J17" s="70">
        <v>2</v>
      </c>
      <c r="K17" s="70">
        <v>0</v>
      </c>
      <c r="L17" s="70">
        <f t="shared" si="3"/>
        <v>3</v>
      </c>
      <c r="M17" s="70">
        <v>3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139</v>
      </c>
      <c r="C18" s="62" t="s">
        <v>140</v>
      </c>
      <c r="D18" s="70">
        <f t="shared" si="1"/>
        <v>9</v>
      </c>
      <c r="E18" s="70">
        <v>6</v>
      </c>
      <c r="F18" s="70">
        <v>3</v>
      </c>
      <c r="G18" s="70">
        <v>0</v>
      </c>
      <c r="H18" s="70">
        <f t="shared" si="2"/>
        <v>3</v>
      </c>
      <c r="I18" s="70">
        <v>2</v>
      </c>
      <c r="J18" s="70">
        <v>1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198</v>
      </c>
      <c r="C19" s="62" t="s">
        <v>199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4</v>
      </c>
      <c r="I19" s="70">
        <v>4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200</v>
      </c>
      <c r="C20" s="62" t="s">
        <v>201</v>
      </c>
      <c r="D20" s="70">
        <f t="shared" si="1"/>
        <v>5</v>
      </c>
      <c r="E20" s="70">
        <v>5</v>
      </c>
      <c r="F20" s="70">
        <v>0</v>
      </c>
      <c r="G20" s="70">
        <v>0</v>
      </c>
      <c r="H20" s="70">
        <f t="shared" si="2"/>
        <v>6</v>
      </c>
      <c r="I20" s="70">
        <v>6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2</v>
      </c>
      <c r="Q20" s="70">
        <v>2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141</v>
      </c>
      <c r="C21" s="62" t="s">
        <v>142</v>
      </c>
      <c r="D21" s="70">
        <f t="shared" si="1"/>
        <v>5</v>
      </c>
      <c r="E21" s="70">
        <v>5</v>
      </c>
      <c r="F21" s="70">
        <v>0</v>
      </c>
      <c r="G21" s="70">
        <v>0</v>
      </c>
      <c r="H21" s="70">
        <f t="shared" si="2"/>
        <v>7</v>
      </c>
      <c r="I21" s="70">
        <v>5</v>
      </c>
      <c r="J21" s="70">
        <v>2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178</v>
      </c>
      <c r="C22" s="62" t="s">
        <v>179</v>
      </c>
      <c r="D22" s="70">
        <f t="shared" si="1"/>
        <v>4</v>
      </c>
      <c r="E22" s="70">
        <v>1</v>
      </c>
      <c r="F22" s="70">
        <v>2</v>
      </c>
      <c r="G22" s="70">
        <v>1</v>
      </c>
      <c r="H22" s="70">
        <f t="shared" si="2"/>
        <v>3</v>
      </c>
      <c r="I22" s="70">
        <v>2</v>
      </c>
      <c r="J22" s="70">
        <v>1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4</v>
      </c>
      <c r="Q22" s="70">
        <v>4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168</v>
      </c>
      <c r="C23" s="62" t="s">
        <v>169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5</v>
      </c>
      <c r="I23" s="70">
        <v>5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202</v>
      </c>
      <c r="C24" s="62" t="s">
        <v>203</v>
      </c>
      <c r="D24" s="70">
        <f t="shared" si="1"/>
        <v>6</v>
      </c>
      <c r="E24" s="70">
        <v>0</v>
      </c>
      <c r="F24" s="70">
        <v>2</v>
      </c>
      <c r="G24" s="70">
        <v>4</v>
      </c>
      <c r="H24" s="70">
        <f t="shared" si="2"/>
        <v>3</v>
      </c>
      <c r="I24" s="70">
        <v>3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170</v>
      </c>
      <c r="C25" s="62" t="s">
        <v>171</v>
      </c>
      <c r="D25" s="70">
        <f t="shared" si="1"/>
        <v>3</v>
      </c>
      <c r="E25" s="70">
        <v>2</v>
      </c>
      <c r="F25" s="70">
        <v>1</v>
      </c>
      <c r="G25" s="70">
        <v>0</v>
      </c>
      <c r="H25" s="70">
        <f t="shared" si="2"/>
        <v>7</v>
      </c>
      <c r="I25" s="70">
        <v>6</v>
      </c>
      <c r="J25" s="70">
        <v>1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204</v>
      </c>
      <c r="C26" s="62" t="s">
        <v>205</v>
      </c>
      <c r="D26" s="70">
        <f t="shared" si="1"/>
        <v>30</v>
      </c>
      <c r="E26" s="70">
        <v>19</v>
      </c>
      <c r="F26" s="70">
        <v>0</v>
      </c>
      <c r="G26" s="70">
        <v>11</v>
      </c>
      <c r="H26" s="70">
        <f t="shared" si="2"/>
        <v>6</v>
      </c>
      <c r="I26" s="70">
        <v>4</v>
      </c>
      <c r="J26" s="70">
        <v>2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3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206</v>
      </c>
      <c r="C27" s="62" t="s">
        <v>207</v>
      </c>
      <c r="D27" s="70">
        <f t="shared" si="1"/>
        <v>4</v>
      </c>
      <c r="E27" s="70">
        <v>4</v>
      </c>
      <c r="F27" s="70">
        <v>0</v>
      </c>
      <c r="G27" s="70">
        <v>0</v>
      </c>
      <c r="H27" s="70">
        <f t="shared" si="2"/>
        <v>9</v>
      </c>
      <c r="I27" s="70">
        <v>8</v>
      </c>
      <c r="J27" s="70">
        <v>1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3</v>
      </c>
      <c r="Q27" s="70">
        <v>3</v>
      </c>
      <c r="R27" s="70">
        <v>0</v>
      </c>
      <c r="S27" s="70">
        <v>0</v>
      </c>
    </row>
    <row r="28" spans="1:19" s="67" customFormat="1" ht="12" customHeight="1">
      <c r="A28" s="68" t="s">
        <v>106</v>
      </c>
      <c r="B28" s="69" t="s">
        <v>161</v>
      </c>
      <c r="C28" s="62" t="s">
        <v>162</v>
      </c>
      <c r="D28" s="70">
        <f t="shared" si="1"/>
        <v>4</v>
      </c>
      <c r="E28" s="70">
        <v>4</v>
      </c>
      <c r="F28" s="70">
        <v>0</v>
      </c>
      <c r="G28" s="70">
        <v>0</v>
      </c>
      <c r="H28" s="70">
        <f t="shared" si="2"/>
        <v>8</v>
      </c>
      <c r="I28" s="70">
        <v>6</v>
      </c>
      <c r="J28" s="70">
        <v>2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7" customFormat="1" ht="12" customHeight="1">
      <c r="A29" s="68" t="s">
        <v>106</v>
      </c>
      <c r="B29" s="69" t="s">
        <v>114</v>
      </c>
      <c r="C29" s="62" t="s">
        <v>115</v>
      </c>
      <c r="D29" s="70">
        <f t="shared" si="1"/>
        <v>1</v>
      </c>
      <c r="E29" s="70">
        <v>1</v>
      </c>
      <c r="F29" s="70">
        <v>0</v>
      </c>
      <c r="G29" s="70">
        <v>0</v>
      </c>
      <c r="H29" s="70">
        <f t="shared" si="2"/>
        <v>1</v>
      </c>
      <c r="I29" s="70">
        <v>1</v>
      </c>
      <c r="J29" s="70">
        <v>0</v>
      </c>
      <c r="K29" s="70">
        <v>0</v>
      </c>
      <c r="L29" s="70">
        <f t="shared" si="3"/>
        <v>1</v>
      </c>
      <c r="M29" s="70">
        <v>1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7" customFormat="1" ht="12" customHeight="1">
      <c r="A30" s="68" t="s">
        <v>106</v>
      </c>
      <c r="B30" s="69" t="s">
        <v>116</v>
      </c>
      <c r="C30" s="62" t="s">
        <v>117</v>
      </c>
      <c r="D30" s="70">
        <f t="shared" si="1"/>
        <v>6</v>
      </c>
      <c r="E30" s="70">
        <v>4</v>
      </c>
      <c r="F30" s="70">
        <v>1</v>
      </c>
      <c r="G30" s="70">
        <v>1</v>
      </c>
      <c r="H30" s="70">
        <f t="shared" si="2"/>
        <v>4</v>
      </c>
      <c r="I30" s="70">
        <v>3</v>
      </c>
      <c r="J30" s="70">
        <v>1</v>
      </c>
      <c r="K30" s="70">
        <v>0</v>
      </c>
      <c r="L30" s="70">
        <f t="shared" si="3"/>
        <v>1</v>
      </c>
      <c r="M30" s="70">
        <v>1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7" customFormat="1" ht="12" customHeight="1">
      <c r="A31" s="68" t="s">
        <v>106</v>
      </c>
      <c r="B31" s="69" t="s">
        <v>163</v>
      </c>
      <c r="C31" s="62" t="s">
        <v>164</v>
      </c>
      <c r="D31" s="70">
        <f t="shared" si="1"/>
        <v>1</v>
      </c>
      <c r="E31" s="70">
        <v>1</v>
      </c>
      <c r="F31" s="70">
        <v>0</v>
      </c>
      <c r="G31" s="70">
        <v>0</v>
      </c>
      <c r="H31" s="70">
        <f t="shared" si="2"/>
        <v>4</v>
      </c>
      <c r="I31" s="70">
        <v>4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106</v>
      </c>
      <c r="B32" s="69" t="s">
        <v>122</v>
      </c>
      <c r="C32" s="62" t="s">
        <v>123</v>
      </c>
      <c r="D32" s="70">
        <f t="shared" si="1"/>
        <v>1</v>
      </c>
      <c r="E32" s="70">
        <v>1</v>
      </c>
      <c r="F32" s="70">
        <v>0</v>
      </c>
      <c r="G32" s="70">
        <v>0</v>
      </c>
      <c r="H32" s="70">
        <f t="shared" si="2"/>
        <v>12</v>
      </c>
      <c r="I32" s="70">
        <v>12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7" customFormat="1" ht="12" customHeight="1">
      <c r="A33" s="68" t="s">
        <v>106</v>
      </c>
      <c r="B33" s="69" t="s">
        <v>124</v>
      </c>
      <c r="C33" s="62" t="s">
        <v>165</v>
      </c>
      <c r="D33" s="70">
        <f t="shared" si="1"/>
        <v>8</v>
      </c>
      <c r="E33" s="70">
        <v>4</v>
      </c>
      <c r="F33" s="70">
        <v>4</v>
      </c>
      <c r="G33" s="70">
        <v>0</v>
      </c>
      <c r="H33" s="70">
        <f t="shared" si="2"/>
        <v>2</v>
      </c>
      <c r="I33" s="70">
        <v>2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4</v>
      </c>
      <c r="Q33" s="70">
        <v>4</v>
      </c>
      <c r="R33" s="70">
        <v>0</v>
      </c>
      <c r="S33" s="70">
        <v>0</v>
      </c>
    </row>
    <row r="34" spans="1:19" s="67" customFormat="1" ht="12" customHeight="1">
      <c r="A34" s="68" t="s">
        <v>106</v>
      </c>
      <c r="B34" s="69" t="s">
        <v>126</v>
      </c>
      <c r="C34" s="62" t="s">
        <v>127</v>
      </c>
      <c r="D34" s="70">
        <f t="shared" si="1"/>
        <v>1</v>
      </c>
      <c r="E34" s="70">
        <v>1</v>
      </c>
      <c r="F34" s="70">
        <v>0</v>
      </c>
      <c r="G34" s="70">
        <v>0</v>
      </c>
      <c r="H34" s="70">
        <f t="shared" si="2"/>
        <v>6</v>
      </c>
      <c r="I34" s="70">
        <v>6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1</v>
      </c>
      <c r="Q34" s="70">
        <v>1</v>
      </c>
      <c r="R34" s="70">
        <v>0</v>
      </c>
      <c r="S34" s="70">
        <v>0</v>
      </c>
    </row>
    <row r="35" spans="1:19" s="67" customFormat="1" ht="12" customHeight="1">
      <c r="A35" s="68" t="s">
        <v>106</v>
      </c>
      <c r="B35" s="69" t="s">
        <v>128</v>
      </c>
      <c r="C35" s="62" t="s">
        <v>129</v>
      </c>
      <c r="D35" s="70">
        <f t="shared" si="1"/>
        <v>3</v>
      </c>
      <c r="E35" s="70">
        <v>3</v>
      </c>
      <c r="F35" s="70">
        <v>0</v>
      </c>
      <c r="G35" s="70">
        <v>0</v>
      </c>
      <c r="H35" s="70">
        <f t="shared" si="2"/>
        <v>2</v>
      </c>
      <c r="I35" s="70">
        <v>2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1</v>
      </c>
      <c r="Q35" s="70">
        <v>1</v>
      </c>
      <c r="R35" s="70">
        <v>0</v>
      </c>
      <c r="S35" s="70">
        <v>0</v>
      </c>
    </row>
    <row r="36" spans="1:19" s="67" customFormat="1" ht="12" customHeight="1">
      <c r="A36" s="68" t="s">
        <v>106</v>
      </c>
      <c r="B36" s="69" t="s">
        <v>130</v>
      </c>
      <c r="C36" s="62" t="s">
        <v>131</v>
      </c>
      <c r="D36" s="70">
        <f t="shared" si="1"/>
        <v>2</v>
      </c>
      <c r="E36" s="70">
        <v>2</v>
      </c>
      <c r="F36" s="70">
        <v>0</v>
      </c>
      <c r="G36" s="70">
        <v>0</v>
      </c>
      <c r="H36" s="70">
        <f t="shared" si="2"/>
        <v>6</v>
      </c>
      <c r="I36" s="70">
        <v>6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2</v>
      </c>
      <c r="Q36" s="70">
        <v>2</v>
      </c>
      <c r="R36" s="70">
        <v>0</v>
      </c>
      <c r="S36" s="70">
        <v>0</v>
      </c>
    </row>
    <row r="37" spans="1:19" s="67" customFormat="1" ht="12" customHeight="1">
      <c r="A37" s="68" t="s">
        <v>106</v>
      </c>
      <c r="B37" s="69" t="s">
        <v>132</v>
      </c>
      <c r="C37" s="62" t="s">
        <v>133</v>
      </c>
      <c r="D37" s="70">
        <f t="shared" si="1"/>
        <v>13</v>
      </c>
      <c r="E37" s="70">
        <v>5</v>
      </c>
      <c r="F37" s="70">
        <v>6</v>
      </c>
      <c r="G37" s="70">
        <v>2</v>
      </c>
      <c r="H37" s="70">
        <f t="shared" si="2"/>
        <v>6</v>
      </c>
      <c r="I37" s="70">
        <v>6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5</v>
      </c>
      <c r="Q37" s="70">
        <v>5</v>
      </c>
      <c r="R37" s="70">
        <v>0</v>
      </c>
      <c r="S37" s="70">
        <v>0</v>
      </c>
    </row>
    <row r="38" spans="1:19" s="67" customFormat="1" ht="12" customHeight="1">
      <c r="A38" s="68" t="s">
        <v>106</v>
      </c>
      <c r="B38" s="69" t="s">
        <v>134</v>
      </c>
      <c r="C38" s="62" t="s">
        <v>135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5</v>
      </c>
      <c r="I38" s="70">
        <v>5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2</v>
      </c>
      <c r="Q38" s="70">
        <v>2</v>
      </c>
      <c r="R38" s="70">
        <v>0</v>
      </c>
      <c r="S38" s="70">
        <v>0</v>
      </c>
    </row>
    <row r="39" spans="1:19" s="67" customFormat="1" ht="12" customHeight="1">
      <c r="A39" s="68" t="s">
        <v>106</v>
      </c>
      <c r="B39" s="69" t="s">
        <v>136</v>
      </c>
      <c r="C39" s="62" t="s">
        <v>105</v>
      </c>
      <c r="D39" s="70">
        <f t="shared" si="1"/>
        <v>1</v>
      </c>
      <c r="E39" s="70">
        <v>1</v>
      </c>
      <c r="F39" s="70">
        <v>0</v>
      </c>
      <c r="G39" s="70">
        <v>0</v>
      </c>
      <c r="H39" s="70">
        <f t="shared" si="2"/>
        <v>4</v>
      </c>
      <c r="I39" s="70">
        <v>4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2</v>
      </c>
      <c r="Q39" s="70">
        <v>2</v>
      </c>
      <c r="R39" s="70">
        <v>0</v>
      </c>
      <c r="S39" s="70">
        <v>0</v>
      </c>
    </row>
    <row r="40" spans="1:19" s="67" customFormat="1" ht="12" customHeight="1">
      <c r="A40" s="68" t="s">
        <v>106</v>
      </c>
      <c r="B40" s="69" t="s">
        <v>172</v>
      </c>
      <c r="C40" s="62" t="s">
        <v>173</v>
      </c>
      <c r="D40" s="70">
        <f t="shared" si="1"/>
        <v>18</v>
      </c>
      <c r="E40" s="70">
        <v>9</v>
      </c>
      <c r="F40" s="70">
        <v>8</v>
      </c>
      <c r="G40" s="70">
        <v>1</v>
      </c>
      <c r="H40" s="70">
        <f t="shared" si="2"/>
        <v>4</v>
      </c>
      <c r="I40" s="70">
        <v>4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1</v>
      </c>
      <c r="Q40" s="70">
        <v>1</v>
      </c>
      <c r="R40" s="70">
        <v>0</v>
      </c>
      <c r="S40" s="70">
        <v>0</v>
      </c>
    </row>
    <row r="41" spans="1:19" s="67" customFormat="1" ht="12" customHeight="1">
      <c r="A41" s="68" t="s">
        <v>106</v>
      </c>
      <c r="B41" s="69" t="s">
        <v>143</v>
      </c>
      <c r="C41" s="62" t="s">
        <v>144</v>
      </c>
      <c r="D41" s="70">
        <f t="shared" si="1"/>
        <v>11</v>
      </c>
      <c r="E41" s="70">
        <v>5</v>
      </c>
      <c r="F41" s="70">
        <v>3</v>
      </c>
      <c r="G41" s="70">
        <v>3</v>
      </c>
      <c r="H41" s="70">
        <f t="shared" si="2"/>
        <v>2</v>
      </c>
      <c r="I41" s="70">
        <v>2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2</v>
      </c>
      <c r="Q41" s="70">
        <v>2</v>
      </c>
      <c r="R41" s="70">
        <v>0</v>
      </c>
      <c r="S41" s="70">
        <v>0</v>
      </c>
    </row>
    <row r="42" spans="1:19" s="67" customFormat="1" ht="12" customHeight="1">
      <c r="A42" s="68" t="s">
        <v>106</v>
      </c>
      <c r="B42" s="69" t="s">
        <v>145</v>
      </c>
      <c r="C42" s="62" t="s">
        <v>146</v>
      </c>
      <c r="D42" s="70">
        <f t="shared" si="1"/>
        <v>4</v>
      </c>
      <c r="E42" s="70">
        <v>4</v>
      </c>
      <c r="F42" s="70">
        <v>0</v>
      </c>
      <c r="G42" s="70">
        <v>0</v>
      </c>
      <c r="H42" s="70">
        <f t="shared" si="2"/>
        <v>3</v>
      </c>
      <c r="I42" s="70">
        <v>3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1</v>
      </c>
      <c r="Q42" s="70">
        <v>1</v>
      </c>
      <c r="R42" s="70">
        <v>0</v>
      </c>
      <c r="S42" s="70">
        <v>0</v>
      </c>
    </row>
    <row r="43" spans="1:19" s="67" customFormat="1" ht="12" customHeight="1">
      <c r="A43" s="68" t="s">
        <v>106</v>
      </c>
      <c r="B43" s="69" t="s">
        <v>147</v>
      </c>
      <c r="C43" s="62" t="s">
        <v>148</v>
      </c>
      <c r="D43" s="70">
        <f t="shared" si="1"/>
        <v>7</v>
      </c>
      <c r="E43" s="70">
        <v>3</v>
      </c>
      <c r="F43" s="70">
        <v>3</v>
      </c>
      <c r="G43" s="70">
        <v>1</v>
      </c>
      <c r="H43" s="70">
        <f t="shared" si="2"/>
        <v>3</v>
      </c>
      <c r="I43" s="70">
        <v>3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1</v>
      </c>
      <c r="Q43" s="70">
        <v>1</v>
      </c>
      <c r="R43" s="70">
        <v>0</v>
      </c>
      <c r="S43" s="70">
        <v>0</v>
      </c>
    </row>
    <row r="44" spans="1:19" s="67" customFormat="1" ht="12" customHeight="1">
      <c r="A44" s="68" t="s">
        <v>106</v>
      </c>
      <c r="B44" s="69" t="s">
        <v>149</v>
      </c>
      <c r="C44" s="62" t="s">
        <v>150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2</v>
      </c>
      <c r="I44" s="70">
        <v>2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1</v>
      </c>
      <c r="Q44" s="70">
        <v>1</v>
      </c>
      <c r="R44" s="70">
        <v>0</v>
      </c>
      <c r="S44" s="70">
        <v>0</v>
      </c>
    </row>
    <row r="45" spans="1:19" s="67" customFormat="1" ht="12" customHeight="1">
      <c r="A45" s="68" t="s">
        <v>106</v>
      </c>
      <c r="B45" s="69" t="s">
        <v>151</v>
      </c>
      <c r="C45" s="62" t="s">
        <v>152</v>
      </c>
      <c r="D45" s="70">
        <f t="shared" si="1"/>
        <v>7</v>
      </c>
      <c r="E45" s="70">
        <v>5</v>
      </c>
      <c r="F45" s="70">
        <v>1</v>
      </c>
      <c r="G45" s="70">
        <v>1</v>
      </c>
      <c r="H45" s="70">
        <f t="shared" si="2"/>
        <v>3</v>
      </c>
      <c r="I45" s="70">
        <v>3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1</v>
      </c>
      <c r="Q45" s="70">
        <v>1</v>
      </c>
      <c r="R45" s="70">
        <v>0</v>
      </c>
      <c r="S45" s="70">
        <v>0</v>
      </c>
    </row>
    <row r="46" spans="1:19" s="67" customFormat="1" ht="12" customHeight="1">
      <c r="A46" s="68" t="s">
        <v>106</v>
      </c>
      <c r="B46" s="69" t="s">
        <v>153</v>
      </c>
      <c r="C46" s="62" t="s">
        <v>154</v>
      </c>
      <c r="D46" s="70">
        <f t="shared" si="1"/>
        <v>8</v>
      </c>
      <c r="E46" s="70">
        <v>3</v>
      </c>
      <c r="F46" s="70">
        <v>5</v>
      </c>
      <c r="G46" s="70">
        <v>0</v>
      </c>
      <c r="H46" s="70">
        <f t="shared" si="2"/>
        <v>3</v>
      </c>
      <c r="I46" s="70">
        <v>2</v>
      </c>
      <c r="J46" s="70">
        <v>1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1</v>
      </c>
      <c r="Q46" s="70">
        <v>1</v>
      </c>
      <c r="R46" s="70">
        <v>0</v>
      </c>
      <c r="S46" s="70">
        <v>0</v>
      </c>
    </row>
    <row r="47" spans="1:19" s="67" customFormat="1" ht="12" customHeight="1">
      <c r="A47" s="68" t="s">
        <v>106</v>
      </c>
      <c r="B47" s="69" t="s">
        <v>155</v>
      </c>
      <c r="C47" s="62" t="s">
        <v>156</v>
      </c>
      <c r="D47" s="70">
        <f t="shared" si="1"/>
        <v>9</v>
      </c>
      <c r="E47" s="70">
        <v>3</v>
      </c>
      <c r="F47" s="70">
        <v>6</v>
      </c>
      <c r="G47" s="70">
        <v>0</v>
      </c>
      <c r="H47" s="70">
        <f t="shared" si="2"/>
        <v>2</v>
      </c>
      <c r="I47" s="70">
        <v>2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1</v>
      </c>
      <c r="Q47" s="70">
        <v>1</v>
      </c>
      <c r="R47" s="70">
        <v>0</v>
      </c>
      <c r="S47" s="70">
        <v>0</v>
      </c>
    </row>
    <row r="48" spans="1:19" s="67" customFormat="1" ht="12" customHeight="1">
      <c r="A48" s="68" t="s">
        <v>106</v>
      </c>
      <c r="B48" s="69" t="s">
        <v>157</v>
      </c>
      <c r="C48" s="62" t="s">
        <v>158</v>
      </c>
      <c r="D48" s="70">
        <f t="shared" si="1"/>
        <v>1</v>
      </c>
      <c r="E48" s="70">
        <v>1</v>
      </c>
      <c r="F48" s="70">
        <v>0</v>
      </c>
      <c r="G48" s="70">
        <v>0</v>
      </c>
      <c r="H48" s="70">
        <f t="shared" si="2"/>
        <v>4</v>
      </c>
      <c r="I48" s="70">
        <v>4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7" customFormat="1" ht="12" customHeight="1">
      <c r="A49" s="68" t="s">
        <v>106</v>
      </c>
      <c r="B49" s="69" t="s">
        <v>208</v>
      </c>
      <c r="C49" s="62" t="s">
        <v>209</v>
      </c>
      <c r="D49" s="70">
        <f t="shared" si="1"/>
        <v>3</v>
      </c>
      <c r="E49" s="70">
        <v>0</v>
      </c>
      <c r="F49" s="70">
        <v>2</v>
      </c>
      <c r="G49" s="70">
        <v>1</v>
      </c>
      <c r="H49" s="70">
        <f t="shared" si="2"/>
        <v>1</v>
      </c>
      <c r="I49" s="70">
        <v>1</v>
      </c>
      <c r="J49" s="70">
        <v>0</v>
      </c>
      <c r="K49" s="70">
        <v>0</v>
      </c>
      <c r="L49" s="70">
        <f t="shared" si="3"/>
        <v>3</v>
      </c>
      <c r="M49" s="70">
        <v>1</v>
      </c>
      <c r="N49" s="70">
        <v>1</v>
      </c>
      <c r="O49" s="70">
        <v>1</v>
      </c>
      <c r="P49" s="70">
        <f t="shared" si="4"/>
        <v>1</v>
      </c>
      <c r="Q49" s="70">
        <v>1</v>
      </c>
      <c r="R49" s="70">
        <v>0</v>
      </c>
      <c r="S49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S7">SUM(D8:D16)</f>
        <v>16</v>
      </c>
      <c r="E7" s="73">
        <f t="shared" si="0"/>
        <v>1</v>
      </c>
      <c r="F7" s="73">
        <f t="shared" si="0"/>
        <v>13</v>
      </c>
      <c r="G7" s="73">
        <f t="shared" si="0"/>
        <v>2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6">SUM(E8:G8)</f>
        <v>2</v>
      </c>
      <c r="E8" s="64">
        <v>0</v>
      </c>
      <c r="F8" s="64">
        <v>1</v>
      </c>
      <c r="G8" s="64">
        <v>1</v>
      </c>
      <c r="H8" s="64">
        <f aca="true" t="shared" si="2" ref="H8:H16">SUM(I8:K8)</f>
        <v>0</v>
      </c>
      <c r="I8" s="64">
        <v>0</v>
      </c>
      <c r="J8" s="64">
        <v>0</v>
      </c>
      <c r="K8" s="64">
        <v>0</v>
      </c>
      <c r="L8" s="64">
        <f aca="true" t="shared" si="3" ref="L8:L16">SUM(M8:O8)</f>
        <v>0</v>
      </c>
      <c r="M8" s="64">
        <v>0</v>
      </c>
      <c r="N8" s="64">
        <v>0</v>
      </c>
      <c r="O8" s="64">
        <v>0</v>
      </c>
      <c r="P8" s="64">
        <f aca="true" t="shared" si="4" ref="P8:P16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63" t="s">
        <v>118</v>
      </c>
      <c r="C9" s="62" t="s">
        <v>119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137</v>
      </c>
      <c r="C10" s="62" t="s">
        <v>138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63" t="s">
        <v>159</v>
      </c>
      <c r="C11" s="62" t="s">
        <v>160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166</v>
      </c>
      <c r="C12" s="62" t="s">
        <v>167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174</v>
      </c>
      <c r="C13" s="62" t="s">
        <v>175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176</v>
      </c>
      <c r="C14" s="62" t="s">
        <v>177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182</v>
      </c>
      <c r="C15" s="62" t="s">
        <v>183</v>
      </c>
      <c r="D15" s="70">
        <f t="shared" si="1"/>
        <v>8</v>
      </c>
      <c r="E15" s="70">
        <v>0</v>
      </c>
      <c r="F15" s="70">
        <v>7</v>
      </c>
      <c r="G15" s="70">
        <v>1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186</v>
      </c>
      <c r="C16" s="62" t="s">
        <v>187</v>
      </c>
      <c r="D16" s="70">
        <f t="shared" si="1"/>
        <v>6</v>
      </c>
      <c r="E16" s="70">
        <v>1</v>
      </c>
      <c r="F16" s="70">
        <v>5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3">
        <f aca="true" t="shared" si="0" ref="D7:J7">SUM(D8:D49)</f>
        <v>167</v>
      </c>
      <c r="E7" s="73">
        <f t="shared" si="0"/>
        <v>134</v>
      </c>
      <c r="F7" s="73">
        <f t="shared" si="0"/>
        <v>54</v>
      </c>
      <c r="G7" s="73">
        <f t="shared" si="0"/>
        <v>2613</v>
      </c>
      <c r="H7" s="73">
        <f t="shared" si="0"/>
        <v>2043</v>
      </c>
      <c r="I7" s="73">
        <f t="shared" si="0"/>
        <v>583</v>
      </c>
      <c r="J7" s="73">
        <f t="shared" si="0"/>
        <v>24</v>
      </c>
    </row>
    <row r="8" spans="1:10" s="65" customFormat="1" ht="12" customHeight="1">
      <c r="A8" s="62" t="s">
        <v>106</v>
      </c>
      <c r="B8" s="63" t="s">
        <v>110</v>
      </c>
      <c r="C8" s="62" t="s">
        <v>111</v>
      </c>
      <c r="D8" s="64">
        <v>24</v>
      </c>
      <c r="E8" s="64">
        <v>19</v>
      </c>
      <c r="F8" s="64">
        <v>5</v>
      </c>
      <c r="G8" s="64">
        <v>407</v>
      </c>
      <c r="H8" s="64">
        <v>342</v>
      </c>
      <c r="I8" s="64">
        <v>65</v>
      </c>
      <c r="J8" s="64">
        <v>0</v>
      </c>
    </row>
    <row r="9" spans="1:10" s="65" customFormat="1" ht="12" customHeight="1">
      <c r="A9" s="62" t="s">
        <v>106</v>
      </c>
      <c r="B9" s="63" t="s">
        <v>120</v>
      </c>
      <c r="C9" s="62" t="s">
        <v>121</v>
      </c>
      <c r="D9" s="64">
        <v>6</v>
      </c>
      <c r="E9" s="64">
        <v>6</v>
      </c>
      <c r="F9" s="64">
        <v>1</v>
      </c>
      <c r="G9" s="64">
        <v>134</v>
      </c>
      <c r="H9" s="64">
        <v>134</v>
      </c>
      <c r="I9" s="64">
        <v>0</v>
      </c>
      <c r="J9" s="64">
        <v>0</v>
      </c>
    </row>
    <row r="10" spans="1:10" s="65" customFormat="1" ht="12" customHeight="1">
      <c r="A10" s="62" t="s">
        <v>106</v>
      </c>
      <c r="B10" s="63" t="s">
        <v>188</v>
      </c>
      <c r="C10" s="62" t="s">
        <v>189</v>
      </c>
      <c r="D10" s="64">
        <v>9</v>
      </c>
      <c r="E10" s="64">
        <v>9</v>
      </c>
      <c r="F10" s="64">
        <v>4</v>
      </c>
      <c r="G10" s="64">
        <v>138</v>
      </c>
      <c r="H10" s="64">
        <v>112</v>
      </c>
      <c r="I10" s="64">
        <v>22</v>
      </c>
      <c r="J10" s="64">
        <v>4</v>
      </c>
    </row>
    <row r="11" spans="1:10" s="65" customFormat="1" ht="12" customHeight="1">
      <c r="A11" s="62" t="s">
        <v>106</v>
      </c>
      <c r="B11" s="63" t="s">
        <v>190</v>
      </c>
      <c r="C11" s="62" t="s">
        <v>191</v>
      </c>
      <c r="D11" s="64">
        <v>17</v>
      </c>
      <c r="E11" s="64">
        <v>14</v>
      </c>
      <c r="F11" s="64">
        <v>3</v>
      </c>
      <c r="G11" s="64">
        <v>112</v>
      </c>
      <c r="H11" s="64">
        <v>94</v>
      </c>
      <c r="I11" s="64">
        <v>18</v>
      </c>
      <c r="J11" s="64">
        <v>0</v>
      </c>
    </row>
    <row r="12" spans="1:10" s="65" customFormat="1" ht="12" customHeight="1">
      <c r="A12" s="68" t="s">
        <v>106</v>
      </c>
      <c r="B12" s="69" t="s">
        <v>180</v>
      </c>
      <c r="C12" s="62" t="s">
        <v>181</v>
      </c>
      <c r="D12" s="70">
        <v>9</v>
      </c>
      <c r="E12" s="70">
        <v>7</v>
      </c>
      <c r="F12" s="70">
        <v>2</v>
      </c>
      <c r="G12" s="70">
        <v>186</v>
      </c>
      <c r="H12" s="70">
        <v>17</v>
      </c>
      <c r="I12" s="70">
        <v>169</v>
      </c>
      <c r="J12" s="70">
        <v>0</v>
      </c>
    </row>
    <row r="13" spans="1:10" s="65" customFormat="1" ht="12" customHeight="1">
      <c r="A13" s="68" t="s">
        <v>106</v>
      </c>
      <c r="B13" s="69" t="s">
        <v>192</v>
      </c>
      <c r="C13" s="62" t="s">
        <v>193</v>
      </c>
      <c r="D13" s="70">
        <v>2</v>
      </c>
      <c r="E13" s="70">
        <v>2</v>
      </c>
      <c r="F13" s="70">
        <v>1</v>
      </c>
      <c r="G13" s="70">
        <v>79</v>
      </c>
      <c r="H13" s="70">
        <v>70</v>
      </c>
      <c r="I13" s="70">
        <v>9</v>
      </c>
      <c r="J13" s="70">
        <v>0</v>
      </c>
    </row>
    <row r="14" spans="1:10" s="65" customFormat="1" ht="12" customHeight="1">
      <c r="A14" s="68" t="s">
        <v>106</v>
      </c>
      <c r="B14" s="69" t="s">
        <v>184</v>
      </c>
      <c r="C14" s="62" t="s">
        <v>185</v>
      </c>
      <c r="D14" s="70">
        <v>4</v>
      </c>
      <c r="E14" s="70">
        <v>3</v>
      </c>
      <c r="F14" s="70">
        <v>2</v>
      </c>
      <c r="G14" s="70">
        <v>18</v>
      </c>
      <c r="H14" s="70">
        <v>18</v>
      </c>
      <c r="I14" s="70">
        <v>0</v>
      </c>
      <c r="J14" s="70">
        <v>0</v>
      </c>
    </row>
    <row r="15" spans="1:10" s="65" customFormat="1" ht="12" customHeight="1">
      <c r="A15" s="68" t="s">
        <v>106</v>
      </c>
      <c r="B15" s="69" t="s">
        <v>194</v>
      </c>
      <c r="C15" s="62" t="s">
        <v>195</v>
      </c>
      <c r="D15" s="70">
        <v>2</v>
      </c>
      <c r="E15" s="70">
        <v>2</v>
      </c>
      <c r="F15" s="70">
        <v>1</v>
      </c>
      <c r="G15" s="70">
        <v>41</v>
      </c>
      <c r="H15" s="70">
        <v>38</v>
      </c>
      <c r="I15" s="70">
        <v>3</v>
      </c>
      <c r="J15" s="70">
        <v>0</v>
      </c>
    </row>
    <row r="16" spans="1:10" s="65" customFormat="1" ht="12" customHeight="1">
      <c r="A16" s="68" t="s">
        <v>106</v>
      </c>
      <c r="B16" s="69" t="s">
        <v>112</v>
      </c>
      <c r="C16" s="62" t="s">
        <v>113</v>
      </c>
      <c r="D16" s="70">
        <v>3</v>
      </c>
      <c r="E16" s="70">
        <v>2</v>
      </c>
      <c r="F16" s="70">
        <v>1</v>
      </c>
      <c r="G16" s="70">
        <v>55</v>
      </c>
      <c r="H16" s="70">
        <v>45</v>
      </c>
      <c r="I16" s="70">
        <v>31</v>
      </c>
      <c r="J16" s="70">
        <v>0</v>
      </c>
    </row>
    <row r="17" spans="1:10" s="65" customFormat="1" ht="12" customHeight="1">
      <c r="A17" s="68" t="s">
        <v>106</v>
      </c>
      <c r="B17" s="69" t="s">
        <v>196</v>
      </c>
      <c r="C17" s="62" t="s">
        <v>197</v>
      </c>
      <c r="D17" s="70">
        <v>10</v>
      </c>
      <c r="E17" s="70">
        <v>7</v>
      </c>
      <c r="F17" s="70">
        <v>3</v>
      </c>
      <c r="G17" s="70">
        <v>94</v>
      </c>
      <c r="H17" s="70">
        <v>78</v>
      </c>
      <c r="I17" s="70">
        <v>0</v>
      </c>
      <c r="J17" s="70">
        <v>16</v>
      </c>
    </row>
    <row r="18" spans="1:10" s="65" customFormat="1" ht="12" customHeight="1">
      <c r="A18" s="68" t="s">
        <v>106</v>
      </c>
      <c r="B18" s="69" t="s">
        <v>139</v>
      </c>
      <c r="C18" s="62" t="s">
        <v>140</v>
      </c>
      <c r="D18" s="70">
        <v>4</v>
      </c>
      <c r="E18" s="70">
        <v>2</v>
      </c>
      <c r="F18" s="70">
        <v>2</v>
      </c>
      <c r="G18" s="70">
        <v>148</v>
      </c>
      <c r="H18" s="70">
        <v>85</v>
      </c>
      <c r="I18" s="70">
        <v>63</v>
      </c>
      <c r="J18" s="70">
        <v>0</v>
      </c>
    </row>
    <row r="19" spans="1:10" s="65" customFormat="1" ht="12" customHeight="1">
      <c r="A19" s="68" t="s">
        <v>106</v>
      </c>
      <c r="B19" s="69" t="s">
        <v>198</v>
      </c>
      <c r="C19" s="62" t="s">
        <v>199</v>
      </c>
      <c r="D19" s="70">
        <v>4</v>
      </c>
      <c r="E19" s="70">
        <v>3</v>
      </c>
      <c r="F19" s="70">
        <v>1</v>
      </c>
      <c r="G19" s="70">
        <v>49</v>
      </c>
      <c r="H19" s="70">
        <v>49</v>
      </c>
      <c r="I19" s="70">
        <v>0</v>
      </c>
      <c r="J19" s="70">
        <v>0</v>
      </c>
    </row>
    <row r="20" spans="1:10" s="65" customFormat="1" ht="12" customHeight="1">
      <c r="A20" s="68" t="s">
        <v>106</v>
      </c>
      <c r="B20" s="69" t="s">
        <v>200</v>
      </c>
      <c r="C20" s="62" t="s">
        <v>201</v>
      </c>
      <c r="D20" s="70">
        <v>3</v>
      </c>
      <c r="E20" s="70">
        <v>2</v>
      </c>
      <c r="F20" s="70">
        <v>1</v>
      </c>
      <c r="G20" s="70">
        <v>42</v>
      </c>
      <c r="H20" s="70">
        <v>42</v>
      </c>
      <c r="I20" s="70">
        <v>0</v>
      </c>
      <c r="J20" s="70">
        <v>0</v>
      </c>
    </row>
    <row r="21" spans="1:10" s="65" customFormat="1" ht="12" customHeight="1">
      <c r="A21" s="68" t="s">
        <v>106</v>
      </c>
      <c r="B21" s="69" t="s">
        <v>141</v>
      </c>
      <c r="C21" s="62" t="s">
        <v>142</v>
      </c>
      <c r="D21" s="70">
        <v>6</v>
      </c>
      <c r="E21" s="70">
        <v>4</v>
      </c>
      <c r="F21" s="70">
        <v>2</v>
      </c>
      <c r="G21" s="70">
        <v>170</v>
      </c>
      <c r="H21" s="70">
        <v>163</v>
      </c>
      <c r="I21" s="70">
        <v>7</v>
      </c>
      <c r="J21" s="70">
        <v>0</v>
      </c>
    </row>
    <row r="22" spans="1:10" s="65" customFormat="1" ht="12" customHeight="1">
      <c r="A22" s="68" t="s">
        <v>106</v>
      </c>
      <c r="B22" s="69" t="s">
        <v>178</v>
      </c>
      <c r="C22" s="62" t="s">
        <v>179</v>
      </c>
      <c r="D22" s="70">
        <v>1</v>
      </c>
      <c r="E22" s="70">
        <v>0</v>
      </c>
      <c r="F22" s="70">
        <v>1</v>
      </c>
      <c r="G22" s="70">
        <v>14</v>
      </c>
      <c r="H22" s="70">
        <v>14</v>
      </c>
      <c r="I22" s="70">
        <v>0</v>
      </c>
      <c r="J22" s="70">
        <v>0</v>
      </c>
    </row>
    <row r="23" spans="1:10" s="65" customFormat="1" ht="12" customHeight="1">
      <c r="A23" s="68" t="s">
        <v>106</v>
      </c>
      <c r="B23" s="69" t="s">
        <v>168</v>
      </c>
      <c r="C23" s="62" t="s">
        <v>169</v>
      </c>
      <c r="D23" s="70">
        <v>1</v>
      </c>
      <c r="E23" s="70">
        <v>1</v>
      </c>
      <c r="F23" s="70">
        <v>1</v>
      </c>
      <c r="G23" s="70">
        <v>25</v>
      </c>
      <c r="H23" s="70">
        <v>25</v>
      </c>
      <c r="I23" s="70">
        <v>0</v>
      </c>
      <c r="J23" s="70">
        <v>0</v>
      </c>
    </row>
    <row r="24" spans="1:10" s="65" customFormat="1" ht="12" customHeight="1">
      <c r="A24" s="68" t="s">
        <v>106</v>
      </c>
      <c r="B24" s="69" t="s">
        <v>202</v>
      </c>
      <c r="C24" s="62" t="s">
        <v>203</v>
      </c>
      <c r="D24" s="70">
        <v>2</v>
      </c>
      <c r="E24" s="70">
        <v>2</v>
      </c>
      <c r="F24" s="70">
        <v>2</v>
      </c>
      <c r="G24" s="70">
        <v>51</v>
      </c>
      <c r="H24" s="70">
        <v>33</v>
      </c>
      <c r="I24" s="70">
        <v>18</v>
      </c>
      <c r="J24" s="70">
        <v>0</v>
      </c>
    </row>
    <row r="25" spans="1:10" s="65" customFormat="1" ht="12" customHeight="1">
      <c r="A25" s="68" t="s">
        <v>106</v>
      </c>
      <c r="B25" s="69" t="s">
        <v>170</v>
      </c>
      <c r="C25" s="62" t="s">
        <v>171</v>
      </c>
      <c r="D25" s="70">
        <v>3</v>
      </c>
      <c r="E25" s="70">
        <v>2</v>
      </c>
      <c r="F25" s="70">
        <v>1</v>
      </c>
      <c r="G25" s="70">
        <v>74</v>
      </c>
      <c r="H25" s="70">
        <v>47</v>
      </c>
      <c r="I25" s="70">
        <v>27</v>
      </c>
      <c r="J25" s="70">
        <v>0</v>
      </c>
    </row>
    <row r="26" spans="1:10" s="65" customFormat="1" ht="12" customHeight="1">
      <c r="A26" s="68" t="s">
        <v>106</v>
      </c>
      <c r="B26" s="69" t="s">
        <v>204</v>
      </c>
      <c r="C26" s="62" t="s">
        <v>205</v>
      </c>
      <c r="D26" s="70">
        <v>11</v>
      </c>
      <c r="E26" s="70">
        <v>11</v>
      </c>
      <c r="F26" s="70">
        <v>3</v>
      </c>
      <c r="G26" s="70">
        <v>87</v>
      </c>
      <c r="H26" s="70">
        <v>68</v>
      </c>
      <c r="I26" s="70">
        <v>19</v>
      </c>
      <c r="J26" s="70">
        <v>0</v>
      </c>
    </row>
    <row r="27" spans="1:10" s="65" customFormat="1" ht="12" customHeight="1">
      <c r="A27" s="68" t="s">
        <v>106</v>
      </c>
      <c r="B27" s="69" t="s">
        <v>206</v>
      </c>
      <c r="C27" s="62" t="s">
        <v>207</v>
      </c>
      <c r="D27" s="70">
        <v>9</v>
      </c>
      <c r="E27" s="70">
        <v>8</v>
      </c>
      <c r="F27" s="70">
        <v>3</v>
      </c>
      <c r="G27" s="70">
        <v>99</v>
      </c>
      <c r="H27" s="70">
        <v>81</v>
      </c>
      <c r="I27" s="70">
        <v>18</v>
      </c>
      <c r="J27" s="70">
        <v>0</v>
      </c>
    </row>
    <row r="28" spans="1:10" s="65" customFormat="1" ht="12" customHeight="1">
      <c r="A28" s="68" t="s">
        <v>106</v>
      </c>
      <c r="B28" s="69" t="s">
        <v>161</v>
      </c>
      <c r="C28" s="62" t="s">
        <v>162</v>
      </c>
      <c r="D28" s="70">
        <v>6</v>
      </c>
      <c r="E28" s="70">
        <v>6</v>
      </c>
      <c r="F28" s="70">
        <v>1</v>
      </c>
      <c r="G28" s="70">
        <v>54</v>
      </c>
      <c r="H28" s="70">
        <v>51</v>
      </c>
      <c r="I28" s="70">
        <v>19</v>
      </c>
      <c r="J28" s="70">
        <v>0</v>
      </c>
    </row>
    <row r="29" spans="1:10" s="65" customFormat="1" ht="12" customHeight="1">
      <c r="A29" s="68" t="s">
        <v>106</v>
      </c>
      <c r="B29" s="69" t="s">
        <v>114</v>
      </c>
      <c r="C29" s="62" t="s">
        <v>115</v>
      </c>
      <c r="D29" s="70">
        <v>2</v>
      </c>
      <c r="E29" s="70">
        <v>1</v>
      </c>
      <c r="F29" s="70">
        <v>1</v>
      </c>
      <c r="G29" s="70">
        <v>41</v>
      </c>
      <c r="H29" s="70">
        <v>34</v>
      </c>
      <c r="I29" s="70">
        <v>7</v>
      </c>
      <c r="J29" s="70">
        <v>0</v>
      </c>
    </row>
    <row r="30" spans="1:10" s="65" customFormat="1" ht="12" customHeight="1">
      <c r="A30" s="68" t="s">
        <v>106</v>
      </c>
      <c r="B30" s="69" t="s">
        <v>116</v>
      </c>
      <c r="C30" s="62" t="s">
        <v>117</v>
      </c>
      <c r="D30" s="70">
        <v>1</v>
      </c>
      <c r="E30" s="70">
        <v>1</v>
      </c>
      <c r="F30" s="70">
        <v>0</v>
      </c>
      <c r="G30" s="70">
        <v>12</v>
      </c>
      <c r="H30" s="70">
        <v>4</v>
      </c>
      <c r="I30" s="70">
        <v>4</v>
      </c>
      <c r="J30" s="70">
        <v>4</v>
      </c>
    </row>
    <row r="31" spans="1:10" s="65" customFormat="1" ht="12" customHeight="1">
      <c r="A31" s="68" t="s">
        <v>106</v>
      </c>
      <c r="B31" s="69" t="s">
        <v>163</v>
      </c>
      <c r="C31" s="62" t="s">
        <v>164</v>
      </c>
      <c r="D31" s="70">
        <v>3</v>
      </c>
      <c r="E31" s="70">
        <v>2</v>
      </c>
      <c r="F31" s="70">
        <v>1</v>
      </c>
      <c r="G31" s="70">
        <v>35</v>
      </c>
      <c r="H31" s="70">
        <v>35</v>
      </c>
      <c r="I31" s="70">
        <v>0</v>
      </c>
      <c r="J31" s="70">
        <v>0</v>
      </c>
    </row>
    <row r="32" spans="1:10" s="65" customFormat="1" ht="12" customHeight="1">
      <c r="A32" s="68" t="s">
        <v>106</v>
      </c>
      <c r="B32" s="69" t="s">
        <v>122</v>
      </c>
      <c r="C32" s="62" t="s">
        <v>123</v>
      </c>
      <c r="D32" s="70">
        <v>4</v>
      </c>
      <c r="E32" s="70">
        <v>4</v>
      </c>
      <c r="F32" s="70">
        <v>1</v>
      </c>
      <c r="G32" s="70">
        <v>19</v>
      </c>
      <c r="H32" s="70">
        <v>19</v>
      </c>
      <c r="I32" s="70">
        <v>0</v>
      </c>
      <c r="J32" s="70">
        <v>0</v>
      </c>
    </row>
    <row r="33" spans="1:10" s="65" customFormat="1" ht="12" customHeight="1">
      <c r="A33" s="68" t="s">
        <v>106</v>
      </c>
      <c r="B33" s="69" t="s">
        <v>124</v>
      </c>
      <c r="C33" s="62" t="s">
        <v>165</v>
      </c>
      <c r="D33" s="70">
        <v>1</v>
      </c>
      <c r="E33" s="70">
        <v>1</v>
      </c>
      <c r="F33" s="70">
        <v>1</v>
      </c>
      <c r="G33" s="70">
        <v>8</v>
      </c>
      <c r="H33" s="70">
        <v>8</v>
      </c>
      <c r="I33" s="70">
        <v>0</v>
      </c>
      <c r="J33" s="70">
        <v>0</v>
      </c>
    </row>
    <row r="34" spans="1:10" s="65" customFormat="1" ht="12" customHeight="1">
      <c r="A34" s="68" t="s">
        <v>106</v>
      </c>
      <c r="B34" s="69" t="s">
        <v>126</v>
      </c>
      <c r="C34" s="62" t="s">
        <v>127</v>
      </c>
      <c r="D34" s="70">
        <v>2</v>
      </c>
      <c r="E34" s="70">
        <v>2</v>
      </c>
      <c r="F34" s="70">
        <v>1</v>
      </c>
      <c r="G34" s="70">
        <v>21</v>
      </c>
      <c r="H34" s="70">
        <v>16</v>
      </c>
      <c r="I34" s="70">
        <v>5</v>
      </c>
      <c r="J34" s="70">
        <v>0</v>
      </c>
    </row>
    <row r="35" spans="1:10" s="65" customFormat="1" ht="12" customHeight="1">
      <c r="A35" s="68" t="s">
        <v>106</v>
      </c>
      <c r="B35" s="69" t="s">
        <v>128</v>
      </c>
      <c r="C35" s="62" t="s">
        <v>129</v>
      </c>
      <c r="D35" s="70">
        <v>2</v>
      </c>
      <c r="E35" s="70">
        <v>2</v>
      </c>
      <c r="F35" s="70">
        <v>0</v>
      </c>
      <c r="G35" s="70">
        <v>17</v>
      </c>
      <c r="H35" s="70">
        <v>10</v>
      </c>
      <c r="I35" s="70">
        <v>7</v>
      </c>
      <c r="J35" s="70">
        <v>0</v>
      </c>
    </row>
    <row r="36" spans="1:10" s="65" customFormat="1" ht="12" customHeight="1">
      <c r="A36" s="68" t="s">
        <v>106</v>
      </c>
      <c r="B36" s="69" t="s">
        <v>130</v>
      </c>
      <c r="C36" s="62" t="s">
        <v>131</v>
      </c>
      <c r="D36" s="70">
        <v>1</v>
      </c>
      <c r="E36" s="70">
        <v>1</v>
      </c>
      <c r="F36" s="70">
        <v>0</v>
      </c>
      <c r="G36" s="70">
        <v>36</v>
      </c>
      <c r="H36" s="70">
        <v>32</v>
      </c>
      <c r="I36" s="70">
        <v>4</v>
      </c>
      <c r="J36" s="70">
        <v>0</v>
      </c>
    </row>
    <row r="37" spans="1:10" s="65" customFormat="1" ht="12" customHeight="1">
      <c r="A37" s="68" t="s">
        <v>106</v>
      </c>
      <c r="B37" s="69" t="s">
        <v>132</v>
      </c>
      <c r="C37" s="62" t="s">
        <v>133</v>
      </c>
      <c r="D37" s="70">
        <v>2</v>
      </c>
      <c r="E37" s="70">
        <v>1</v>
      </c>
      <c r="F37" s="70">
        <v>1</v>
      </c>
      <c r="G37" s="70">
        <v>26</v>
      </c>
      <c r="H37" s="70">
        <v>26</v>
      </c>
      <c r="I37" s="70">
        <v>0</v>
      </c>
      <c r="J37" s="70">
        <v>0</v>
      </c>
    </row>
    <row r="38" spans="1:10" s="65" customFormat="1" ht="12" customHeight="1">
      <c r="A38" s="68" t="s">
        <v>106</v>
      </c>
      <c r="B38" s="69" t="s">
        <v>134</v>
      </c>
      <c r="C38" s="62" t="s">
        <v>135</v>
      </c>
      <c r="D38" s="70">
        <v>1</v>
      </c>
      <c r="E38" s="70">
        <v>1</v>
      </c>
      <c r="F38" s="70">
        <v>0</v>
      </c>
      <c r="G38" s="70">
        <v>25</v>
      </c>
      <c r="H38" s="70">
        <v>0</v>
      </c>
      <c r="I38" s="70">
        <v>25</v>
      </c>
      <c r="J38" s="70">
        <v>0</v>
      </c>
    </row>
    <row r="39" spans="1:10" s="65" customFormat="1" ht="12" customHeight="1">
      <c r="A39" s="68" t="s">
        <v>106</v>
      </c>
      <c r="B39" s="69" t="s">
        <v>136</v>
      </c>
      <c r="C39" s="62" t="s">
        <v>105</v>
      </c>
      <c r="D39" s="70">
        <v>2</v>
      </c>
      <c r="E39" s="70">
        <v>1</v>
      </c>
      <c r="F39" s="70">
        <v>1</v>
      </c>
      <c r="G39" s="70">
        <v>16</v>
      </c>
      <c r="H39" s="70">
        <v>16</v>
      </c>
      <c r="I39" s="70">
        <v>0</v>
      </c>
      <c r="J39" s="70">
        <v>0</v>
      </c>
    </row>
    <row r="40" spans="1:10" s="65" customFormat="1" ht="12" customHeight="1">
      <c r="A40" s="68" t="s">
        <v>106</v>
      </c>
      <c r="B40" s="69" t="s">
        <v>172</v>
      </c>
      <c r="C40" s="62" t="s">
        <v>173</v>
      </c>
      <c r="D40" s="70">
        <v>2</v>
      </c>
      <c r="E40" s="70">
        <v>2</v>
      </c>
      <c r="F40" s="70">
        <v>1</v>
      </c>
      <c r="G40" s="70">
        <v>32</v>
      </c>
      <c r="H40" s="70">
        <v>21</v>
      </c>
      <c r="I40" s="70">
        <v>11</v>
      </c>
      <c r="J40" s="70">
        <v>0</v>
      </c>
    </row>
    <row r="41" spans="1:10" s="65" customFormat="1" ht="12" customHeight="1">
      <c r="A41" s="68" t="s">
        <v>106</v>
      </c>
      <c r="B41" s="69" t="s">
        <v>143</v>
      </c>
      <c r="C41" s="62" t="s">
        <v>144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</row>
    <row r="42" spans="1:10" s="65" customFormat="1" ht="12" customHeight="1">
      <c r="A42" s="68" t="s">
        <v>106</v>
      </c>
      <c r="B42" s="69" t="s">
        <v>145</v>
      </c>
      <c r="C42" s="62" t="s">
        <v>146</v>
      </c>
      <c r="D42" s="70">
        <v>3</v>
      </c>
      <c r="E42" s="70">
        <v>2</v>
      </c>
      <c r="F42" s="70">
        <v>1</v>
      </c>
      <c r="G42" s="70">
        <v>160</v>
      </c>
      <c r="H42" s="70">
        <v>160</v>
      </c>
      <c r="I42" s="70">
        <v>0</v>
      </c>
      <c r="J42" s="70">
        <v>0</v>
      </c>
    </row>
    <row r="43" spans="1:10" s="65" customFormat="1" ht="12" customHeight="1">
      <c r="A43" s="68" t="s">
        <v>106</v>
      </c>
      <c r="B43" s="69" t="s">
        <v>147</v>
      </c>
      <c r="C43" s="62" t="s">
        <v>148</v>
      </c>
      <c r="D43" s="70">
        <v>1</v>
      </c>
      <c r="E43" s="70">
        <v>0</v>
      </c>
      <c r="F43" s="70">
        <v>1</v>
      </c>
      <c r="G43" s="70">
        <v>23</v>
      </c>
      <c r="H43" s="70">
        <v>23</v>
      </c>
      <c r="I43" s="70">
        <v>0</v>
      </c>
      <c r="J43" s="70">
        <v>0</v>
      </c>
    </row>
    <row r="44" spans="1:10" s="65" customFormat="1" ht="12" customHeight="1">
      <c r="A44" s="68" t="s">
        <v>106</v>
      </c>
      <c r="B44" s="69" t="s">
        <v>149</v>
      </c>
      <c r="C44" s="62" t="s">
        <v>150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</row>
    <row r="45" spans="1:10" s="65" customFormat="1" ht="12" customHeight="1">
      <c r="A45" s="68" t="s">
        <v>106</v>
      </c>
      <c r="B45" s="69" t="s">
        <v>151</v>
      </c>
      <c r="C45" s="62" t="s">
        <v>152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</row>
    <row r="46" spans="1:10" s="65" customFormat="1" ht="12" customHeight="1">
      <c r="A46" s="68" t="s">
        <v>106</v>
      </c>
      <c r="B46" s="69" t="s">
        <v>153</v>
      </c>
      <c r="C46" s="62" t="s">
        <v>154</v>
      </c>
      <c r="D46" s="70">
        <v>2</v>
      </c>
      <c r="E46" s="70">
        <v>1</v>
      </c>
      <c r="F46" s="70">
        <v>1</v>
      </c>
      <c r="G46" s="70">
        <v>32</v>
      </c>
      <c r="H46" s="70">
        <v>0</v>
      </c>
      <c r="I46" s="70">
        <v>32</v>
      </c>
      <c r="J46" s="70">
        <v>0</v>
      </c>
    </row>
    <row r="47" spans="1:10" s="65" customFormat="1" ht="12" customHeight="1">
      <c r="A47" s="68" t="s">
        <v>106</v>
      </c>
      <c r="B47" s="69" t="s">
        <v>155</v>
      </c>
      <c r="C47" s="62" t="s">
        <v>156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</row>
    <row r="48" spans="1:10" s="65" customFormat="1" ht="12" customHeight="1">
      <c r="A48" s="68" t="s">
        <v>106</v>
      </c>
      <c r="B48" s="69" t="s">
        <v>157</v>
      </c>
      <c r="C48" s="62" t="s">
        <v>158</v>
      </c>
      <c r="D48" s="70">
        <v>1</v>
      </c>
      <c r="E48" s="70">
        <v>0</v>
      </c>
      <c r="F48" s="70">
        <v>1</v>
      </c>
      <c r="G48" s="70">
        <v>25</v>
      </c>
      <c r="H48" s="70">
        <v>25</v>
      </c>
      <c r="I48" s="70">
        <v>0</v>
      </c>
      <c r="J48" s="70">
        <v>0</v>
      </c>
    </row>
    <row r="49" spans="1:10" s="65" customFormat="1" ht="12" customHeight="1">
      <c r="A49" s="68" t="s">
        <v>106</v>
      </c>
      <c r="B49" s="69" t="s">
        <v>208</v>
      </c>
      <c r="C49" s="62" t="s">
        <v>209</v>
      </c>
      <c r="D49" s="70">
        <v>1</v>
      </c>
      <c r="E49" s="70">
        <v>0</v>
      </c>
      <c r="F49" s="70">
        <v>1</v>
      </c>
      <c r="G49" s="70">
        <v>8</v>
      </c>
      <c r="H49" s="70">
        <v>8</v>
      </c>
      <c r="I49" s="70">
        <v>0</v>
      </c>
      <c r="J49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2015-02-17T03:16:16Z</dcterms:modified>
  <cp:category/>
  <cp:version/>
  <cp:contentType/>
  <cp:contentStatus/>
</cp:coreProperties>
</file>