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_FilterDatabase" localSheetId="2" hidden="1">'災害廃棄物事業経費（歳入）'!$A$6:$AD$6</definedName>
    <definedName name="_xlnm._FilterDatabase" localSheetId="0" hidden="1">'災害廃棄物事業経費（市町村）'!$A$6:$DJ$6</definedName>
    <definedName name="_xlnm._FilterDatabase" localSheetId="1" hidden="1">'災害廃棄物事業経費（組合）'!$A$6:$DJ$6</definedName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Print_Area" localSheetId="3">'災害廃棄物事業経費（歳出）'!$A$7:$CI$19</definedName>
    <definedName name="_xlnm.Print_Area" localSheetId="2">'災害廃棄物事業経費（歳入）'!$A$7:$AD$19</definedName>
    <definedName name="_xlnm.Print_Area" localSheetId="0">'災害廃棄物事業経費（市町村）'!$A$7:$DJ$19</definedName>
    <definedName name="_xlnm.Print_Area" localSheetId="1">'災害廃棄物事業経費（組合）'!$A$7:$DJ$65536</definedName>
    <definedName name="_xlnm.Print_Area" localSheetId="5">'市町村分担金内訳'!$A$7:$DU$65536</definedName>
    <definedName name="_xlnm.Print_Area" localSheetId="4">'組合分担金内訳'!$A$7:$BE$19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<sst xmlns="http://schemas.openxmlformats.org/spreadsheetml/2006/main" count="1433" uniqueCount="227">
  <si>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</si>
  <si>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</si>
  <si>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</si>
  <si>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</si>
  <si>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</si>
  <si>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</si>
  <si>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</si>
  <si>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</si>
  <si>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</si>
  <si>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</si>
  <si>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</si>
  <si>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</si>
  <si>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</si>
  <si>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</si>
  <si>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</si>
  <si>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</si>
  <si>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</si>
  <si>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</si>
  <si>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</si>
  <si>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</si>
  <si>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</si>
  <si>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</si>
  <si>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</si>
  <si>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</si>
  <si>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</si>
  <si>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</si>
  <si>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</si>
  <si>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</si>
  <si>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</si>
  <si>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</si>
  <si>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</si>
  <si>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</si>
  <si>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</si>
  <si>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</si>
  <si>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</si>
  <si>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</si>
  <si>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</si>
  <si>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</si>
  <si>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</si>
  <si>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</si>
  <si>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</si>
  <si>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</si>
  <si>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</si>
  <si>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</si>
  <si>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</si>
  <si>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</si>
  <si>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</si>
  <si>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</si>
  <si>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</si>
  <si>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</si>
  <si>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</si>
  <si>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</si>
  <si>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</si>
  <si>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</si>
  <si>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</si>
  <si>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</si>
  <si>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</si>
  <si>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</si>
  <si>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</si>
  <si>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</si>
  <si>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</si>
  <si>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</si>
  <si>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</si>
  <si>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</si>
  <si>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</si>
  <si>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</si>
  <si>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</si>
  <si>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</si>
  <si>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</si>
  <si>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</si>
  <si>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</si>
  <si>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</si>
  <si>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</si>
  <si>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</si>
  <si>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</si>
  <si>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</si>
  <si>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</si>
  <si>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</si>
  <si>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</si>
  <si>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</si>
  <si>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</si>
  <si>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</si>
  <si>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</si>
  <si>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</si>
  <si>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</si>
  <si>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</si>
  <si>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</si>
  <si>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</si>
  <si>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</si>
  <si>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</si>
  <si>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</si>
  <si>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</si>
  <si>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</si>
  <si>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</si>
  <si>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</si>
  <si>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</si>
  <si>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</si>
  <si>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</si>
  <si>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</si>
  <si>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</si>
  <si>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</si>
  <si>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</si>
  <si>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</si>
  <si>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</si>
  <si>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</si>
  <si>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</si>
  <si>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</si>
  <si>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</si>
  <si>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</si>
  <si>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</si>
  <si>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</si>
  <si>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</si>
  <si>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</si>
  <si>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</si>
  <si>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</si>
  <si>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</si>
  <si>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</si>
  <si>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</si>
  <si>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</si>
  <si>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</si>
  <si>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</si>
  <si>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</si>
  <si>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</si>
  <si>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</si>
  <si>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</si>
  <si>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</si>
  <si>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</si>
  <si>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</si>
  <si>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</si>
  <si>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</si>
  <si>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</si>
  <si>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</si>
  <si>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</si>
  <si>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</si>
  <si>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</si>
  <si>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</si>
  <si>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</si>
  <si>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</si>
  <si>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</si>
  <si>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</si>
  <si>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</si>
  <si>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</si>
  <si>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</si>
  <si>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</si>
  <si>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</si>
  <si>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</si>
  <si>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</si>
  <si>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</si>
  <si>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</si>
  <si>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</si>
  <si>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</si>
  <si>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</si>
  <si>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</si>
  <si>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</si>
  <si>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</si>
  <si>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</si>
  <si>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</si>
  <si>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</si>
  <si>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</si>
  <si>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</si>
  <si>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</si>
  <si>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</si>
  <si>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</si>
  <si>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</si>
  <si>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</si>
  <si>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</si>
  <si>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</si>
  <si>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</si>
  <si>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</si>
  <si>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</si>
  <si>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</si>
  <si>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</si>
  <si>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</si>
  <si>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</si>
  <si>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</si>
  <si>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</si>
  <si>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</si>
  <si>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</si>
  <si>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</si>
  <si>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</si>
  <si>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</si>
  <si>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</si>
  <si>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</si>
  <si>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</si>
  <si>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</si>
  <si>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</si>
  <si>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</si>
  <si>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</si>
  <si>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</si>
  <si>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</si>
  <si>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</si>
  <si>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</si>
  <si>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【災害】廃棄物処理事業経費（市区町村の合計）（平成25年度実績）</t>
  </si>
  <si>
    <t>【災害】廃棄物処理事業経費（一部事務組合・広域連合の合計）（平成25年度実績）</t>
  </si>
  <si>
    <t>【災害】廃棄物処理事業経費（市区町村及び一部事務組合・広域連合の合計）【歳入】（平成25年度実績）</t>
  </si>
  <si>
    <t>【災害】廃棄物処理事業経費（市区町村及び一部事務組合・広域連合の合計）【歳出】（平成25年度実績）</t>
  </si>
  <si>
    <t>【災害】廃棄物処理事業経費【分担金の合計】（平成25年度実績）</t>
  </si>
  <si>
    <t>【災害】廃棄物処理事業経費【市区町村分担金の合計】（平成25年度実績）</t>
  </si>
  <si>
    <t>合計</t>
  </si>
  <si>
    <t>-</t>
  </si>
  <si>
    <t/>
  </si>
  <si>
    <t>新潟県</t>
  </si>
  <si>
    <t>15000</t>
  </si>
  <si>
    <t>15405</t>
  </si>
  <si>
    <t>出雲崎町</t>
  </si>
  <si>
    <t>15100</t>
  </si>
  <si>
    <t>新潟市</t>
  </si>
  <si>
    <t>15202</t>
  </si>
  <si>
    <t>長岡市</t>
  </si>
  <si>
    <t>15205</t>
  </si>
  <si>
    <t>柏崎市</t>
  </si>
  <si>
    <t>15206</t>
  </si>
  <si>
    <t>新発田市</t>
  </si>
  <si>
    <t>15208</t>
  </si>
  <si>
    <t>小千谷市</t>
  </si>
  <si>
    <t>15211</t>
  </si>
  <si>
    <t>見附市</t>
  </si>
  <si>
    <t>15213</t>
  </si>
  <si>
    <t>燕市</t>
  </si>
  <si>
    <t>15218</t>
  </si>
  <si>
    <t>五泉市</t>
  </si>
  <si>
    <t>15223</t>
  </si>
  <si>
    <t>15226</t>
  </si>
  <si>
    <t>南魚沼市</t>
  </si>
  <si>
    <t>15307</t>
  </si>
  <si>
    <t>聖籠町</t>
  </si>
  <si>
    <t>阿賀野市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</si>
</sst>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6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184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84" fontId="10" fillId="33" borderId="18" xfId="48" applyNumberFormat="1" applyFont="1" applyFill="1" applyBorder="1" applyAlignment="1">
      <alignment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1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9"/>
  <sheetViews>
    <sheetView tabSelected="1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114" width="14.69921875" style="89" customWidth="1"/>
    <col min="115" max="16384" width="9" style="87" customWidth="1"/>
  </cols>
  <sheetData>
    <row r="1" spans="1:114" s="4" customFormat="1" ht="17.25">
      <c r="A1" s="55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106" t="s">
        <v>2</v>
      </c>
      <c r="B2" s="106" t="s">
        <v>3</v>
      </c>
      <c r="C2" s="108" t="s">
        <v>4</v>
      </c>
      <c r="D2" s="61" t="s">
        <v>5</v>
      </c>
      <c r="E2" s="17"/>
      <c r="F2" s="17"/>
      <c r="G2" s="17"/>
      <c r="H2" s="17"/>
      <c r="I2" s="17"/>
      <c r="J2" s="17"/>
      <c r="K2" s="17"/>
      <c r="L2" s="18"/>
      <c r="M2" s="61" t="s">
        <v>6</v>
      </c>
      <c r="N2" s="17"/>
      <c r="O2" s="17"/>
      <c r="P2" s="17"/>
      <c r="Q2" s="17"/>
      <c r="R2" s="17"/>
      <c r="S2" s="17"/>
      <c r="T2" s="17"/>
      <c r="U2" s="18"/>
      <c r="V2" s="61" t="s">
        <v>7</v>
      </c>
      <c r="W2" s="17"/>
      <c r="X2" s="17"/>
      <c r="Y2" s="17"/>
      <c r="Z2" s="17"/>
      <c r="AA2" s="17"/>
      <c r="AB2" s="17"/>
      <c r="AC2" s="17"/>
      <c r="AD2" s="18"/>
      <c r="AE2" s="62" t="s">
        <v>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10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4" customFormat="1" ht="13.5">
      <c r="A3" s="107"/>
      <c r="B3" s="107"/>
      <c r="C3" s="109"/>
      <c r="D3" s="63" t="s">
        <v>11</v>
      </c>
      <c r="E3" s="22"/>
      <c r="F3" s="22"/>
      <c r="G3" s="22"/>
      <c r="H3" s="22"/>
      <c r="I3" s="22"/>
      <c r="J3" s="22"/>
      <c r="K3" s="22"/>
      <c r="L3" s="23"/>
      <c r="M3" s="63" t="s">
        <v>11</v>
      </c>
      <c r="N3" s="22"/>
      <c r="O3" s="22"/>
      <c r="P3" s="22"/>
      <c r="Q3" s="22"/>
      <c r="R3" s="22"/>
      <c r="S3" s="22"/>
      <c r="T3" s="22"/>
      <c r="U3" s="23"/>
      <c r="V3" s="63" t="s">
        <v>11</v>
      </c>
      <c r="W3" s="22"/>
      <c r="X3" s="22"/>
      <c r="Y3" s="22"/>
      <c r="Z3" s="22"/>
      <c r="AA3" s="22"/>
      <c r="AB3" s="22"/>
      <c r="AC3" s="22"/>
      <c r="AD3" s="23"/>
      <c r="AE3" s="64" t="s">
        <v>12</v>
      </c>
      <c r="AF3" s="19"/>
      <c r="AG3" s="19"/>
      <c r="AH3" s="19"/>
      <c r="AI3" s="19"/>
      <c r="AJ3" s="19"/>
      <c r="AK3" s="19"/>
      <c r="AL3" s="24"/>
      <c r="AM3" s="20" t="s">
        <v>13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14</v>
      </c>
      <c r="BF3" s="29" t="s">
        <v>7</v>
      </c>
      <c r="BG3" s="64" t="s">
        <v>12</v>
      </c>
      <c r="BH3" s="19"/>
      <c r="BI3" s="19"/>
      <c r="BJ3" s="19"/>
      <c r="BK3" s="19"/>
      <c r="BL3" s="19"/>
      <c r="BM3" s="19"/>
      <c r="BN3" s="24"/>
      <c r="BO3" s="20" t="s">
        <v>13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14</v>
      </c>
      <c r="CH3" s="29" t="s">
        <v>7</v>
      </c>
      <c r="CI3" s="64" t="s">
        <v>12</v>
      </c>
      <c r="CJ3" s="19"/>
      <c r="CK3" s="19"/>
      <c r="CL3" s="19"/>
      <c r="CM3" s="19"/>
      <c r="CN3" s="19"/>
      <c r="CO3" s="19"/>
      <c r="CP3" s="24"/>
      <c r="CQ3" s="20" t="s">
        <v>13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14</v>
      </c>
      <c r="DJ3" s="29" t="s">
        <v>7</v>
      </c>
    </row>
    <row r="4" spans="1:114" s="4" customFormat="1" ht="13.5">
      <c r="A4" s="107"/>
      <c r="B4" s="107"/>
      <c r="C4" s="109"/>
      <c r="D4" s="14"/>
      <c r="E4" s="63" t="s">
        <v>15</v>
      </c>
      <c r="F4" s="30"/>
      <c r="G4" s="30"/>
      <c r="H4" s="30"/>
      <c r="I4" s="30"/>
      <c r="J4" s="30"/>
      <c r="K4" s="31"/>
      <c r="L4" s="13" t="s">
        <v>16</v>
      </c>
      <c r="M4" s="14"/>
      <c r="N4" s="63" t="s">
        <v>15</v>
      </c>
      <c r="O4" s="30"/>
      <c r="P4" s="30"/>
      <c r="Q4" s="30"/>
      <c r="R4" s="30"/>
      <c r="S4" s="30"/>
      <c r="T4" s="31"/>
      <c r="U4" s="13" t="s">
        <v>16</v>
      </c>
      <c r="V4" s="14"/>
      <c r="W4" s="63" t="s">
        <v>15</v>
      </c>
      <c r="X4" s="30"/>
      <c r="Y4" s="30"/>
      <c r="Z4" s="30"/>
      <c r="AA4" s="30"/>
      <c r="AB4" s="30"/>
      <c r="AC4" s="31"/>
      <c r="AD4" s="13" t="s">
        <v>16</v>
      </c>
      <c r="AE4" s="29" t="s">
        <v>7</v>
      </c>
      <c r="AF4" s="34" t="s">
        <v>17</v>
      </c>
      <c r="AG4" s="28"/>
      <c r="AH4" s="32"/>
      <c r="AI4" s="19"/>
      <c r="AJ4" s="33"/>
      <c r="AK4" s="65" t="s">
        <v>18</v>
      </c>
      <c r="AL4" s="104" t="s">
        <v>19</v>
      </c>
      <c r="AM4" s="29" t="s">
        <v>7</v>
      </c>
      <c r="AN4" s="64" t="s">
        <v>20</v>
      </c>
      <c r="AO4" s="26"/>
      <c r="AP4" s="26"/>
      <c r="AQ4" s="26"/>
      <c r="AR4" s="27"/>
      <c r="AS4" s="64" t="s">
        <v>21</v>
      </c>
      <c r="AT4" s="19"/>
      <c r="AU4" s="19"/>
      <c r="AV4" s="33"/>
      <c r="AW4" s="34" t="s">
        <v>22</v>
      </c>
      <c r="AX4" s="64" t="s">
        <v>23</v>
      </c>
      <c r="AY4" s="25"/>
      <c r="AZ4" s="26"/>
      <c r="BA4" s="26"/>
      <c r="BB4" s="27"/>
      <c r="BC4" s="34" t="s">
        <v>24</v>
      </c>
      <c r="BD4" s="34" t="s">
        <v>25</v>
      </c>
      <c r="BE4" s="29"/>
      <c r="BF4" s="29"/>
      <c r="BG4" s="29" t="s">
        <v>7</v>
      </c>
      <c r="BH4" s="34" t="s">
        <v>17</v>
      </c>
      <c r="BI4" s="28"/>
      <c r="BJ4" s="32"/>
      <c r="BK4" s="19"/>
      <c r="BL4" s="33"/>
      <c r="BM4" s="65" t="s">
        <v>18</v>
      </c>
      <c r="BN4" s="104" t="s">
        <v>19</v>
      </c>
      <c r="BO4" s="29" t="s">
        <v>7</v>
      </c>
      <c r="BP4" s="64" t="s">
        <v>20</v>
      </c>
      <c r="BQ4" s="26"/>
      <c r="BR4" s="26"/>
      <c r="BS4" s="26"/>
      <c r="BT4" s="27"/>
      <c r="BU4" s="64" t="s">
        <v>21</v>
      </c>
      <c r="BV4" s="19"/>
      <c r="BW4" s="19"/>
      <c r="BX4" s="33"/>
      <c r="BY4" s="34" t="s">
        <v>22</v>
      </c>
      <c r="BZ4" s="64" t="s">
        <v>23</v>
      </c>
      <c r="CA4" s="35"/>
      <c r="CB4" s="35"/>
      <c r="CC4" s="36"/>
      <c r="CD4" s="27"/>
      <c r="CE4" s="34" t="s">
        <v>24</v>
      </c>
      <c r="CF4" s="34" t="s">
        <v>25</v>
      </c>
      <c r="CG4" s="29"/>
      <c r="CH4" s="29"/>
      <c r="CI4" s="29" t="s">
        <v>7</v>
      </c>
      <c r="CJ4" s="34" t="s">
        <v>17</v>
      </c>
      <c r="CK4" s="28"/>
      <c r="CL4" s="32"/>
      <c r="CM4" s="19"/>
      <c r="CN4" s="33"/>
      <c r="CO4" s="65" t="s">
        <v>18</v>
      </c>
      <c r="CP4" s="104" t="s">
        <v>19</v>
      </c>
      <c r="CQ4" s="29" t="s">
        <v>7</v>
      </c>
      <c r="CR4" s="64" t="s">
        <v>20</v>
      </c>
      <c r="CS4" s="26"/>
      <c r="CT4" s="26"/>
      <c r="CU4" s="26"/>
      <c r="CV4" s="27"/>
      <c r="CW4" s="64" t="s">
        <v>21</v>
      </c>
      <c r="CX4" s="19"/>
      <c r="CY4" s="19"/>
      <c r="CZ4" s="33"/>
      <c r="DA4" s="34" t="s">
        <v>22</v>
      </c>
      <c r="DB4" s="64" t="s">
        <v>23</v>
      </c>
      <c r="DC4" s="26"/>
      <c r="DD4" s="26"/>
      <c r="DE4" s="26"/>
      <c r="DF4" s="27"/>
      <c r="DG4" s="34" t="s">
        <v>24</v>
      </c>
      <c r="DH4" s="34" t="s">
        <v>25</v>
      </c>
      <c r="DI4" s="29"/>
      <c r="DJ4" s="29"/>
    </row>
    <row r="5" spans="1:114" s="4" customFormat="1" ht="22.5">
      <c r="A5" s="107"/>
      <c r="B5" s="107"/>
      <c r="C5" s="109"/>
      <c r="D5" s="14"/>
      <c r="E5" s="14"/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14</v>
      </c>
      <c r="L5" s="13"/>
      <c r="M5" s="14"/>
      <c r="N5" s="14"/>
      <c r="O5" s="57" t="s">
        <v>26</v>
      </c>
      <c r="P5" s="57" t="s">
        <v>27</v>
      </c>
      <c r="Q5" s="57" t="s">
        <v>28</v>
      </c>
      <c r="R5" s="57" t="s">
        <v>29</v>
      </c>
      <c r="S5" s="57" t="s">
        <v>30</v>
      </c>
      <c r="T5" s="57" t="s">
        <v>14</v>
      </c>
      <c r="U5" s="13"/>
      <c r="V5" s="14"/>
      <c r="W5" s="14"/>
      <c r="X5" s="57" t="s">
        <v>26</v>
      </c>
      <c r="Y5" s="57" t="s">
        <v>27</v>
      </c>
      <c r="Z5" s="57" t="s">
        <v>28</v>
      </c>
      <c r="AA5" s="57" t="s">
        <v>29</v>
      </c>
      <c r="AB5" s="57" t="s">
        <v>30</v>
      </c>
      <c r="AC5" s="57" t="s">
        <v>14</v>
      </c>
      <c r="AD5" s="13"/>
      <c r="AE5" s="29"/>
      <c r="AF5" s="29" t="s">
        <v>7</v>
      </c>
      <c r="AG5" s="65" t="s">
        <v>31</v>
      </c>
      <c r="AH5" s="65" t="s">
        <v>32</v>
      </c>
      <c r="AI5" s="65" t="s">
        <v>33</v>
      </c>
      <c r="AJ5" s="65" t="s">
        <v>14</v>
      </c>
      <c r="AK5" s="37"/>
      <c r="AL5" s="105"/>
      <c r="AM5" s="29"/>
      <c r="AN5" s="29"/>
      <c r="AO5" s="29" t="s">
        <v>34</v>
      </c>
      <c r="AP5" s="29" t="s">
        <v>35</v>
      </c>
      <c r="AQ5" s="29" t="s">
        <v>36</v>
      </c>
      <c r="AR5" s="29" t="s">
        <v>37</v>
      </c>
      <c r="AS5" s="29" t="s">
        <v>7</v>
      </c>
      <c r="AT5" s="34" t="s">
        <v>38</v>
      </c>
      <c r="AU5" s="34" t="s">
        <v>39</v>
      </c>
      <c r="AV5" s="34" t="s">
        <v>40</v>
      </c>
      <c r="AW5" s="29"/>
      <c r="AX5" s="29"/>
      <c r="AY5" s="34" t="s">
        <v>38</v>
      </c>
      <c r="AZ5" s="34" t="s">
        <v>39</v>
      </c>
      <c r="BA5" s="34" t="s">
        <v>40</v>
      </c>
      <c r="BB5" s="34" t="s">
        <v>14</v>
      </c>
      <c r="BC5" s="29"/>
      <c r="BD5" s="29"/>
      <c r="BE5" s="29"/>
      <c r="BF5" s="29"/>
      <c r="BG5" s="29"/>
      <c r="BH5" s="29" t="s">
        <v>7</v>
      </c>
      <c r="BI5" s="65" t="s">
        <v>31</v>
      </c>
      <c r="BJ5" s="65" t="s">
        <v>32</v>
      </c>
      <c r="BK5" s="65" t="s">
        <v>33</v>
      </c>
      <c r="BL5" s="65" t="s">
        <v>14</v>
      </c>
      <c r="BM5" s="37"/>
      <c r="BN5" s="105"/>
      <c r="BO5" s="29"/>
      <c r="BP5" s="29"/>
      <c r="BQ5" s="29" t="s">
        <v>34</v>
      </c>
      <c r="BR5" s="29" t="s">
        <v>35</v>
      </c>
      <c r="BS5" s="29" t="s">
        <v>36</v>
      </c>
      <c r="BT5" s="29" t="s">
        <v>37</v>
      </c>
      <c r="BU5" s="29" t="s">
        <v>7</v>
      </c>
      <c r="BV5" s="34" t="s">
        <v>38</v>
      </c>
      <c r="BW5" s="34" t="s">
        <v>39</v>
      </c>
      <c r="BX5" s="34" t="s">
        <v>40</v>
      </c>
      <c r="BY5" s="29"/>
      <c r="BZ5" s="29"/>
      <c r="CA5" s="34" t="s">
        <v>38</v>
      </c>
      <c r="CB5" s="34" t="s">
        <v>39</v>
      </c>
      <c r="CC5" s="34" t="s">
        <v>40</v>
      </c>
      <c r="CD5" s="34" t="s">
        <v>14</v>
      </c>
      <c r="CE5" s="29"/>
      <c r="CF5" s="29"/>
      <c r="CG5" s="29"/>
      <c r="CH5" s="29"/>
      <c r="CI5" s="29"/>
      <c r="CJ5" s="29" t="s">
        <v>7</v>
      </c>
      <c r="CK5" s="65" t="s">
        <v>31</v>
      </c>
      <c r="CL5" s="65" t="s">
        <v>32</v>
      </c>
      <c r="CM5" s="65" t="s">
        <v>33</v>
      </c>
      <c r="CN5" s="65" t="s">
        <v>14</v>
      </c>
      <c r="CO5" s="37"/>
      <c r="CP5" s="105"/>
      <c r="CQ5" s="29"/>
      <c r="CR5" s="29"/>
      <c r="CS5" s="29" t="s">
        <v>34</v>
      </c>
      <c r="CT5" s="29" t="s">
        <v>35</v>
      </c>
      <c r="CU5" s="29" t="s">
        <v>36</v>
      </c>
      <c r="CV5" s="29" t="s">
        <v>37</v>
      </c>
      <c r="CW5" s="29" t="s">
        <v>7</v>
      </c>
      <c r="CX5" s="34" t="s">
        <v>38</v>
      </c>
      <c r="CY5" s="34" t="s">
        <v>39</v>
      </c>
      <c r="CZ5" s="34" t="s">
        <v>40</v>
      </c>
      <c r="DA5" s="29"/>
      <c r="DB5" s="29"/>
      <c r="DC5" s="34" t="s">
        <v>38</v>
      </c>
      <c r="DD5" s="34" t="s">
        <v>39</v>
      </c>
      <c r="DE5" s="34" t="s">
        <v>40</v>
      </c>
      <c r="DF5" s="34" t="s">
        <v>14</v>
      </c>
      <c r="DG5" s="29"/>
      <c r="DH5" s="29"/>
      <c r="DI5" s="29"/>
      <c r="DJ5" s="29"/>
    </row>
    <row r="6" spans="1:114" s="5" customFormat="1" ht="13.5">
      <c r="A6" s="107"/>
      <c r="B6" s="107"/>
      <c r="C6" s="109"/>
      <c r="D6" s="73" t="s">
        <v>41</v>
      </c>
      <c r="E6" s="73" t="s">
        <v>41</v>
      </c>
      <c r="F6" s="74" t="s">
        <v>41</v>
      </c>
      <c r="G6" s="74" t="s">
        <v>41</v>
      </c>
      <c r="H6" s="74" t="s">
        <v>41</v>
      </c>
      <c r="I6" s="74" t="s">
        <v>41</v>
      </c>
      <c r="J6" s="74" t="s">
        <v>41</v>
      </c>
      <c r="K6" s="74" t="s">
        <v>41</v>
      </c>
      <c r="L6" s="74" t="s">
        <v>41</v>
      </c>
      <c r="M6" s="73" t="s">
        <v>41</v>
      </c>
      <c r="N6" s="73" t="s">
        <v>41</v>
      </c>
      <c r="O6" s="74" t="s">
        <v>41</v>
      </c>
      <c r="P6" s="74" t="s">
        <v>41</v>
      </c>
      <c r="Q6" s="74" t="s">
        <v>41</v>
      </c>
      <c r="R6" s="74" t="s">
        <v>41</v>
      </c>
      <c r="S6" s="74" t="s">
        <v>41</v>
      </c>
      <c r="T6" s="74" t="s">
        <v>41</v>
      </c>
      <c r="U6" s="74" t="s">
        <v>41</v>
      </c>
      <c r="V6" s="73" t="s">
        <v>41</v>
      </c>
      <c r="W6" s="73" t="s">
        <v>41</v>
      </c>
      <c r="X6" s="74" t="s">
        <v>41</v>
      </c>
      <c r="Y6" s="74" t="s">
        <v>41</v>
      </c>
      <c r="Z6" s="74" t="s">
        <v>41</v>
      </c>
      <c r="AA6" s="74" t="s">
        <v>41</v>
      </c>
      <c r="AB6" s="74" t="s">
        <v>41</v>
      </c>
      <c r="AC6" s="74" t="s">
        <v>41</v>
      </c>
      <c r="AD6" s="74" t="s">
        <v>41</v>
      </c>
      <c r="AE6" s="75" t="s">
        <v>41</v>
      </c>
      <c r="AF6" s="75" t="s">
        <v>41</v>
      </c>
      <c r="AG6" s="76" t="s">
        <v>41</v>
      </c>
      <c r="AH6" s="76" t="s">
        <v>41</v>
      </c>
      <c r="AI6" s="76" t="s">
        <v>41</v>
      </c>
      <c r="AJ6" s="76" t="s">
        <v>41</v>
      </c>
      <c r="AK6" s="76" t="s">
        <v>41</v>
      </c>
      <c r="AL6" s="76" t="s">
        <v>41</v>
      </c>
      <c r="AM6" s="75" t="s">
        <v>41</v>
      </c>
      <c r="AN6" s="75" t="s">
        <v>41</v>
      </c>
      <c r="AO6" s="75" t="s">
        <v>41</v>
      </c>
      <c r="AP6" s="75" t="s">
        <v>41</v>
      </c>
      <c r="AQ6" s="75" t="s">
        <v>41</v>
      </c>
      <c r="AR6" s="75" t="s">
        <v>41</v>
      </c>
      <c r="AS6" s="75" t="s">
        <v>41</v>
      </c>
      <c r="AT6" s="75" t="s">
        <v>41</v>
      </c>
      <c r="AU6" s="75" t="s">
        <v>41</v>
      </c>
      <c r="AV6" s="75" t="s">
        <v>41</v>
      </c>
      <c r="AW6" s="75" t="s">
        <v>41</v>
      </c>
      <c r="AX6" s="75" t="s">
        <v>41</v>
      </c>
      <c r="AY6" s="75" t="s">
        <v>41</v>
      </c>
      <c r="AZ6" s="75" t="s">
        <v>41</v>
      </c>
      <c r="BA6" s="75" t="s">
        <v>41</v>
      </c>
      <c r="BB6" s="75" t="s">
        <v>41</v>
      </c>
      <c r="BC6" s="75" t="s">
        <v>41</v>
      </c>
      <c r="BD6" s="75" t="s">
        <v>41</v>
      </c>
      <c r="BE6" s="75" t="s">
        <v>41</v>
      </c>
      <c r="BF6" s="75" t="s">
        <v>41</v>
      </c>
      <c r="BG6" s="75" t="s">
        <v>41</v>
      </c>
      <c r="BH6" s="75" t="s">
        <v>41</v>
      </c>
      <c r="BI6" s="76" t="s">
        <v>41</v>
      </c>
      <c r="BJ6" s="76" t="s">
        <v>41</v>
      </c>
      <c r="BK6" s="76" t="s">
        <v>41</v>
      </c>
      <c r="BL6" s="76" t="s">
        <v>41</v>
      </c>
      <c r="BM6" s="76" t="s">
        <v>41</v>
      </c>
      <c r="BN6" s="76" t="s">
        <v>41</v>
      </c>
      <c r="BO6" s="75" t="s">
        <v>41</v>
      </c>
      <c r="BP6" s="75" t="s">
        <v>41</v>
      </c>
      <c r="BQ6" s="75" t="s">
        <v>41</v>
      </c>
      <c r="BR6" s="75" t="s">
        <v>41</v>
      </c>
      <c r="BS6" s="75" t="s">
        <v>41</v>
      </c>
      <c r="BT6" s="75" t="s">
        <v>41</v>
      </c>
      <c r="BU6" s="75" t="s">
        <v>41</v>
      </c>
      <c r="BV6" s="75" t="s">
        <v>41</v>
      </c>
      <c r="BW6" s="75" t="s">
        <v>41</v>
      </c>
      <c r="BX6" s="75" t="s">
        <v>41</v>
      </c>
      <c r="BY6" s="75" t="s">
        <v>41</v>
      </c>
      <c r="BZ6" s="75" t="s">
        <v>41</v>
      </c>
      <c r="CA6" s="75" t="s">
        <v>41</v>
      </c>
      <c r="CB6" s="75" t="s">
        <v>41</v>
      </c>
      <c r="CC6" s="75" t="s">
        <v>41</v>
      </c>
      <c r="CD6" s="75" t="s">
        <v>41</v>
      </c>
      <c r="CE6" s="75" t="s">
        <v>41</v>
      </c>
      <c r="CF6" s="75" t="s">
        <v>41</v>
      </c>
      <c r="CG6" s="75" t="s">
        <v>41</v>
      </c>
      <c r="CH6" s="75" t="s">
        <v>41</v>
      </c>
      <c r="CI6" s="75" t="s">
        <v>41</v>
      </c>
      <c r="CJ6" s="75" t="s">
        <v>41</v>
      </c>
      <c r="CK6" s="76" t="s">
        <v>41</v>
      </c>
      <c r="CL6" s="76" t="s">
        <v>41</v>
      </c>
      <c r="CM6" s="76" t="s">
        <v>41</v>
      </c>
      <c r="CN6" s="76" t="s">
        <v>41</v>
      </c>
      <c r="CO6" s="76" t="s">
        <v>41</v>
      </c>
      <c r="CP6" s="76" t="s">
        <v>41</v>
      </c>
      <c r="CQ6" s="75" t="s">
        <v>41</v>
      </c>
      <c r="CR6" s="75" t="s">
        <v>41</v>
      </c>
      <c r="CS6" s="76" t="s">
        <v>41</v>
      </c>
      <c r="CT6" s="76" t="s">
        <v>41</v>
      </c>
      <c r="CU6" s="76" t="s">
        <v>41</v>
      </c>
      <c r="CV6" s="76" t="s">
        <v>41</v>
      </c>
      <c r="CW6" s="75" t="s">
        <v>41</v>
      </c>
      <c r="CX6" s="75" t="s">
        <v>41</v>
      </c>
      <c r="CY6" s="75" t="s">
        <v>41</v>
      </c>
      <c r="CZ6" s="75" t="s">
        <v>41</v>
      </c>
      <c r="DA6" s="75" t="s">
        <v>41</v>
      </c>
      <c r="DB6" s="75" t="s">
        <v>41</v>
      </c>
      <c r="DC6" s="75" t="s">
        <v>41</v>
      </c>
      <c r="DD6" s="75" t="s">
        <v>41</v>
      </c>
      <c r="DE6" s="75" t="s">
        <v>41</v>
      </c>
      <c r="DF6" s="75" t="s">
        <v>41</v>
      </c>
      <c r="DG6" s="75" t="s">
        <v>41</v>
      </c>
      <c r="DH6" s="75" t="s">
        <v>41</v>
      </c>
      <c r="DI6" s="75" t="s">
        <v>41</v>
      </c>
      <c r="DJ6" s="75" t="s">
        <v>41</v>
      </c>
    </row>
    <row r="7" spans="1:114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I7">SUM(D8:D19)</f>
        <v>40100</v>
      </c>
      <c r="E7" s="92">
        <f t="shared" si="0"/>
        <v>27619</v>
      </c>
      <c r="F7" s="92">
        <f t="shared" si="0"/>
        <v>10297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3" t="s">
        <v>199</v>
      </c>
      <c r="K7" s="92">
        <f aca="true" t="shared" si="1" ref="K7:R7">SUM(K8:K19)</f>
        <v>17322</v>
      </c>
      <c r="L7" s="92">
        <f t="shared" si="1"/>
        <v>12481</v>
      </c>
      <c r="M7" s="92">
        <f t="shared" si="1"/>
        <v>270</v>
      </c>
      <c r="N7" s="92">
        <f t="shared" si="1"/>
        <v>135</v>
      </c>
      <c r="O7" s="92">
        <f t="shared" si="1"/>
        <v>135</v>
      </c>
      <c r="P7" s="92">
        <f t="shared" si="1"/>
        <v>0</v>
      </c>
      <c r="Q7" s="92">
        <f t="shared" si="1"/>
        <v>0</v>
      </c>
      <c r="R7" s="92">
        <f t="shared" si="1"/>
        <v>0</v>
      </c>
      <c r="S7" s="93" t="s">
        <v>199</v>
      </c>
      <c r="T7" s="92">
        <f aca="true" t="shared" si="2" ref="T7:AA7">SUM(T8:T19)</f>
        <v>0</v>
      </c>
      <c r="U7" s="92">
        <f t="shared" si="2"/>
        <v>135</v>
      </c>
      <c r="V7" s="92">
        <f t="shared" si="2"/>
        <v>40370</v>
      </c>
      <c r="W7" s="92">
        <f t="shared" si="2"/>
        <v>27754</v>
      </c>
      <c r="X7" s="92">
        <f t="shared" si="2"/>
        <v>10432</v>
      </c>
      <c r="Y7" s="92">
        <f t="shared" si="2"/>
        <v>0</v>
      </c>
      <c r="Z7" s="92">
        <f t="shared" si="2"/>
        <v>0</v>
      </c>
      <c r="AA7" s="92">
        <f t="shared" si="2"/>
        <v>0</v>
      </c>
      <c r="AB7" s="93" t="s">
        <v>199</v>
      </c>
      <c r="AC7" s="92">
        <f aca="true" t="shared" si="3" ref="AC7:CN7">SUM(AC8:AC19)</f>
        <v>17322</v>
      </c>
      <c r="AD7" s="92">
        <f t="shared" si="3"/>
        <v>12616</v>
      </c>
      <c r="AE7" s="92">
        <f t="shared" si="3"/>
        <v>15358</v>
      </c>
      <c r="AF7" s="92">
        <f t="shared" si="3"/>
        <v>14205</v>
      </c>
      <c r="AG7" s="92">
        <f t="shared" si="3"/>
        <v>0</v>
      </c>
      <c r="AH7" s="92">
        <f t="shared" si="3"/>
        <v>14205</v>
      </c>
      <c r="AI7" s="92">
        <f t="shared" si="3"/>
        <v>0</v>
      </c>
      <c r="AJ7" s="92">
        <f t="shared" si="3"/>
        <v>0</v>
      </c>
      <c r="AK7" s="92">
        <f t="shared" si="3"/>
        <v>1153</v>
      </c>
      <c r="AL7" s="92">
        <f t="shared" si="3"/>
        <v>0</v>
      </c>
      <c r="AM7" s="92">
        <f t="shared" si="3"/>
        <v>24582</v>
      </c>
      <c r="AN7" s="92">
        <f t="shared" si="3"/>
        <v>0</v>
      </c>
      <c r="AO7" s="92">
        <f t="shared" si="3"/>
        <v>0</v>
      </c>
      <c r="AP7" s="92">
        <f t="shared" si="3"/>
        <v>0</v>
      </c>
      <c r="AQ7" s="92">
        <f t="shared" si="3"/>
        <v>0</v>
      </c>
      <c r="AR7" s="92">
        <f t="shared" si="3"/>
        <v>0</v>
      </c>
      <c r="AS7" s="92">
        <f t="shared" si="3"/>
        <v>7594</v>
      </c>
      <c r="AT7" s="92">
        <f t="shared" si="3"/>
        <v>0</v>
      </c>
      <c r="AU7" s="92">
        <f t="shared" si="3"/>
        <v>7594</v>
      </c>
      <c r="AV7" s="92">
        <f t="shared" si="3"/>
        <v>0</v>
      </c>
      <c r="AW7" s="92">
        <f t="shared" si="3"/>
        <v>0</v>
      </c>
      <c r="AX7" s="92">
        <f t="shared" si="3"/>
        <v>16815</v>
      </c>
      <c r="AY7" s="92">
        <f t="shared" si="3"/>
        <v>8622</v>
      </c>
      <c r="AZ7" s="92">
        <f t="shared" si="3"/>
        <v>8193</v>
      </c>
      <c r="BA7" s="92">
        <f t="shared" si="3"/>
        <v>0</v>
      </c>
      <c r="BB7" s="92">
        <f t="shared" si="3"/>
        <v>0</v>
      </c>
      <c r="BC7" s="92">
        <f t="shared" si="3"/>
        <v>0</v>
      </c>
      <c r="BD7" s="92">
        <f t="shared" si="3"/>
        <v>173</v>
      </c>
      <c r="BE7" s="92">
        <f t="shared" si="3"/>
        <v>160</v>
      </c>
      <c r="BF7" s="92">
        <f t="shared" si="3"/>
        <v>40100</v>
      </c>
      <c r="BG7" s="92">
        <f t="shared" si="3"/>
        <v>0</v>
      </c>
      <c r="BH7" s="92">
        <f t="shared" si="3"/>
        <v>0</v>
      </c>
      <c r="BI7" s="92">
        <f t="shared" si="3"/>
        <v>0</v>
      </c>
      <c r="BJ7" s="92">
        <f t="shared" si="3"/>
        <v>0</v>
      </c>
      <c r="BK7" s="92">
        <f t="shared" si="3"/>
        <v>0</v>
      </c>
      <c r="BL7" s="92">
        <f t="shared" si="3"/>
        <v>0</v>
      </c>
      <c r="BM7" s="92">
        <f t="shared" si="3"/>
        <v>0</v>
      </c>
      <c r="BN7" s="92">
        <f t="shared" si="3"/>
        <v>0</v>
      </c>
      <c r="BO7" s="92">
        <f t="shared" si="3"/>
        <v>270</v>
      </c>
      <c r="BP7" s="92">
        <f t="shared" si="3"/>
        <v>0</v>
      </c>
      <c r="BQ7" s="92">
        <f t="shared" si="3"/>
        <v>0</v>
      </c>
      <c r="BR7" s="92">
        <f t="shared" si="3"/>
        <v>0</v>
      </c>
      <c r="BS7" s="92">
        <f t="shared" si="3"/>
        <v>0</v>
      </c>
      <c r="BT7" s="92">
        <f t="shared" si="3"/>
        <v>0</v>
      </c>
      <c r="BU7" s="92">
        <f t="shared" si="3"/>
        <v>0</v>
      </c>
      <c r="BV7" s="92">
        <f t="shared" si="3"/>
        <v>0</v>
      </c>
      <c r="BW7" s="92">
        <f t="shared" si="3"/>
        <v>0</v>
      </c>
      <c r="BX7" s="92">
        <f t="shared" si="3"/>
        <v>0</v>
      </c>
      <c r="BY7" s="92">
        <f t="shared" si="3"/>
        <v>0</v>
      </c>
      <c r="BZ7" s="92">
        <f t="shared" si="3"/>
        <v>270</v>
      </c>
      <c r="CA7" s="92">
        <f t="shared" si="3"/>
        <v>270</v>
      </c>
      <c r="CB7" s="92">
        <f t="shared" si="3"/>
        <v>0</v>
      </c>
      <c r="CC7" s="92">
        <f t="shared" si="3"/>
        <v>0</v>
      </c>
      <c r="CD7" s="92">
        <f t="shared" si="3"/>
        <v>0</v>
      </c>
      <c r="CE7" s="92">
        <f t="shared" si="3"/>
        <v>0</v>
      </c>
      <c r="CF7" s="92">
        <f t="shared" si="3"/>
        <v>0</v>
      </c>
      <c r="CG7" s="92">
        <f t="shared" si="3"/>
        <v>0</v>
      </c>
      <c r="CH7" s="92">
        <f t="shared" si="3"/>
        <v>270</v>
      </c>
      <c r="CI7" s="92">
        <f t="shared" si="3"/>
        <v>15358</v>
      </c>
      <c r="CJ7" s="92">
        <f t="shared" si="3"/>
        <v>14205</v>
      </c>
      <c r="CK7" s="92">
        <f t="shared" si="3"/>
        <v>0</v>
      </c>
      <c r="CL7" s="92">
        <f t="shared" si="3"/>
        <v>14205</v>
      </c>
      <c r="CM7" s="92">
        <f t="shared" si="3"/>
        <v>0</v>
      </c>
      <c r="CN7" s="92">
        <f t="shared" si="3"/>
        <v>0</v>
      </c>
      <c r="CO7" s="92">
        <f aca="true" t="shared" si="4" ref="CO7:DJ7">SUM(CO8:CO19)</f>
        <v>1153</v>
      </c>
      <c r="CP7" s="92">
        <f t="shared" si="4"/>
        <v>0</v>
      </c>
      <c r="CQ7" s="92">
        <f t="shared" si="4"/>
        <v>24852</v>
      </c>
      <c r="CR7" s="92">
        <f t="shared" si="4"/>
        <v>0</v>
      </c>
      <c r="CS7" s="92">
        <f t="shared" si="4"/>
        <v>0</v>
      </c>
      <c r="CT7" s="92">
        <f t="shared" si="4"/>
        <v>0</v>
      </c>
      <c r="CU7" s="92">
        <f t="shared" si="4"/>
        <v>0</v>
      </c>
      <c r="CV7" s="92">
        <f t="shared" si="4"/>
        <v>0</v>
      </c>
      <c r="CW7" s="92">
        <f t="shared" si="4"/>
        <v>7594</v>
      </c>
      <c r="CX7" s="92">
        <f t="shared" si="4"/>
        <v>0</v>
      </c>
      <c r="CY7" s="92">
        <f t="shared" si="4"/>
        <v>7594</v>
      </c>
      <c r="CZ7" s="92">
        <f t="shared" si="4"/>
        <v>0</v>
      </c>
      <c r="DA7" s="92">
        <f t="shared" si="4"/>
        <v>0</v>
      </c>
      <c r="DB7" s="92">
        <f t="shared" si="4"/>
        <v>17085</v>
      </c>
      <c r="DC7" s="92">
        <f t="shared" si="4"/>
        <v>8892</v>
      </c>
      <c r="DD7" s="92">
        <f t="shared" si="4"/>
        <v>8193</v>
      </c>
      <c r="DE7" s="92">
        <f t="shared" si="4"/>
        <v>0</v>
      </c>
      <c r="DF7" s="92">
        <f t="shared" si="4"/>
        <v>0</v>
      </c>
      <c r="DG7" s="92">
        <f t="shared" si="4"/>
        <v>0</v>
      </c>
      <c r="DH7" s="92">
        <f t="shared" si="4"/>
        <v>173</v>
      </c>
      <c r="DI7" s="92">
        <f t="shared" si="4"/>
        <v>160</v>
      </c>
      <c r="DJ7" s="92">
        <f t="shared" si="4"/>
        <v>40370</v>
      </c>
    </row>
    <row r="8" spans="1:114" s="84" customFormat="1" ht="12" customHeight="1">
      <c r="A8" s="94" t="s">
        <v>201</v>
      </c>
      <c r="B8" s="95" t="s">
        <v>205</v>
      </c>
      <c r="C8" s="94" t="s">
        <v>206</v>
      </c>
      <c r="D8" s="96">
        <f aca="true" t="shared" si="5" ref="D8:D19">SUM(E8,+L8)</f>
        <v>0</v>
      </c>
      <c r="E8" s="96">
        <f aca="true" t="shared" si="6" ref="E8:E19">SUM(F8:I8)+K8</f>
        <v>0</v>
      </c>
      <c r="F8" s="96">
        <v>0</v>
      </c>
      <c r="G8" s="96">
        <v>0</v>
      </c>
      <c r="H8" s="96">
        <v>0</v>
      </c>
      <c r="I8" s="96">
        <v>0</v>
      </c>
      <c r="J8" s="97" t="s">
        <v>199</v>
      </c>
      <c r="K8" s="96">
        <v>0</v>
      </c>
      <c r="L8" s="96">
        <v>0</v>
      </c>
      <c r="M8" s="96">
        <f aca="true" t="shared" si="7" ref="M8:M19">SUM(N8,+U8)</f>
        <v>0</v>
      </c>
      <c r="N8" s="96">
        <f aca="true" t="shared" si="8" ref="N8:N19">SUM(O8:R8)+T8</f>
        <v>0</v>
      </c>
      <c r="O8" s="96">
        <v>0</v>
      </c>
      <c r="P8" s="96">
        <v>0</v>
      </c>
      <c r="Q8" s="96">
        <v>0</v>
      </c>
      <c r="R8" s="96">
        <v>0</v>
      </c>
      <c r="S8" s="97" t="s">
        <v>199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 t="s">
        <v>199</v>
      </c>
      <c r="AC8" s="96">
        <v>0</v>
      </c>
      <c r="AD8" s="96">
        <v>0</v>
      </c>
      <c r="AE8" s="96">
        <f aca="true" t="shared" si="9" ref="AE8:AE19">SUM(AF8,+AK8)</f>
        <v>0</v>
      </c>
      <c r="AF8" s="96">
        <f aca="true" t="shared" si="10" ref="AF8:AF19">SUM(AG8:AJ8)</f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6">
        <f aca="true" t="shared" si="11" ref="AM8:AM19">SUM(AN8,AS8,AW8,AX8,BD8)</f>
        <v>0</v>
      </c>
      <c r="AN8" s="96">
        <f aca="true" t="shared" si="12" ref="AN8:AN19">SUM(AO8:AR8)</f>
        <v>0</v>
      </c>
      <c r="AO8" s="96">
        <v>0</v>
      </c>
      <c r="AP8" s="96">
        <v>0</v>
      </c>
      <c r="AQ8" s="96">
        <v>0</v>
      </c>
      <c r="AR8" s="96">
        <v>0</v>
      </c>
      <c r="AS8" s="96">
        <f aca="true" t="shared" si="13" ref="AS8:AS19">SUM(AT8:AV8)</f>
        <v>0</v>
      </c>
      <c r="AT8" s="96">
        <v>0</v>
      </c>
      <c r="AU8" s="96">
        <v>0</v>
      </c>
      <c r="AV8" s="96">
        <v>0</v>
      </c>
      <c r="AW8" s="96">
        <v>0</v>
      </c>
      <c r="AX8" s="96">
        <f aca="true" t="shared" si="14" ref="AX8:AX19">SUM(AY8:BB8)</f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6">
        <v>0</v>
      </c>
      <c r="BE8" s="96">
        <v>0</v>
      </c>
      <c r="BF8" s="96">
        <f aca="true" t="shared" si="15" ref="BF8:BF19">SUM(AE8,+AM8,+BE8)</f>
        <v>0</v>
      </c>
      <c r="BG8" s="96">
        <f aca="true" t="shared" si="16" ref="BG8:BG19">SUM(BH8,+BM8)</f>
        <v>0</v>
      </c>
      <c r="BH8" s="96">
        <f aca="true" t="shared" si="17" ref="BH8:BH19">SUM(BI8:BL8)</f>
        <v>0</v>
      </c>
      <c r="BI8" s="96">
        <v>0</v>
      </c>
      <c r="BJ8" s="96">
        <v>0</v>
      </c>
      <c r="BK8" s="96">
        <v>0</v>
      </c>
      <c r="BL8" s="96">
        <v>0</v>
      </c>
      <c r="BM8" s="96">
        <v>0</v>
      </c>
      <c r="BN8" s="96">
        <v>0</v>
      </c>
      <c r="BO8" s="96">
        <f aca="true" t="shared" si="18" ref="BO8:BO19">SUM(BP8,BU8,BY8,BZ8,CF8)</f>
        <v>0</v>
      </c>
      <c r="BP8" s="96">
        <f aca="true" t="shared" si="19" ref="BP8:BP19">SUM(BQ8:BT8)</f>
        <v>0</v>
      </c>
      <c r="BQ8" s="96">
        <v>0</v>
      </c>
      <c r="BR8" s="96">
        <v>0</v>
      </c>
      <c r="BS8" s="96">
        <v>0</v>
      </c>
      <c r="BT8" s="96">
        <v>0</v>
      </c>
      <c r="BU8" s="96">
        <f aca="true" t="shared" si="20" ref="BU8:BU19">SUM(BV8:BX8)</f>
        <v>0</v>
      </c>
      <c r="BV8" s="96">
        <v>0</v>
      </c>
      <c r="BW8" s="96">
        <v>0</v>
      </c>
      <c r="BX8" s="96">
        <v>0</v>
      </c>
      <c r="BY8" s="96">
        <v>0</v>
      </c>
      <c r="BZ8" s="96">
        <f aca="true" t="shared" si="21" ref="BZ8:BZ19">SUM(CA8:CD8)</f>
        <v>0</v>
      </c>
      <c r="CA8" s="96">
        <v>0</v>
      </c>
      <c r="CB8" s="96">
        <v>0</v>
      </c>
      <c r="CC8" s="96">
        <v>0</v>
      </c>
      <c r="CD8" s="96">
        <v>0</v>
      </c>
      <c r="CE8" s="96">
        <v>0</v>
      </c>
      <c r="CF8" s="96">
        <v>0</v>
      </c>
      <c r="CG8" s="96">
        <v>0</v>
      </c>
      <c r="CH8" s="96">
        <f aca="true" t="shared" si="22" ref="CH8:CH19">SUM(BG8,+BO8,+CG8)</f>
        <v>0</v>
      </c>
      <c r="CI8" s="96">
        <f aca="true" t="shared" si="23" ref="CI8:CI19">SUM(AE8,+BG8)</f>
        <v>0</v>
      </c>
      <c r="CJ8" s="96">
        <f aca="true" t="shared" si="24" ref="CJ8:CJ19">SUM(AF8,+BH8)</f>
        <v>0</v>
      </c>
      <c r="CK8" s="96">
        <f aca="true" t="shared" si="25" ref="CK8:CK19">SUM(AG8,+BI8)</f>
        <v>0</v>
      </c>
      <c r="CL8" s="96">
        <f aca="true" t="shared" si="26" ref="CL8:CL19">SUM(AH8,+BJ8)</f>
        <v>0</v>
      </c>
      <c r="CM8" s="96">
        <f aca="true" t="shared" si="27" ref="CM8:CM19">SUM(AI8,+BK8)</f>
        <v>0</v>
      </c>
      <c r="CN8" s="96">
        <f aca="true" t="shared" si="28" ref="CN8:CN19">SUM(AJ8,+BL8)</f>
        <v>0</v>
      </c>
      <c r="CO8" s="96">
        <f aca="true" t="shared" si="29" ref="CO8:CO19">SUM(AK8,+BM8)</f>
        <v>0</v>
      </c>
      <c r="CP8" s="96">
        <f aca="true" t="shared" si="30" ref="CP8:CP19">SUM(AL8,+BN8)</f>
        <v>0</v>
      </c>
      <c r="CQ8" s="96">
        <f aca="true" t="shared" si="31" ref="CQ8:CQ19">SUM(AM8,+BO8)</f>
        <v>0</v>
      </c>
      <c r="CR8" s="96">
        <f aca="true" t="shared" si="32" ref="CR8:CR19">SUM(AN8,+BP8)</f>
        <v>0</v>
      </c>
      <c r="CS8" s="96">
        <f aca="true" t="shared" si="33" ref="CS8:CS19">SUM(AO8,+BQ8)</f>
        <v>0</v>
      </c>
      <c r="CT8" s="96">
        <f aca="true" t="shared" si="34" ref="CT8:CT19">SUM(AP8,+BR8)</f>
        <v>0</v>
      </c>
      <c r="CU8" s="96">
        <f aca="true" t="shared" si="35" ref="CU8:CU19">SUM(AQ8,+BS8)</f>
        <v>0</v>
      </c>
      <c r="CV8" s="96">
        <f aca="true" t="shared" si="36" ref="CV8:CV19">SUM(AR8,+BT8)</f>
        <v>0</v>
      </c>
      <c r="CW8" s="96">
        <f aca="true" t="shared" si="37" ref="CW8:CW19">SUM(AS8,+BU8)</f>
        <v>0</v>
      </c>
      <c r="CX8" s="96">
        <f aca="true" t="shared" si="38" ref="CX8:CX19">SUM(AT8,+BV8)</f>
        <v>0</v>
      </c>
      <c r="CY8" s="96">
        <f aca="true" t="shared" si="39" ref="CY8:CY19">SUM(AU8,+BW8)</f>
        <v>0</v>
      </c>
      <c r="CZ8" s="96">
        <f aca="true" t="shared" si="40" ref="CZ8:CZ19">SUM(AV8,+BX8)</f>
        <v>0</v>
      </c>
      <c r="DA8" s="96">
        <f aca="true" t="shared" si="41" ref="DA8:DA19">SUM(AW8,+BY8)</f>
        <v>0</v>
      </c>
      <c r="DB8" s="96">
        <f aca="true" t="shared" si="42" ref="DB8:DB19">SUM(AX8,+BZ8)</f>
        <v>0</v>
      </c>
      <c r="DC8" s="96">
        <f aca="true" t="shared" si="43" ref="DC8:DC19">SUM(AY8,+CA8)</f>
        <v>0</v>
      </c>
      <c r="DD8" s="96">
        <f aca="true" t="shared" si="44" ref="DD8:DD19">SUM(AZ8,+CB8)</f>
        <v>0</v>
      </c>
      <c r="DE8" s="96">
        <f aca="true" t="shared" si="45" ref="DE8:DE19">SUM(BA8,+CC8)</f>
        <v>0</v>
      </c>
      <c r="DF8" s="96">
        <f aca="true" t="shared" si="46" ref="DF8:DF19">SUM(BB8,+CD8)</f>
        <v>0</v>
      </c>
      <c r="DG8" s="96">
        <f aca="true" t="shared" si="47" ref="DG8:DG19">SUM(BC8,+CE8)</f>
        <v>0</v>
      </c>
      <c r="DH8" s="96">
        <f aca="true" t="shared" si="48" ref="DH8:DH19">SUM(BD8,+CF8)</f>
        <v>0</v>
      </c>
      <c r="DI8" s="96">
        <f aca="true" t="shared" si="49" ref="DI8:DI19">SUM(BE8,+CG8)</f>
        <v>0</v>
      </c>
      <c r="DJ8" s="96">
        <f aca="true" t="shared" si="50" ref="DJ8:DJ19">SUM(BF8,+CH8)</f>
        <v>0</v>
      </c>
    </row>
    <row r="9" spans="1:114" s="84" customFormat="1" ht="12" customHeight="1">
      <c r="A9" s="94" t="s">
        <v>201</v>
      </c>
      <c r="B9" s="95" t="s">
        <v>207</v>
      </c>
      <c r="C9" s="94" t="s">
        <v>208</v>
      </c>
      <c r="D9" s="96">
        <f t="shared" si="5"/>
        <v>21711</v>
      </c>
      <c r="E9" s="96">
        <f t="shared" si="6"/>
        <v>10452</v>
      </c>
      <c r="F9" s="96">
        <v>10297</v>
      </c>
      <c r="G9" s="96">
        <v>0</v>
      </c>
      <c r="H9" s="96">
        <v>0</v>
      </c>
      <c r="I9" s="96">
        <v>0</v>
      </c>
      <c r="J9" s="97" t="s">
        <v>199</v>
      </c>
      <c r="K9" s="96">
        <v>155</v>
      </c>
      <c r="L9" s="96">
        <v>11259</v>
      </c>
      <c r="M9" s="96">
        <f t="shared" si="7"/>
        <v>270</v>
      </c>
      <c r="N9" s="96">
        <f t="shared" si="8"/>
        <v>135</v>
      </c>
      <c r="O9" s="96">
        <v>135</v>
      </c>
      <c r="P9" s="96">
        <v>0</v>
      </c>
      <c r="Q9" s="96">
        <v>0</v>
      </c>
      <c r="R9" s="96">
        <v>0</v>
      </c>
      <c r="S9" s="97" t="s">
        <v>199</v>
      </c>
      <c r="T9" s="96">
        <v>0</v>
      </c>
      <c r="U9" s="96">
        <v>135</v>
      </c>
      <c r="V9" s="96">
        <v>21981</v>
      </c>
      <c r="W9" s="96">
        <v>10587</v>
      </c>
      <c r="X9" s="96">
        <v>10432</v>
      </c>
      <c r="Y9" s="96">
        <v>0</v>
      </c>
      <c r="Z9" s="96">
        <v>0</v>
      </c>
      <c r="AA9" s="96">
        <v>0</v>
      </c>
      <c r="AB9" s="97" t="s">
        <v>199</v>
      </c>
      <c r="AC9" s="96">
        <v>155</v>
      </c>
      <c r="AD9" s="96">
        <v>11394</v>
      </c>
      <c r="AE9" s="96">
        <f t="shared" si="9"/>
        <v>0</v>
      </c>
      <c r="AF9" s="96">
        <f t="shared" si="10"/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6">
        <f t="shared" si="11"/>
        <v>21551</v>
      </c>
      <c r="AN9" s="96">
        <f t="shared" si="12"/>
        <v>0</v>
      </c>
      <c r="AO9" s="96">
        <v>0</v>
      </c>
      <c r="AP9" s="96">
        <v>0</v>
      </c>
      <c r="AQ9" s="96">
        <v>0</v>
      </c>
      <c r="AR9" s="96">
        <v>0</v>
      </c>
      <c r="AS9" s="96">
        <f t="shared" si="13"/>
        <v>7594</v>
      </c>
      <c r="AT9" s="96">
        <v>0</v>
      </c>
      <c r="AU9" s="96">
        <v>7594</v>
      </c>
      <c r="AV9" s="96">
        <v>0</v>
      </c>
      <c r="AW9" s="96">
        <v>0</v>
      </c>
      <c r="AX9" s="96">
        <f t="shared" si="14"/>
        <v>13784</v>
      </c>
      <c r="AY9" s="96">
        <v>8010</v>
      </c>
      <c r="AZ9" s="96">
        <v>5774</v>
      </c>
      <c r="BA9" s="96">
        <v>0</v>
      </c>
      <c r="BB9" s="96">
        <v>0</v>
      </c>
      <c r="BC9" s="96">
        <v>0</v>
      </c>
      <c r="BD9" s="96">
        <v>173</v>
      </c>
      <c r="BE9" s="96">
        <v>160</v>
      </c>
      <c r="BF9" s="96">
        <f t="shared" si="15"/>
        <v>21711</v>
      </c>
      <c r="BG9" s="96">
        <f t="shared" si="16"/>
        <v>0</v>
      </c>
      <c r="BH9" s="96">
        <f t="shared" si="17"/>
        <v>0</v>
      </c>
      <c r="BI9" s="96">
        <v>0</v>
      </c>
      <c r="BJ9" s="96">
        <v>0</v>
      </c>
      <c r="BK9" s="96">
        <v>0</v>
      </c>
      <c r="BL9" s="96">
        <v>0</v>
      </c>
      <c r="BM9" s="96">
        <v>0</v>
      </c>
      <c r="BN9" s="96">
        <v>0</v>
      </c>
      <c r="BO9" s="96">
        <f t="shared" si="18"/>
        <v>270</v>
      </c>
      <c r="BP9" s="96">
        <f t="shared" si="19"/>
        <v>0</v>
      </c>
      <c r="BQ9" s="96">
        <v>0</v>
      </c>
      <c r="BR9" s="96">
        <v>0</v>
      </c>
      <c r="BS9" s="96">
        <v>0</v>
      </c>
      <c r="BT9" s="96">
        <v>0</v>
      </c>
      <c r="BU9" s="96">
        <f t="shared" si="20"/>
        <v>0</v>
      </c>
      <c r="BV9" s="96">
        <v>0</v>
      </c>
      <c r="BW9" s="96">
        <v>0</v>
      </c>
      <c r="BX9" s="96">
        <v>0</v>
      </c>
      <c r="BY9" s="96">
        <v>0</v>
      </c>
      <c r="BZ9" s="96">
        <f t="shared" si="21"/>
        <v>270</v>
      </c>
      <c r="CA9" s="96">
        <v>270</v>
      </c>
      <c r="CB9" s="96">
        <v>0</v>
      </c>
      <c r="CC9" s="96">
        <v>0</v>
      </c>
      <c r="CD9" s="96">
        <v>0</v>
      </c>
      <c r="CE9" s="96">
        <v>0</v>
      </c>
      <c r="CF9" s="96">
        <v>0</v>
      </c>
      <c r="CG9" s="96">
        <v>0</v>
      </c>
      <c r="CH9" s="96">
        <f t="shared" si="22"/>
        <v>270</v>
      </c>
      <c r="CI9" s="96">
        <f t="shared" si="23"/>
        <v>0</v>
      </c>
      <c r="CJ9" s="96">
        <f t="shared" si="24"/>
        <v>0</v>
      </c>
      <c r="CK9" s="96">
        <f t="shared" si="25"/>
        <v>0</v>
      </c>
      <c r="CL9" s="96">
        <f t="shared" si="26"/>
        <v>0</v>
      </c>
      <c r="CM9" s="96">
        <f t="shared" si="27"/>
        <v>0</v>
      </c>
      <c r="CN9" s="96">
        <f t="shared" si="28"/>
        <v>0</v>
      </c>
      <c r="CO9" s="96">
        <f t="shared" si="29"/>
        <v>0</v>
      </c>
      <c r="CP9" s="96">
        <f t="shared" si="30"/>
        <v>0</v>
      </c>
      <c r="CQ9" s="96">
        <f t="shared" si="31"/>
        <v>21821</v>
      </c>
      <c r="CR9" s="96">
        <f t="shared" si="32"/>
        <v>0</v>
      </c>
      <c r="CS9" s="96">
        <f t="shared" si="33"/>
        <v>0</v>
      </c>
      <c r="CT9" s="96">
        <f t="shared" si="34"/>
        <v>0</v>
      </c>
      <c r="CU9" s="96">
        <f t="shared" si="35"/>
        <v>0</v>
      </c>
      <c r="CV9" s="96">
        <f t="shared" si="36"/>
        <v>0</v>
      </c>
      <c r="CW9" s="96">
        <f t="shared" si="37"/>
        <v>7594</v>
      </c>
      <c r="CX9" s="96">
        <f t="shared" si="38"/>
        <v>0</v>
      </c>
      <c r="CY9" s="96">
        <f t="shared" si="39"/>
        <v>7594</v>
      </c>
      <c r="CZ9" s="96">
        <f t="shared" si="40"/>
        <v>0</v>
      </c>
      <c r="DA9" s="96">
        <f t="shared" si="41"/>
        <v>0</v>
      </c>
      <c r="DB9" s="96">
        <f t="shared" si="42"/>
        <v>14054</v>
      </c>
      <c r="DC9" s="96">
        <f t="shared" si="43"/>
        <v>8280</v>
      </c>
      <c r="DD9" s="96">
        <f t="shared" si="44"/>
        <v>5774</v>
      </c>
      <c r="DE9" s="96">
        <f t="shared" si="45"/>
        <v>0</v>
      </c>
      <c r="DF9" s="96">
        <f t="shared" si="46"/>
        <v>0</v>
      </c>
      <c r="DG9" s="96">
        <f t="shared" si="47"/>
        <v>0</v>
      </c>
      <c r="DH9" s="96">
        <f t="shared" si="48"/>
        <v>173</v>
      </c>
      <c r="DI9" s="96">
        <f t="shared" si="49"/>
        <v>160</v>
      </c>
      <c r="DJ9" s="96">
        <f t="shared" si="50"/>
        <v>21981</v>
      </c>
    </row>
    <row r="10" spans="1:114" s="84" customFormat="1" ht="12" customHeight="1">
      <c r="A10" s="94" t="s">
        <v>201</v>
      </c>
      <c r="B10" s="95" t="s">
        <v>209</v>
      </c>
      <c r="C10" s="94" t="s">
        <v>210</v>
      </c>
      <c r="D10" s="96">
        <f t="shared" si="5"/>
        <v>1222</v>
      </c>
      <c r="E10" s="96">
        <f t="shared" si="6"/>
        <v>0</v>
      </c>
      <c r="F10" s="96">
        <v>0</v>
      </c>
      <c r="G10" s="96">
        <v>0</v>
      </c>
      <c r="H10" s="96">
        <v>0</v>
      </c>
      <c r="I10" s="96">
        <v>0</v>
      </c>
      <c r="J10" s="97" t="s">
        <v>199</v>
      </c>
      <c r="K10" s="96">
        <v>0</v>
      </c>
      <c r="L10" s="96">
        <v>1222</v>
      </c>
      <c r="M10" s="96">
        <f t="shared" si="7"/>
        <v>0</v>
      </c>
      <c r="N10" s="96">
        <f t="shared" si="8"/>
        <v>0</v>
      </c>
      <c r="O10" s="96">
        <v>0</v>
      </c>
      <c r="P10" s="96">
        <v>0</v>
      </c>
      <c r="Q10" s="96">
        <v>0</v>
      </c>
      <c r="R10" s="96">
        <v>0</v>
      </c>
      <c r="S10" s="97" t="s">
        <v>199</v>
      </c>
      <c r="T10" s="96">
        <v>0</v>
      </c>
      <c r="U10" s="96">
        <v>0</v>
      </c>
      <c r="V10" s="96">
        <v>1222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7" t="s">
        <v>199</v>
      </c>
      <c r="AC10" s="96">
        <v>0</v>
      </c>
      <c r="AD10" s="96">
        <v>1222</v>
      </c>
      <c r="AE10" s="96">
        <f t="shared" si="9"/>
        <v>0</v>
      </c>
      <c r="AF10" s="96">
        <f t="shared" si="10"/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f t="shared" si="11"/>
        <v>1222</v>
      </c>
      <c r="AN10" s="96">
        <f t="shared" si="12"/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f t="shared" si="13"/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f t="shared" si="14"/>
        <v>1222</v>
      </c>
      <c r="AY10" s="96">
        <v>0</v>
      </c>
      <c r="AZ10" s="96">
        <v>1222</v>
      </c>
      <c r="BA10" s="96">
        <v>0</v>
      </c>
      <c r="BB10" s="96">
        <v>0</v>
      </c>
      <c r="BC10" s="96">
        <v>0</v>
      </c>
      <c r="BD10" s="96">
        <v>0</v>
      </c>
      <c r="BE10" s="96">
        <v>0</v>
      </c>
      <c r="BF10" s="96">
        <f t="shared" si="15"/>
        <v>1222</v>
      </c>
      <c r="BG10" s="96">
        <f t="shared" si="16"/>
        <v>0</v>
      </c>
      <c r="BH10" s="96">
        <f t="shared" si="17"/>
        <v>0</v>
      </c>
      <c r="BI10" s="96">
        <v>0</v>
      </c>
      <c r="BJ10" s="96">
        <v>0</v>
      </c>
      <c r="BK10" s="96">
        <v>0</v>
      </c>
      <c r="BL10" s="96">
        <v>0</v>
      </c>
      <c r="BM10" s="96">
        <v>0</v>
      </c>
      <c r="BN10" s="96">
        <v>0</v>
      </c>
      <c r="BO10" s="96">
        <f t="shared" si="18"/>
        <v>0</v>
      </c>
      <c r="BP10" s="96">
        <f t="shared" si="19"/>
        <v>0</v>
      </c>
      <c r="BQ10" s="96">
        <v>0</v>
      </c>
      <c r="BR10" s="96">
        <v>0</v>
      </c>
      <c r="BS10" s="96">
        <v>0</v>
      </c>
      <c r="BT10" s="96">
        <v>0</v>
      </c>
      <c r="BU10" s="96">
        <f t="shared" si="20"/>
        <v>0</v>
      </c>
      <c r="BV10" s="96">
        <v>0</v>
      </c>
      <c r="BW10" s="96">
        <v>0</v>
      </c>
      <c r="BX10" s="96">
        <v>0</v>
      </c>
      <c r="BY10" s="96">
        <v>0</v>
      </c>
      <c r="BZ10" s="96">
        <f t="shared" si="21"/>
        <v>0</v>
      </c>
      <c r="CA10" s="96">
        <v>0</v>
      </c>
      <c r="CB10" s="96">
        <v>0</v>
      </c>
      <c r="CC10" s="96">
        <v>0</v>
      </c>
      <c r="CD10" s="96">
        <v>0</v>
      </c>
      <c r="CE10" s="96">
        <v>0</v>
      </c>
      <c r="CF10" s="96">
        <v>0</v>
      </c>
      <c r="CG10" s="96">
        <v>0</v>
      </c>
      <c r="CH10" s="96">
        <f t="shared" si="22"/>
        <v>0</v>
      </c>
      <c r="CI10" s="96">
        <f t="shared" si="23"/>
        <v>0</v>
      </c>
      <c r="CJ10" s="96">
        <f t="shared" si="24"/>
        <v>0</v>
      </c>
      <c r="CK10" s="96">
        <f t="shared" si="25"/>
        <v>0</v>
      </c>
      <c r="CL10" s="96">
        <f t="shared" si="26"/>
        <v>0</v>
      </c>
      <c r="CM10" s="96">
        <f t="shared" si="27"/>
        <v>0</v>
      </c>
      <c r="CN10" s="96">
        <f t="shared" si="28"/>
        <v>0</v>
      </c>
      <c r="CO10" s="96">
        <f t="shared" si="29"/>
        <v>0</v>
      </c>
      <c r="CP10" s="96">
        <f t="shared" si="30"/>
        <v>0</v>
      </c>
      <c r="CQ10" s="96">
        <f t="shared" si="31"/>
        <v>1222</v>
      </c>
      <c r="CR10" s="96">
        <f t="shared" si="32"/>
        <v>0</v>
      </c>
      <c r="CS10" s="96">
        <f t="shared" si="33"/>
        <v>0</v>
      </c>
      <c r="CT10" s="96">
        <f t="shared" si="34"/>
        <v>0</v>
      </c>
      <c r="CU10" s="96">
        <f t="shared" si="35"/>
        <v>0</v>
      </c>
      <c r="CV10" s="96">
        <f t="shared" si="36"/>
        <v>0</v>
      </c>
      <c r="CW10" s="96">
        <f t="shared" si="37"/>
        <v>0</v>
      </c>
      <c r="CX10" s="96">
        <f t="shared" si="38"/>
        <v>0</v>
      </c>
      <c r="CY10" s="96">
        <f t="shared" si="39"/>
        <v>0</v>
      </c>
      <c r="CZ10" s="96">
        <f t="shared" si="40"/>
        <v>0</v>
      </c>
      <c r="DA10" s="96">
        <f t="shared" si="41"/>
        <v>0</v>
      </c>
      <c r="DB10" s="96">
        <f t="shared" si="42"/>
        <v>1222</v>
      </c>
      <c r="DC10" s="96">
        <f t="shared" si="43"/>
        <v>0</v>
      </c>
      <c r="DD10" s="96">
        <f t="shared" si="44"/>
        <v>1222</v>
      </c>
      <c r="DE10" s="96">
        <f t="shared" si="45"/>
        <v>0</v>
      </c>
      <c r="DF10" s="96">
        <f t="shared" si="46"/>
        <v>0</v>
      </c>
      <c r="DG10" s="96">
        <f t="shared" si="47"/>
        <v>0</v>
      </c>
      <c r="DH10" s="96">
        <f t="shared" si="48"/>
        <v>0</v>
      </c>
      <c r="DI10" s="96">
        <f t="shared" si="49"/>
        <v>0</v>
      </c>
      <c r="DJ10" s="96">
        <f t="shared" si="50"/>
        <v>1222</v>
      </c>
    </row>
    <row r="11" spans="1:114" s="84" customFormat="1" ht="12" customHeight="1">
      <c r="A11" s="94" t="s">
        <v>201</v>
      </c>
      <c r="B11" s="95" t="s">
        <v>211</v>
      </c>
      <c r="C11" s="94" t="s">
        <v>212</v>
      </c>
      <c r="D11" s="96">
        <f t="shared" si="5"/>
        <v>0</v>
      </c>
      <c r="E11" s="96">
        <f t="shared" si="6"/>
        <v>0</v>
      </c>
      <c r="F11" s="96">
        <v>0</v>
      </c>
      <c r="G11" s="96">
        <v>0</v>
      </c>
      <c r="H11" s="96">
        <v>0</v>
      </c>
      <c r="I11" s="96">
        <v>0</v>
      </c>
      <c r="J11" s="97" t="s">
        <v>199</v>
      </c>
      <c r="K11" s="96">
        <v>0</v>
      </c>
      <c r="L11" s="96">
        <v>0</v>
      </c>
      <c r="M11" s="96">
        <f t="shared" si="7"/>
        <v>0</v>
      </c>
      <c r="N11" s="96">
        <f t="shared" si="8"/>
        <v>0</v>
      </c>
      <c r="O11" s="96">
        <v>0</v>
      </c>
      <c r="P11" s="96">
        <v>0</v>
      </c>
      <c r="Q11" s="96">
        <v>0</v>
      </c>
      <c r="R11" s="96">
        <v>0</v>
      </c>
      <c r="S11" s="97" t="s">
        <v>199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7" t="s">
        <v>199</v>
      </c>
      <c r="AC11" s="96">
        <v>0</v>
      </c>
      <c r="AD11" s="96">
        <v>0</v>
      </c>
      <c r="AE11" s="96">
        <f t="shared" si="9"/>
        <v>0</v>
      </c>
      <c r="AF11" s="96">
        <f t="shared" si="10"/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f t="shared" si="11"/>
        <v>0</v>
      </c>
      <c r="AN11" s="96">
        <f t="shared" si="12"/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f t="shared" si="13"/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f t="shared" si="14"/>
        <v>0</v>
      </c>
      <c r="AY11" s="96">
        <v>0</v>
      </c>
      <c r="AZ11" s="96">
        <v>0</v>
      </c>
      <c r="BA11" s="96">
        <v>0</v>
      </c>
      <c r="BB11" s="96">
        <v>0</v>
      </c>
      <c r="BC11" s="96">
        <v>0</v>
      </c>
      <c r="BD11" s="96">
        <v>0</v>
      </c>
      <c r="BE11" s="96">
        <v>0</v>
      </c>
      <c r="BF11" s="96">
        <f t="shared" si="15"/>
        <v>0</v>
      </c>
      <c r="BG11" s="96">
        <f t="shared" si="16"/>
        <v>0</v>
      </c>
      <c r="BH11" s="96">
        <f t="shared" si="17"/>
        <v>0</v>
      </c>
      <c r="BI11" s="96">
        <v>0</v>
      </c>
      <c r="BJ11" s="96">
        <v>0</v>
      </c>
      <c r="BK11" s="96">
        <v>0</v>
      </c>
      <c r="BL11" s="96">
        <v>0</v>
      </c>
      <c r="BM11" s="96">
        <v>0</v>
      </c>
      <c r="BN11" s="96">
        <v>0</v>
      </c>
      <c r="BO11" s="96">
        <f t="shared" si="18"/>
        <v>0</v>
      </c>
      <c r="BP11" s="96">
        <f t="shared" si="19"/>
        <v>0</v>
      </c>
      <c r="BQ11" s="96">
        <v>0</v>
      </c>
      <c r="BR11" s="96">
        <v>0</v>
      </c>
      <c r="BS11" s="96">
        <v>0</v>
      </c>
      <c r="BT11" s="96">
        <v>0</v>
      </c>
      <c r="BU11" s="96">
        <f t="shared" si="20"/>
        <v>0</v>
      </c>
      <c r="BV11" s="96">
        <v>0</v>
      </c>
      <c r="BW11" s="96">
        <v>0</v>
      </c>
      <c r="BX11" s="96">
        <v>0</v>
      </c>
      <c r="BY11" s="96">
        <v>0</v>
      </c>
      <c r="BZ11" s="96">
        <f t="shared" si="21"/>
        <v>0</v>
      </c>
      <c r="CA11" s="96">
        <v>0</v>
      </c>
      <c r="CB11" s="96">
        <v>0</v>
      </c>
      <c r="CC11" s="96">
        <v>0</v>
      </c>
      <c r="CD11" s="96">
        <v>0</v>
      </c>
      <c r="CE11" s="96">
        <v>0</v>
      </c>
      <c r="CF11" s="96">
        <v>0</v>
      </c>
      <c r="CG11" s="96">
        <v>0</v>
      </c>
      <c r="CH11" s="96">
        <f t="shared" si="22"/>
        <v>0</v>
      </c>
      <c r="CI11" s="96">
        <f t="shared" si="23"/>
        <v>0</v>
      </c>
      <c r="CJ11" s="96">
        <f t="shared" si="24"/>
        <v>0</v>
      </c>
      <c r="CK11" s="96">
        <f t="shared" si="25"/>
        <v>0</v>
      </c>
      <c r="CL11" s="96">
        <f t="shared" si="26"/>
        <v>0</v>
      </c>
      <c r="CM11" s="96">
        <f t="shared" si="27"/>
        <v>0</v>
      </c>
      <c r="CN11" s="96">
        <f t="shared" si="28"/>
        <v>0</v>
      </c>
      <c r="CO11" s="96">
        <f t="shared" si="29"/>
        <v>0</v>
      </c>
      <c r="CP11" s="96">
        <f t="shared" si="30"/>
        <v>0</v>
      </c>
      <c r="CQ11" s="96">
        <f t="shared" si="31"/>
        <v>0</v>
      </c>
      <c r="CR11" s="96">
        <f t="shared" si="32"/>
        <v>0</v>
      </c>
      <c r="CS11" s="96">
        <f t="shared" si="33"/>
        <v>0</v>
      </c>
      <c r="CT11" s="96">
        <f t="shared" si="34"/>
        <v>0</v>
      </c>
      <c r="CU11" s="96">
        <f t="shared" si="35"/>
        <v>0</v>
      </c>
      <c r="CV11" s="96">
        <f t="shared" si="36"/>
        <v>0</v>
      </c>
      <c r="CW11" s="96">
        <f t="shared" si="37"/>
        <v>0</v>
      </c>
      <c r="CX11" s="96">
        <f t="shared" si="38"/>
        <v>0</v>
      </c>
      <c r="CY11" s="96">
        <f t="shared" si="39"/>
        <v>0</v>
      </c>
      <c r="CZ11" s="96">
        <f t="shared" si="40"/>
        <v>0</v>
      </c>
      <c r="DA11" s="96">
        <f t="shared" si="41"/>
        <v>0</v>
      </c>
      <c r="DB11" s="96">
        <f t="shared" si="42"/>
        <v>0</v>
      </c>
      <c r="DC11" s="96">
        <f t="shared" si="43"/>
        <v>0</v>
      </c>
      <c r="DD11" s="96">
        <f t="shared" si="44"/>
        <v>0</v>
      </c>
      <c r="DE11" s="96">
        <f t="shared" si="45"/>
        <v>0</v>
      </c>
      <c r="DF11" s="96">
        <f t="shared" si="46"/>
        <v>0</v>
      </c>
      <c r="DG11" s="96">
        <f t="shared" si="47"/>
        <v>0</v>
      </c>
      <c r="DH11" s="96">
        <f t="shared" si="48"/>
        <v>0</v>
      </c>
      <c r="DI11" s="96">
        <f t="shared" si="49"/>
        <v>0</v>
      </c>
      <c r="DJ11" s="96">
        <f t="shared" si="50"/>
        <v>0</v>
      </c>
    </row>
    <row r="12" spans="1:114" s="84" customFormat="1" ht="12" customHeight="1">
      <c r="A12" s="94" t="s">
        <v>201</v>
      </c>
      <c r="B12" s="95" t="s">
        <v>213</v>
      </c>
      <c r="C12" s="94" t="s">
        <v>214</v>
      </c>
      <c r="D12" s="96">
        <f t="shared" si="5"/>
        <v>0</v>
      </c>
      <c r="E12" s="96">
        <f t="shared" si="6"/>
        <v>0</v>
      </c>
      <c r="F12" s="96">
        <v>0</v>
      </c>
      <c r="G12" s="96">
        <v>0</v>
      </c>
      <c r="H12" s="96">
        <v>0</v>
      </c>
      <c r="I12" s="96">
        <v>0</v>
      </c>
      <c r="J12" s="97" t="s">
        <v>199</v>
      </c>
      <c r="K12" s="96">
        <v>0</v>
      </c>
      <c r="L12" s="96">
        <v>0</v>
      </c>
      <c r="M12" s="96">
        <f t="shared" si="7"/>
        <v>0</v>
      </c>
      <c r="N12" s="96">
        <f t="shared" si="8"/>
        <v>0</v>
      </c>
      <c r="O12" s="96">
        <v>0</v>
      </c>
      <c r="P12" s="96">
        <v>0</v>
      </c>
      <c r="Q12" s="96">
        <v>0</v>
      </c>
      <c r="R12" s="96">
        <v>0</v>
      </c>
      <c r="S12" s="97" t="s">
        <v>199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7" t="s">
        <v>199</v>
      </c>
      <c r="AC12" s="96">
        <v>0</v>
      </c>
      <c r="AD12" s="96">
        <v>0</v>
      </c>
      <c r="AE12" s="96">
        <f t="shared" si="9"/>
        <v>0</v>
      </c>
      <c r="AF12" s="96">
        <f t="shared" si="10"/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f t="shared" si="11"/>
        <v>0</v>
      </c>
      <c r="AN12" s="96">
        <f t="shared" si="12"/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f t="shared" si="13"/>
        <v>0</v>
      </c>
      <c r="AT12" s="96">
        <v>0</v>
      </c>
      <c r="AU12" s="96">
        <v>0</v>
      </c>
      <c r="AV12" s="96">
        <v>0</v>
      </c>
      <c r="AW12" s="96">
        <v>0</v>
      </c>
      <c r="AX12" s="96">
        <f t="shared" si="14"/>
        <v>0</v>
      </c>
      <c r="AY12" s="96">
        <v>0</v>
      </c>
      <c r="AZ12" s="96">
        <v>0</v>
      </c>
      <c r="BA12" s="96">
        <v>0</v>
      </c>
      <c r="BB12" s="96">
        <v>0</v>
      </c>
      <c r="BC12" s="96">
        <v>0</v>
      </c>
      <c r="BD12" s="96">
        <v>0</v>
      </c>
      <c r="BE12" s="96">
        <v>0</v>
      </c>
      <c r="BF12" s="96">
        <f t="shared" si="15"/>
        <v>0</v>
      </c>
      <c r="BG12" s="96">
        <f t="shared" si="16"/>
        <v>0</v>
      </c>
      <c r="BH12" s="96">
        <f t="shared" si="17"/>
        <v>0</v>
      </c>
      <c r="BI12" s="96">
        <v>0</v>
      </c>
      <c r="BJ12" s="96">
        <v>0</v>
      </c>
      <c r="BK12" s="96">
        <v>0</v>
      </c>
      <c r="BL12" s="96">
        <v>0</v>
      </c>
      <c r="BM12" s="96">
        <v>0</v>
      </c>
      <c r="BN12" s="96">
        <v>0</v>
      </c>
      <c r="BO12" s="96">
        <f t="shared" si="18"/>
        <v>0</v>
      </c>
      <c r="BP12" s="96">
        <f t="shared" si="19"/>
        <v>0</v>
      </c>
      <c r="BQ12" s="96">
        <v>0</v>
      </c>
      <c r="BR12" s="96">
        <v>0</v>
      </c>
      <c r="BS12" s="96">
        <v>0</v>
      </c>
      <c r="BT12" s="96">
        <v>0</v>
      </c>
      <c r="BU12" s="96">
        <f t="shared" si="20"/>
        <v>0</v>
      </c>
      <c r="BV12" s="96">
        <v>0</v>
      </c>
      <c r="BW12" s="96">
        <v>0</v>
      </c>
      <c r="BX12" s="96">
        <v>0</v>
      </c>
      <c r="BY12" s="96">
        <v>0</v>
      </c>
      <c r="BZ12" s="96">
        <f t="shared" si="21"/>
        <v>0</v>
      </c>
      <c r="CA12" s="96">
        <v>0</v>
      </c>
      <c r="CB12" s="96">
        <v>0</v>
      </c>
      <c r="CC12" s="96">
        <v>0</v>
      </c>
      <c r="CD12" s="96">
        <v>0</v>
      </c>
      <c r="CE12" s="96">
        <v>0</v>
      </c>
      <c r="CF12" s="96">
        <v>0</v>
      </c>
      <c r="CG12" s="96">
        <v>0</v>
      </c>
      <c r="CH12" s="96">
        <f t="shared" si="22"/>
        <v>0</v>
      </c>
      <c r="CI12" s="96">
        <f t="shared" si="23"/>
        <v>0</v>
      </c>
      <c r="CJ12" s="96">
        <f t="shared" si="24"/>
        <v>0</v>
      </c>
      <c r="CK12" s="96">
        <f t="shared" si="25"/>
        <v>0</v>
      </c>
      <c r="CL12" s="96">
        <f t="shared" si="26"/>
        <v>0</v>
      </c>
      <c r="CM12" s="96">
        <f t="shared" si="27"/>
        <v>0</v>
      </c>
      <c r="CN12" s="96">
        <f t="shared" si="28"/>
        <v>0</v>
      </c>
      <c r="CO12" s="96">
        <f t="shared" si="29"/>
        <v>0</v>
      </c>
      <c r="CP12" s="96">
        <f t="shared" si="30"/>
        <v>0</v>
      </c>
      <c r="CQ12" s="96">
        <f t="shared" si="31"/>
        <v>0</v>
      </c>
      <c r="CR12" s="96">
        <f t="shared" si="32"/>
        <v>0</v>
      </c>
      <c r="CS12" s="96">
        <f t="shared" si="33"/>
        <v>0</v>
      </c>
      <c r="CT12" s="96">
        <f t="shared" si="34"/>
        <v>0</v>
      </c>
      <c r="CU12" s="96">
        <f t="shared" si="35"/>
        <v>0</v>
      </c>
      <c r="CV12" s="96">
        <f t="shared" si="36"/>
        <v>0</v>
      </c>
      <c r="CW12" s="96">
        <f t="shared" si="37"/>
        <v>0</v>
      </c>
      <c r="CX12" s="96">
        <f t="shared" si="38"/>
        <v>0</v>
      </c>
      <c r="CY12" s="96">
        <f t="shared" si="39"/>
        <v>0</v>
      </c>
      <c r="CZ12" s="96">
        <f t="shared" si="40"/>
        <v>0</v>
      </c>
      <c r="DA12" s="96">
        <f t="shared" si="41"/>
        <v>0</v>
      </c>
      <c r="DB12" s="96">
        <f t="shared" si="42"/>
        <v>0</v>
      </c>
      <c r="DC12" s="96">
        <f t="shared" si="43"/>
        <v>0</v>
      </c>
      <c r="DD12" s="96">
        <f t="shared" si="44"/>
        <v>0</v>
      </c>
      <c r="DE12" s="96">
        <f t="shared" si="45"/>
        <v>0</v>
      </c>
      <c r="DF12" s="96">
        <f t="shared" si="46"/>
        <v>0</v>
      </c>
      <c r="DG12" s="96">
        <f t="shared" si="47"/>
        <v>0</v>
      </c>
      <c r="DH12" s="96">
        <f t="shared" si="48"/>
        <v>0</v>
      </c>
      <c r="DI12" s="96">
        <f t="shared" si="49"/>
        <v>0</v>
      </c>
      <c r="DJ12" s="96">
        <f t="shared" si="50"/>
        <v>0</v>
      </c>
    </row>
    <row r="13" spans="1:114" s="84" customFormat="1" ht="12" customHeight="1">
      <c r="A13" s="94" t="s">
        <v>201</v>
      </c>
      <c r="B13" s="95" t="s">
        <v>215</v>
      </c>
      <c r="C13" s="94" t="s">
        <v>216</v>
      </c>
      <c r="D13" s="96">
        <f t="shared" si="5"/>
        <v>0</v>
      </c>
      <c r="E13" s="96">
        <f t="shared" si="6"/>
        <v>0</v>
      </c>
      <c r="F13" s="96">
        <v>0</v>
      </c>
      <c r="G13" s="96">
        <v>0</v>
      </c>
      <c r="H13" s="96">
        <v>0</v>
      </c>
      <c r="I13" s="96">
        <v>0</v>
      </c>
      <c r="J13" s="97" t="s">
        <v>199</v>
      </c>
      <c r="K13" s="96">
        <v>0</v>
      </c>
      <c r="L13" s="96">
        <v>0</v>
      </c>
      <c r="M13" s="96">
        <f t="shared" si="7"/>
        <v>0</v>
      </c>
      <c r="N13" s="96">
        <f t="shared" si="8"/>
        <v>0</v>
      </c>
      <c r="O13" s="96">
        <v>0</v>
      </c>
      <c r="P13" s="96">
        <v>0</v>
      </c>
      <c r="Q13" s="96">
        <v>0</v>
      </c>
      <c r="R13" s="96">
        <v>0</v>
      </c>
      <c r="S13" s="97" t="s">
        <v>199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7" t="s">
        <v>199</v>
      </c>
      <c r="AC13" s="96">
        <v>0</v>
      </c>
      <c r="AD13" s="96">
        <v>0</v>
      </c>
      <c r="AE13" s="96">
        <f t="shared" si="9"/>
        <v>0</v>
      </c>
      <c r="AF13" s="96">
        <f t="shared" si="10"/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f t="shared" si="11"/>
        <v>0</v>
      </c>
      <c r="AN13" s="96">
        <f t="shared" si="12"/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f t="shared" si="13"/>
        <v>0</v>
      </c>
      <c r="AT13" s="96">
        <v>0</v>
      </c>
      <c r="AU13" s="96">
        <v>0</v>
      </c>
      <c r="AV13" s="96">
        <v>0</v>
      </c>
      <c r="AW13" s="96">
        <v>0</v>
      </c>
      <c r="AX13" s="96">
        <f t="shared" si="14"/>
        <v>0</v>
      </c>
      <c r="AY13" s="96">
        <v>0</v>
      </c>
      <c r="AZ13" s="96">
        <v>0</v>
      </c>
      <c r="BA13" s="96">
        <v>0</v>
      </c>
      <c r="BB13" s="96">
        <v>0</v>
      </c>
      <c r="BC13" s="96">
        <v>0</v>
      </c>
      <c r="BD13" s="96">
        <v>0</v>
      </c>
      <c r="BE13" s="96">
        <v>0</v>
      </c>
      <c r="BF13" s="96">
        <f t="shared" si="15"/>
        <v>0</v>
      </c>
      <c r="BG13" s="96">
        <f t="shared" si="16"/>
        <v>0</v>
      </c>
      <c r="BH13" s="96">
        <f t="shared" si="17"/>
        <v>0</v>
      </c>
      <c r="BI13" s="96">
        <v>0</v>
      </c>
      <c r="BJ13" s="96">
        <v>0</v>
      </c>
      <c r="BK13" s="96">
        <v>0</v>
      </c>
      <c r="BL13" s="96">
        <v>0</v>
      </c>
      <c r="BM13" s="96">
        <v>0</v>
      </c>
      <c r="BN13" s="96">
        <v>0</v>
      </c>
      <c r="BO13" s="96">
        <f t="shared" si="18"/>
        <v>0</v>
      </c>
      <c r="BP13" s="96">
        <f t="shared" si="19"/>
        <v>0</v>
      </c>
      <c r="BQ13" s="96">
        <v>0</v>
      </c>
      <c r="BR13" s="96">
        <v>0</v>
      </c>
      <c r="BS13" s="96">
        <v>0</v>
      </c>
      <c r="BT13" s="96">
        <v>0</v>
      </c>
      <c r="BU13" s="96">
        <f t="shared" si="20"/>
        <v>0</v>
      </c>
      <c r="BV13" s="96">
        <v>0</v>
      </c>
      <c r="BW13" s="96">
        <v>0</v>
      </c>
      <c r="BX13" s="96">
        <v>0</v>
      </c>
      <c r="BY13" s="96">
        <v>0</v>
      </c>
      <c r="BZ13" s="96">
        <f t="shared" si="21"/>
        <v>0</v>
      </c>
      <c r="CA13" s="96">
        <v>0</v>
      </c>
      <c r="CB13" s="96">
        <v>0</v>
      </c>
      <c r="CC13" s="96">
        <v>0</v>
      </c>
      <c r="CD13" s="96">
        <v>0</v>
      </c>
      <c r="CE13" s="96">
        <v>0</v>
      </c>
      <c r="CF13" s="96">
        <v>0</v>
      </c>
      <c r="CG13" s="96">
        <v>0</v>
      </c>
      <c r="CH13" s="96">
        <f t="shared" si="22"/>
        <v>0</v>
      </c>
      <c r="CI13" s="96">
        <f t="shared" si="23"/>
        <v>0</v>
      </c>
      <c r="CJ13" s="96">
        <f t="shared" si="24"/>
        <v>0</v>
      </c>
      <c r="CK13" s="96">
        <f t="shared" si="25"/>
        <v>0</v>
      </c>
      <c r="CL13" s="96">
        <f t="shared" si="26"/>
        <v>0</v>
      </c>
      <c r="CM13" s="96">
        <f t="shared" si="27"/>
        <v>0</v>
      </c>
      <c r="CN13" s="96">
        <f t="shared" si="28"/>
        <v>0</v>
      </c>
      <c r="CO13" s="96">
        <f t="shared" si="29"/>
        <v>0</v>
      </c>
      <c r="CP13" s="96">
        <f t="shared" si="30"/>
        <v>0</v>
      </c>
      <c r="CQ13" s="96">
        <f t="shared" si="31"/>
        <v>0</v>
      </c>
      <c r="CR13" s="96">
        <f t="shared" si="32"/>
        <v>0</v>
      </c>
      <c r="CS13" s="96">
        <f t="shared" si="33"/>
        <v>0</v>
      </c>
      <c r="CT13" s="96">
        <f t="shared" si="34"/>
        <v>0</v>
      </c>
      <c r="CU13" s="96">
        <f t="shared" si="35"/>
        <v>0</v>
      </c>
      <c r="CV13" s="96">
        <f t="shared" si="36"/>
        <v>0</v>
      </c>
      <c r="CW13" s="96">
        <f t="shared" si="37"/>
        <v>0</v>
      </c>
      <c r="CX13" s="96">
        <f t="shared" si="38"/>
        <v>0</v>
      </c>
      <c r="CY13" s="96">
        <f t="shared" si="39"/>
        <v>0</v>
      </c>
      <c r="CZ13" s="96">
        <f t="shared" si="40"/>
        <v>0</v>
      </c>
      <c r="DA13" s="96">
        <f t="shared" si="41"/>
        <v>0</v>
      </c>
      <c r="DB13" s="96">
        <f t="shared" si="42"/>
        <v>0</v>
      </c>
      <c r="DC13" s="96">
        <f t="shared" si="43"/>
        <v>0</v>
      </c>
      <c r="DD13" s="96">
        <f t="shared" si="44"/>
        <v>0</v>
      </c>
      <c r="DE13" s="96">
        <f t="shared" si="45"/>
        <v>0</v>
      </c>
      <c r="DF13" s="96">
        <f t="shared" si="46"/>
        <v>0</v>
      </c>
      <c r="DG13" s="96">
        <f t="shared" si="47"/>
        <v>0</v>
      </c>
      <c r="DH13" s="96">
        <f t="shared" si="48"/>
        <v>0</v>
      </c>
      <c r="DI13" s="96">
        <f t="shared" si="49"/>
        <v>0</v>
      </c>
      <c r="DJ13" s="96">
        <f t="shared" si="50"/>
        <v>0</v>
      </c>
    </row>
    <row r="14" spans="1:114" s="84" customFormat="1" ht="12" customHeight="1">
      <c r="A14" s="94" t="s">
        <v>201</v>
      </c>
      <c r="B14" s="95" t="s">
        <v>217</v>
      </c>
      <c r="C14" s="94" t="s">
        <v>218</v>
      </c>
      <c r="D14" s="96">
        <f t="shared" si="5"/>
        <v>0</v>
      </c>
      <c r="E14" s="96">
        <f t="shared" si="6"/>
        <v>0</v>
      </c>
      <c r="F14" s="96">
        <v>0</v>
      </c>
      <c r="G14" s="96">
        <v>0</v>
      </c>
      <c r="H14" s="96">
        <v>0</v>
      </c>
      <c r="I14" s="96">
        <v>0</v>
      </c>
      <c r="J14" s="97" t="s">
        <v>199</v>
      </c>
      <c r="K14" s="96">
        <v>0</v>
      </c>
      <c r="L14" s="96">
        <v>0</v>
      </c>
      <c r="M14" s="96">
        <f t="shared" si="7"/>
        <v>0</v>
      </c>
      <c r="N14" s="96">
        <f t="shared" si="8"/>
        <v>0</v>
      </c>
      <c r="O14" s="96">
        <v>0</v>
      </c>
      <c r="P14" s="96">
        <v>0</v>
      </c>
      <c r="Q14" s="96">
        <v>0</v>
      </c>
      <c r="R14" s="96">
        <v>0</v>
      </c>
      <c r="S14" s="97" t="s">
        <v>199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7" t="s">
        <v>199</v>
      </c>
      <c r="AC14" s="96">
        <v>0</v>
      </c>
      <c r="AD14" s="96">
        <v>0</v>
      </c>
      <c r="AE14" s="96">
        <f t="shared" si="9"/>
        <v>0</v>
      </c>
      <c r="AF14" s="96">
        <f t="shared" si="10"/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f t="shared" si="11"/>
        <v>0</v>
      </c>
      <c r="AN14" s="96">
        <f t="shared" si="12"/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f t="shared" si="13"/>
        <v>0</v>
      </c>
      <c r="AT14" s="96">
        <v>0</v>
      </c>
      <c r="AU14" s="96">
        <v>0</v>
      </c>
      <c r="AV14" s="96">
        <v>0</v>
      </c>
      <c r="AW14" s="96">
        <v>0</v>
      </c>
      <c r="AX14" s="96">
        <f t="shared" si="14"/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6">
        <v>0</v>
      </c>
      <c r="BE14" s="96">
        <v>0</v>
      </c>
      <c r="BF14" s="96">
        <f t="shared" si="15"/>
        <v>0</v>
      </c>
      <c r="BG14" s="96">
        <f t="shared" si="16"/>
        <v>0</v>
      </c>
      <c r="BH14" s="96">
        <f t="shared" si="17"/>
        <v>0</v>
      </c>
      <c r="BI14" s="96">
        <v>0</v>
      </c>
      <c r="BJ14" s="96">
        <v>0</v>
      </c>
      <c r="BK14" s="96">
        <v>0</v>
      </c>
      <c r="BL14" s="96">
        <v>0</v>
      </c>
      <c r="BM14" s="96">
        <v>0</v>
      </c>
      <c r="BN14" s="96">
        <v>0</v>
      </c>
      <c r="BO14" s="96">
        <f t="shared" si="18"/>
        <v>0</v>
      </c>
      <c r="BP14" s="96">
        <f t="shared" si="19"/>
        <v>0</v>
      </c>
      <c r="BQ14" s="96">
        <v>0</v>
      </c>
      <c r="BR14" s="96">
        <v>0</v>
      </c>
      <c r="BS14" s="96">
        <v>0</v>
      </c>
      <c r="BT14" s="96">
        <v>0</v>
      </c>
      <c r="BU14" s="96">
        <f t="shared" si="20"/>
        <v>0</v>
      </c>
      <c r="BV14" s="96">
        <v>0</v>
      </c>
      <c r="BW14" s="96">
        <v>0</v>
      </c>
      <c r="BX14" s="96">
        <v>0</v>
      </c>
      <c r="BY14" s="96">
        <v>0</v>
      </c>
      <c r="BZ14" s="96">
        <f t="shared" si="21"/>
        <v>0</v>
      </c>
      <c r="CA14" s="96">
        <v>0</v>
      </c>
      <c r="CB14" s="96">
        <v>0</v>
      </c>
      <c r="CC14" s="96">
        <v>0</v>
      </c>
      <c r="CD14" s="96">
        <v>0</v>
      </c>
      <c r="CE14" s="96">
        <v>0</v>
      </c>
      <c r="CF14" s="96">
        <v>0</v>
      </c>
      <c r="CG14" s="96">
        <v>0</v>
      </c>
      <c r="CH14" s="96">
        <f t="shared" si="22"/>
        <v>0</v>
      </c>
      <c r="CI14" s="96">
        <f t="shared" si="23"/>
        <v>0</v>
      </c>
      <c r="CJ14" s="96">
        <f t="shared" si="24"/>
        <v>0</v>
      </c>
      <c r="CK14" s="96">
        <f t="shared" si="25"/>
        <v>0</v>
      </c>
      <c r="CL14" s="96">
        <f t="shared" si="26"/>
        <v>0</v>
      </c>
      <c r="CM14" s="96">
        <f t="shared" si="27"/>
        <v>0</v>
      </c>
      <c r="CN14" s="96">
        <f t="shared" si="28"/>
        <v>0</v>
      </c>
      <c r="CO14" s="96">
        <f t="shared" si="29"/>
        <v>0</v>
      </c>
      <c r="CP14" s="96">
        <f t="shared" si="30"/>
        <v>0</v>
      </c>
      <c r="CQ14" s="96">
        <f t="shared" si="31"/>
        <v>0</v>
      </c>
      <c r="CR14" s="96">
        <f t="shared" si="32"/>
        <v>0</v>
      </c>
      <c r="CS14" s="96">
        <f t="shared" si="33"/>
        <v>0</v>
      </c>
      <c r="CT14" s="96">
        <f t="shared" si="34"/>
        <v>0</v>
      </c>
      <c r="CU14" s="96">
        <f t="shared" si="35"/>
        <v>0</v>
      </c>
      <c r="CV14" s="96">
        <f t="shared" si="36"/>
        <v>0</v>
      </c>
      <c r="CW14" s="96">
        <f t="shared" si="37"/>
        <v>0</v>
      </c>
      <c r="CX14" s="96">
        <f t="shared" si="38"/>
        <v>0</v>
      </c>
      <c r="CY14" s="96">
        <f t="shared" si="39"/>
        <v>0</v>
      </c>
      <c r="CZ14" s="96">
        <f t="shared" si="40"/>
        <v>0</v>
      </c>
      <c r="DA14" s="96">
        <f t="shared" si="41"/>
        <v>0</v>
      </c>
      <c r="DB14" s="96">
        <f t="shared" si="42"/>
        <v>0</v>
      </c>
      <c r="DC14" s="96">
        <f t="shared" si="43"/>
        <v>0</v>
      </c>
      <c r="DD14" s="96">
        <f t="shared" si="44"/>
        <v>0</v>
      </c>
      <c r="DE14" s="96">
        <f t="shared" si="45"/>
        <v>0</v>
      </c>
      <c r="DF14" s="96">
        <f t="shared" si="46"/>
        <v>0</v>
      </c>
      <c r="DG14" s="96">
        <f t="shared" si="47"/>
        <v>0</v>
      </c>
      <c r="DH14" s="96">
        <f t="shared" si="48"/>
        <v>0</v>
      </c>
      <c r="DI14" s="96">
        <f t="shared" si="49"/>
        <v>0</v>
      </c>
      <c r="DJ14" s="96">
        <f t="shared" si="50"/>
        <v>0</v>
      </c>
    </row>
    <row r="15" spans="1:114" s="84" customFormat="1" ht="12" customHeight="1">
      <c r="A15" s="94" t="s">
        <v>201</v>
      </c>
      <c r="B15" s="95" t="s">
        <v>219</v>
      </c>
      <c r="C15" s="94" t="s">
        <v>220</v>
      </c>
      <c r="D15" s="96">
        <f t="shared" si="5"/>
        <v>0</v>
      </c>
      <c r="E15" s="96">
        <f t="shared" si="6"/>
        <v>0</v>
      </c>
      <c r="F15" s="96">
        <v>0</v>
      </c>
      <c r="G15" s="96">
        <v>0</v>
      </c>
      <c r="H15" s="96">
        <v>0</v>
      </c>
      <c r="I15" s="96">
        <v>0</v>
      </c>
      <c r="J15" s="97" t="s">
        <v>199</v>
      </c>
      <c r="K15" s="96">
        <v>0</v>
      </c>
      <c r="L15" s="96">
        <v>0</v>
      </c>
      <c r="M15" s="96">
        <f t="shared" si="7"/>
        <v>0</v>
      </c>
      <c r="N15" s="96">
        <f t="shared" si="8"/>
        <v>0</v>
      </c>
      <c r="O15" s="96">
        <v>0</v>
      </c>
      <c r="P15" s="96">
        <v>0</v>
      </c>
      <c r="Q15" s="96">
        <v>0</v>
      </c>
      <c r="R15" s="96">
        <v>0</v>
      </c>
      <c r="S15" s="97" t="s">
        <v>199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7" t="s">
        <v>199</v>
      </c>
      <c r="AC15" s="96">
        <v>0</v>
      </c>
      <c r="AD15" s="96">
        <v>0</v>
      </c>
      <c r="AE15" s="96">
        <f t="shared" si="9"/>
        <v>0</v>
      </c>
      <c r="AF15" s="96">
        <f t="shared" si="10"/>
        <v>0</v>
      </c>
      <c r="AG15" s="96">
        <v>0</v>
      </c>
      <c r="AH15" s="96">
        <v>0</v>
      </c>
      <c r="AI15" s="96">
        <v>0</v>
      </c>
      <c r="AJ15" s="96">
        <v>0</v>
      </c>
      <c r="AK15" s="96">
        <v>0</v>
      </c>
      <c r="AL15" s="96">
        <v>0</v>
      </c>
      <c r="AM15" s="96">
        <f t="shared" si="11"/>
        <v>0</v>
      </c>
      <c r="AN15" s="96">
        <f t="shared" si="12"/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f t="shared" si="13"/>
        <v>0</v>
      </c>
      <c r="AT15" s="96">
        <v>0</v>
      </c>
      <c r="AU15" s="96">
        <v>0</v>
      </c>
      <c r="AV15" s="96">
        <v>0</v>
      </c>
      <c r="AW15" s="96">
        <v>0</v>
      </c>
      <c r="AX15" s="96">
        <f t="shared" si="14"/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6">
        <v>0</v>
      </c>
      <c r="BE15" s="96">
        <v>0</v>
      </c>
      <c r="BF15" s="96">
        <f t="shared" si="15"/>
        <v>0</v>
      </c>
      <c r="BG15" s="96">
        <f t="shared" si="16"/>
        <v>0</v>
      </c>
      <c r="BH15" s="96">
        <f t="shared" si="17"/>
        <v>0</v>
      </c>
      <c r="BI15" s="96">
        <v>0</v>
      </c>
      <c r="BJ15" s="96">
        <v>0</v>
      </c>
      <c r="BK15" s="96">
        <v>0</v>
      </c>
      <c r="BL15" s="96">
        <v>0</v>
      </c>
      <c r="BM15" s="96">
        <v>0</v>
      </c>
      <c r="BN15" s="96">
        <v>0</v>
      </c>
      <c r="BO15" s="96">
        <f t="shared" si="18"/>
        <v>0</v>
      </c>
      <c r="BP15" s="96">
        <f t="shared" si="19"/>
        <v>0</v>
      </c>
      <c r="BQ15" s="96">
        <v>0</v>
      </c>
      <c r="BR15" s="96">
        <v>0</v>
      </c>
      <c r="BS15" s="96">
        <v>0</v>
      </c>
      <c r="BT15" s="96">
        <v>0</v>
      </c>
      <c r="BU15" s="96">
        <f t="shared" si="20"/>
        <v>0</v>
      </c>
      <c r="BV15" s="96">
        <v>0</v>
      </c>
      <c r="BW15" s="96">
        <v>0</v>
      </c>
      <c r="BX15" s="96">
        <v>0</v>
      </c>
      <c r="BY15" s="96">
        <v>0</v>
      </c>
      <c r="BZ15" s="96">
        <f t="shared" si="21"/>
        <v>0</v>
      </c>
      <c r="CA15" s="96">
        <v>0</v>
      </c>
      <c r="CB15" s="96">
        <v>0</v>
      </c>
      <c r="CC15" s="96">
        <v>0</v>
      </c>
      <c r="CD15" s="96">
        <v>0</v>
      </c>
      <c r="CE15" s="96">
        <v>0</v>
      </c>
      <c r="CF15" s="96">
        <v>0</v>
      </c>
      <c r="CG15" s="96">
        <v>0</v>
      </c>
      <c r="CH15" s="96">
        <f t="shared" si="22"/>
        <v>0</v>
      </c>
      <c r="CI15" s="96">
        <f t="shared" si="23"/>
        <v>0</v>
      </c>
      <c r="CJ15" s="96">
        <f t="shared" si="24"/>
        <v>0</v>
      </c>
      <c r="CK15" s="96">
        <f t="shared" si="25"/>
        <v>0</v>
      </c>
      <c r="CL15" s="96">
        <f t="shared" si="26"/>
        <v>0</v>
      </c>
      <c r="CM15" s="96">
        <f t="shared" si="27"/>
        <v>0</v>
      </c>
      <c r="CN15" s="96">
        <f t="shared" si="28"/>
        <v>0</v>
      </c>
      <c r="CO15" s="96">
        <f t="shared" si="29"/>
        <v>0</v>
      </c>
      <c r="CP15" s="96">
        <f t="shared" si="30"/>
        <v>0</v>
      </c>
      <c r="CQ15" s="96">
        <f t="shared" si="31"/>
        <v>0</v>
      </c>
      <c r="CR15" s="96">
        <f t="shared" si="32"/>
        <v>0</v>
      </c>
      <c r="CS15" s="96">
        <f t="shared" si="33"/>
        <v>0</v>
      </c>
      <c r="CT15" s="96">
        <f t="shared" si="34"/>
        <v>0</v>
      </c>
      <c r="CU15" s="96">
        <f t="shared" si="35"/>
        <v>0</v>
      </c>
      <c r="CV15" s="96">
        <f t="shared" si="36"/>
        <v>0</v>
      </c>
      <c r="CW15" s="96">
        <f t="shared" si="37"/>
        <v>0</v>
      </c>
      <c r="CX15" s="96">
        <f t="shared" si="38"/>
        <v>0</v>
      </c>
      <c r="CY15" s="96">
        <f t="shared" si="39"/>
        <v>0</v>
      </c>
      <c r="CZ15" s="96">
        <f t="shared" si="40"/>
        <v>0</v>
      </c>
      <c r="DA15" s="96">
        <f t="shared" si="41"/>
        <v>0</v>
      </c>
      <c r="DB15" s="96">
        <f t="shared" si="42"/>
        <v>0</v>
      </c>
      <c r="DC15" s="96">
        <f t="shared" si="43"/>
        <v>0</v>
      </c>
      <c r="DD15" s="96">
        <f t="shared" si="44"/>
        <v>0</v>
      </c>
      <c r="DE15" s="96">
        <f t="shared" si="45"/>
        <v>0</v>
      </c>
      <c r="DF15" s="96">
        <f t="shared" si="46"/>
        <v>0</v>
      </c>
      <c r="DG15" s="96">
        <f t="shared" si="47"/>
        <v>0</v>
      </c>
      <c r="DH15" s="96">
        <f t="shared" si="48"/>
        <v>0</v>
      </c>
      <c r="DI15" s="96">
        <f t="shared" si="49"/>
        <v>0</v>
      </c>
      <c r="DJ15" s="96">
        <f t="shared" si="50"/>
        <v>0</v>
      </c>
    </row>
    <row r="16" spans="1:114" s="84" customFormat="1" ht="12" customHeight="1">
      <c r="A16" s="94" t="s">
        <v>201</v>
      </c>
      <c r="B16" s="95" t="s">
        <v>221</v>
      </c>
      <c r="C16" s="94" t="s">
        <v>226</v>
      </c>
      <c r="D16" s="96">
        <f t="shared" si="5"/>
        <v>0</v>
      </c>
      <c r="E16" s="96">
        <f t="shared" si="6"/>
        <v>0</v>
      </c>
      <c r="F16" s="96">
        <v>0</v>
      </c>
      <c r="G16" s="96">
        <v>0</v>
      </c>
      <c r="H16" s="96">
        <v>0</v>
      </c>
      <c r="I16" s="96">
        <v>0</v>
      </c>
      <c r="J16" s="97" t="s">
        <v>199</v>
      </c>
      <c r="K16" s="96">
        <v>0</v>
      </c>
      <c r="L16" s="96">
        <v>0</v>
      </c>
      <c r="M16" s="96">
        <f t="shared" si="7"/>
        <v>0</v>
      </c>
      <c r="N16" s="96">
        <f t="shared" si="8"/>
        <v>0</v>
      </c>
      <c r="O16" s="96">
        <v>0</v>
      </c>
      <c r="P16" s="96">
        <v>0</v>
      </c>
      <c r="Q16" s="96">
        <v>0</v>
      </c>
      <c r="R16" s="96">
        <v>0</v>
      </c>
      <c r="S16" s="97" t="s">
        <v>199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7" t="s">
        <v>199</v>
      </c>
      <c r="AC16" s="96">
        <v>0</v>
      </c>
      <c r="AD16" s="96">
        <v>0</v>
      </c>
      <c r="AE16" s="96">
        <f t="shared" si="9"/>
        <v>0</v>
      </c>
      <c r="AF16" s="96">
        <f t="shared" si="10"/>
        <v>0</v>
      </c>
      <c r="AG16" s="96">
        <v>0</v>
      </c>
      <c r="AH16" s="96">
        <v>0</v>
      </c>
      <c r="AI16" s="96">
        <v>0</v>
      </c>
      <c r="AJ16" s="96">
        <v>0</v>
      </c>
      <c r="AK16" s="96">
        <v>0</v>
      </c>
      <c r="AL16" s="96">
        <v>0</v>
      </c>
      <c r="AM16" s="96">
        <f t="shared" si="11"/>
        <v>0</v>
      </c>
      <c r="AN16" s="96">
        <f t="shared" si="12"/>
        <v>0</v>
      </c>
      <c r="AO16" s="96">
        <v>0</v>
      </c>
      <c r="AP16" s="96">
        <v>0</v>
      </c>
      <c r="AQ16" s="96">
        <v>0</v>
      </c>
      <c r="AR16" s="96">
        <v>0</v>
      </c>
      <c r="AS16" s="96">
        <f t="shared" si="13"/>
        <v>0</v>
      </c>
      <c r="AT16" s="96">
        <v>0</v>
      </c>
      <c r="AU16" s="96">
        <v>0</v>
      </c>
      <c r="AV16" s="96">
        <v>0</v>
      </c>
      <c r="AW16" s="96">
        <v>0</v>
      </c>
      <c r="AX16" s="96">
        <f t="shared" si="14"/>
        <v>0</v>
      </c>
      <c r="AY16" s="96">
        <v>0</v>
      </c>
      <c r="AZ16" s="96">
        <v>0</v>
      </c>
      <c r="BA16" s="96">
        <v>0</v>
      </c>
      <c r="BB16" s="96">
        <v>0</v>
      </c>
      <c r="BC16" s="96">
        <v>0</v>
      </c>
      <c r="BD16" s="96">
        <v>0</v>
      </c>
      <c r="BE16" s="96">
        <v>0</v>
      </c>
      <c r="BF16" s="96">
        <f t="shared" si="15"/>
        <v>0</v>
      </c>
      <c r="BG16" s="96">
        <f t="shared" si="16"/>
        <v>0</v>
      </c>
      <c r="BH16" s="96">
        <f t="shared" si="17"/>
        <v>0</v>
      </c>
      <c r="BI16" s="96">
        <v>0</v>
      </c>
      <c r="BJ16" s="96">
        <v>0</v>
      </c>
      <c r="BK16" s="96">
        <v>0</v>
      </c>
      <c r="BL16" s="96">
        <v>0</v>
      </c>
      <c r="BM16" s="96">
        <v>0</v>
      </c>
      <c r="BN16" s="96">
        <v>0</v>
      </c>
      <c r="BO16" s="96">
        <f t="shared" si="18"/>
        <v>0</v>
      </c>
      <c r="BP16" s="96">
        <f t="shared" si="19"/>
        <v>0</v>
      </c>
      <c r="BQ16" s="96">
        <v>0</v>
      </c>
      <c r="BR16" s="96">
        <v>0</v>
      </c>
      <c r="BS16" s="96">
        <v>0</v>
      </c>
      <c r="BT16" s="96">
        <v>0</v>
      </c>
      <c r="BU16" s="96">
        <f t="shared" si="20"/>
        <v>0</v>
      </c>
      <c r="BV16" s="96">
        <v>0</v>
      </c>
      <c r="BW16" s="96">
        <v>0</v>
      </c>
      <c r="BX16" s="96">
        <v>0</v>
      </c>
      <c r="BY16" s="96">
        <v>0</v>
      </c>
      <c r="BZ16" s="96">
        <f t="shared" si="21"/>
        <v>0</v>
      </c>
      <c r="CA16" s="96">
        <v>0</v>
      </c>
      <c r="CB16" s="96">
        <v>0</v>
      </c>
      <c r="CC16" s="96">
        <v>0</v>
      </c>
      <c r="CD16" s="96">
        <v>0</v>
      </c>
      <c r="CE16" s="96">
        <v>0</v>
      </c>
      <c r="CF16" s="96">
        <v>0</v>
      </c>
      <c r="CG16" s="96">
        <v>0</v>
      </c>
      <c r="CH16" s="96">
        <f t="shared" si="22"/>
        <v>0</v>
      </c>
      <c r="CI16" s="96">
        <f t="shared" si="23"/>
        <v>0</v>
      </c>
      <c r="CJ16" s="96">
        <f t="shared" si="24"/>
        <v>0</v>
      </c>
      <c r="CK16" s="96">
        <f t="shared" si="25"/>
        <v>0</v>
      </c>
      <c r="CL16" s="96">
        <f t="shared" si="26"/>
        <v>0</v>
      </c>
      <c r="CM16" s="96">
        <f t="shared" si="27"/>
        <v>0</v>
      </c>
      <c r="CN16" s="96">
        <f t="shared" si="28"/>
        <v>0</v>
      </c>
      <c r="CO16" s="96">
        <f t="shared" si="29"/>
        <v>0</v>
      </c>
      <c r="CP16" s="96">
        <f t="shared" si="30"/>
        <v>0</v>
      </c>
      <c r="CQ16" s="96">
        <f t="shared" si="31"/>
        <v>0</v>
      </c>
      <c r="CR16" s="96">
        <f t="shared" si="32"/>
        <v>0</v>
      </c>
      <c r="CS16" s="96">
        <f t="shared" si="33"/>
        <v>0</v>
      </c>
      <c r="CT16" s="96">
        <f t="shared" si="34"/>
        <v>0</v>
      </c>
      <c r="CU16" s="96">
        <f t="shared" si="35"/>
        <v>0</v>
      </c>
      <c r="CV16" s="96">
        <f t="shared" si="36"/>
        <v>0</v>
      </c>
      <c r="CW16" s="96">
        <f t="shared" si="37"/>
        <v>0</v>
      </c>
      <c r="CX16" s="96">
        <f t="shared" si="38"/>
        <v>0</v>
      </c>
      <c r="CY16" s="96">
        <f t="shared" si="39"/>
        <v>0</v>
      </c>
      <c r="CZ16" s="96">
        <f t="shared" si="40"/>
        <v>0</v>
      </c>
      <c r="DA16" s="96">
        <f t="shared" si="41"/>
        <v>0</v>
      </c>
      <c r="DB16" s="96">
        <f t="shared" si="42"/>
        <v>0</v>
      </c>
      <c r="DC16" s="96">
        <f t="shared" si="43"/>
        <v>0</v>
      </c>
      <c r="DD16" s="96">
        <f t="shared" si="44"/>
        <v>0</v>
      </c>
      <c r="DE16" s="96">
        <f t="shared" si="45"/>
        <v>0</v>
      </c>
      <c r="DF16" s="96">
        <f t="shared" si="46"/>
        <v>0</v>
      </c>
      <c r="DG16" s="96">
        <f t="shared" si="47"/>
        <v>0</v>
      </c>
      <c r="DH16" s="96">
        <f t="shared" si="48"/>
        <v>0</v>
      </c>
      <c r="DI16" s="96">
        <f t="shared" si="49"/>
        <v>0</v>
      </c>
      <c r="DJ16" s="96">
        <f t="shared" si="50"/>
        <v>0</v>
      </c>
    </row>
    <row r="17" spans="1:114" s="84" customFormat="1" ht="12" customHeight="1">
      <c r="A17" s="94" t="s">
        <v>201</v>
      </c>
      <c r="B17" s="95" t="s">
        <v>222</v>
      </c>
      <c r="C17" s="94" t="s">
        <v>223</v>
      </c>
      <c r="D17" s="96">
        <f t="shared" si="5"/>
        <v>17167</v>
      </c>
      <c r="E17" s="96">
        <f t="shared" si="6"/>
        <v>17167</v>
      </c>
      <c r="F17" s="96">
        <v>0</v>
      </c>
      <c r="G17" s="96">
        <v>0</v>
      </c>
      <c r="H17" s="96">
        <v>0</v>
      </c>
      <c r="I17" s="96">
        <v>0</v>
      </c>
      <c r="J17" s="97" t="s">
        <v>199</v>
      </c>
      <c r="K17" s="96">
        <v>17167</v>
      </c>
      <c r="L17" s="96">
        <v>0</v>
      </c>
      <c r="M17" s="96">
        <f t="shared" si="7"/>
        <v>0</v>
      </c>
      <c r="N17" s="96">
        <f t="shared" si="8"/>
        <v>0</v>
      </c>
      <c r="O17" s="96">
        <v>0</v>
      </c>
      <c r="P17" s="96">
        <v>0</v>
      </c>
      <c r="Q17" s="96">
        <v>0</v>
      </c>
      <c r="R17" s="96">
        <v>0</v>
      </c>
      <c r="S17" s="97" t="s">
        <v>199</v>
      </c>
      <c r="T17" s="96">
        <v>0</v>
      </c>
      <c r="U17" s="96">
        <v>0</v>
      </c>
      <c r="V17" s="96">
        <v>17167</v>
      </c>
      <c r="W17" s="96">
        <v>17167</v>
      </c>
      <c r="X17" s="96">
        <v>0</v>
      </c>
      <c r="Y17" s="96">
        <v>0</v>
      </c>
      <c r="Z17" s="96">
        <v>0</v>
      </c>
      <c r="AA17" s="96">
        <v>0</v>
      </c>
      <c r="AB17" s="97" t="s">
        <v>199</v>
      </c>
      <c r="AC17" s="96">
        <v>17167</v>
      </c>
      <c r="AD17" s="96">
        <v>0</v>
      </c>
      <c r="AE17" s="96">
        <f t="shared" si="9"/>
        <v>15358</v>
      </c>
      <c r="AF17" s="96">
        <f t="shared" si="10"/>
        <v>14205</v>
      </c>
      <c r="AG17" s="96">
        <v>0</v>
      </c>
      <c r="AH17" s="96">
        <v>14205</v>
      </c>
      <c r="AI17" s="96">
        <v>0</v>
      </c>
      <c r="AJ17" s="96">
        <v>0</v>
      </c>
      <c r="AK17" s="96">
        <v>1153</v>
      </c>
      <c r="AL17" s="96">
        <v>0</v>
      </c>
      <c r="AM17" s="96">
        <f t="shared" si="11"/>
        <v>1809</v>
      </c>
      <c r="AN17" s="96">
        <f t="shared" si="12"/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f t="shared" si="13"/>
        <v>0</v>
      </c>
      <c r="AT17" s="96">
        <v>0</v>
      </c>
      <c r="AU17" s="96">
        <v>0</v>
      </c>
      <c r="AV17" s="96">
        <v>0</v>
      </c>
      <c r="AW17" s="96">
        <v>0</v>
      </c>
      <c r="AX17" s="96">
        <f t="shared" si="14"/>
        <v>1809</v>
      </c>
      <c r="AY17" s="96">
        <v>612</v>
      </c>
      <c r="AZ17" s="96">
        <v>1197</v>
      </c>
      <c r="BA17" s="96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f t="shared" si="15"/>
        <v>17167</v>
      </c>
      <c r="BG17" s="96">
        <f t="shared" si="16"/>
        <v>0</v>
      </c>
      <c r="BH17" s="96">
        <f t="shared" si="17"/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f t="shared" si="18"/>
        <v>0</v>
      </c>
      <c r="BP17" s="96">
        <f t="shared" si="19"/>
        <v>0</v>
      </c>
      <c r="BQ17" s="96">
        <v>0</v>
      </c>
      <c r="BR17" s="96">
        <v>0</v>
      </c>
      <c r="BS17" s="96">
        <v>0</v>
      </c>
      <c r="BT17" s="96">
        <v>0</v>
      </c>
      <c r="BU17" s="96">
        <f t="shared" si="20"/>
        <v>0</v>
      </c>
      <c r="BV17" s="96">
        <v>0</v>
      </c>
      <c r="BW17" s="96">
        <v>0</v>
      </c>
      <c r="BX17" s="96">
        <v>0</v>
      </c>
      <c r="BY17" s="96">
        <v>0</v>
      </c>
      <c r="BZ17" s="96">
        <f t="shared" si="21"/>
        <v>0</v>
      </c>
      <c r="CA17" s="96">
        <v>0</v>
      </c>
      <c r="CB17" s="96">
        <v>0</v>
      </c>
      <c r="CC17" s="96">
        <v>0</v>
      </c>
      <c r="CD17" s="96">
        <v>0</v>
      </c>
      <c r="CE17" s="96">
        <v>0</v>
      </c>
      <c r="CF17" s="96">
        <v>0</v>
      </c>
      <c r="CG17" s="96">
        <v>0</v>
      </c>
      <c r="CH17" s="96">
        <f t="shared" si="22"/>
        <v>0</v>
      </c>
      <c r="CI17" s="96">
        <f t="shared" si="23"/>
        <v>15358</v>
      </c>
      <c r="CJ17" s="96">
        <f t="shared" si="24"/>
        <v>14205</v>
      </c>
      <c r="CK17" s="96">
        <f t="shared" si="25"/>
        <v>0</v>
      </c>
      <c r="CL17" s="96">
        <f t="shared" si="26"/>
        <v>14205</v>
      </c>
      <c r="CM17" s="96">
        <f t="shared" si="27"/>
        <v>0</v>
      </c>
      <c r="CN17" s="96">
        <f t="shared" si="28"/>
        <v>0</v>
      </c>
      <c r="CO17" s="96">
        <f t="shared" si="29"/>
        <v>1153</v>
      </c>
      <c r="CP17" s="96">
        <f t="shared" si="30"/>
        <v>0</v>
      </c>
      <c r="CQ17" s="96">
        <f t="shared" si="31"/>
        <v>1809</v>
      </c>
      <c r="CR17" s="96">
        <f t="shared" si="32"/>
        <v>0</v>
      </c>
      <c r="CS17" s="96">
        <f t="shared" si="33"/>
        <v>0</v>
      </c>
      <c r="CT17" s="96">
        <f t="shared" si="34"/>
        <v>0</v>
      </c>
      <c r="CU17" s="96">
        <f t="shared" si="35"/>
        <v>0</v>
      </c>
      <c r="CV17" s="96">
        <f t="shared" si="36"/>
        <v>0</v>
      </c>
      <c r="CW17" s="96">
        <f t="shared" si="37"/>
        <v>0</v>
      </c>
      <c r="CX17" s="96">
        <f t="shared" si="38"/>
        <v>0</v>
      </c>
      <c r="CY17" s="96">
        <f t="shared" si="39"/>
        <v>0</v>
      </c>
      <c r="CZ17" s="96">
        <f t="shared" si="40"/>
        <v>0</v>
      </c>
      <c r="DA17" s="96">
        <f t="shared" si="41"/>
        <v>0</v>
      </c>
      <c r="DB17" s="96">
        <f t="shared" si="42"/>
        <v>1809</v>
      </c>
      <c r="DC17" s="96">
        <f t="shared" si="43"/>
        <v>612</v>
      </c>
      <c r="DD17" s="96">
        <f t="shared" si="44"/>
        <v>1197</v>
      </c>
      <c r="DE17" s="96">
        <f t="shared" si="45"/>
        <v>0</v>
      </c>
      <c r="DF17" s="96">
        <f t="shared" si="46"/>
        <v>0</v>
      </c>
      <c r="DG17" s="96">
        <f t="shared" si="47"/>
        <v>0</v>
      </c>
      <c r="DH17" s="96">
        <f t="shared" si="48"/>
        <v>0</v>
      </c>
      <c r="DI17" s="96">
        <f t="shared" si="49"/>
        <v>0</v>
      </c>
      <c r="DJ17" s="96">
        <f t="shared" si="50"/>
        <v>17167</v>
      </c>
    </row>
    <row r="18" spans="1:114" s="84" customFormat="1" ht="12" customHeight="1">
      <c r="A18" s="94" t="s">
        <v>201</v>
      </c>
      <c r="B18" s="95" t="s">
        <v>224</v>
      </c>
      <c r="C18" s="94" t="s">
        <v>225</v>
      </c>
      <c r="D18" s="96">
        <f t="shared" si="5"/>
        <v>0</v>
      </c>
      <c r="E18" s="96">
        <f t="shared" si="6"/>
        <v>0</v>
      </c>
      <c r="F18" s="96">
        <v>0</v>
      </c>
      <c r="G18" s="96">
        <v>0</v>
      </c>
      <c r="H18" s="96">
        <v>0</v>
      </c>
      <c r="I18" s="96">
        <v>0</v>
      </c>
      <c r="J18" s="97" t="s">
        <v>199</v>
      </c>
      <c r="K18" s="96">
        <v>0</v>
      </c>
      <c r="L18" s="96">
        <v>0</v>
      </c>
      <c r="M18" s="96">
        <f t="shared" si="7"/>
        <v>0</v>
      </c>
      <c r="N18" s="96">
        <f t="shared" si="8"/>
        <v>0</v>
      </c>
      <c r="O18" s="96">
        <v>0</v>
      </c>
      <c r="P18" s="96">
        <v>0</v>
      </c>
      <c r="Q18" s="96">
        <v>0</v>
      </c>
      <c r="R18" s="96">
        <v>0</v>
      </c>
      <c r="S18" s="97" t="s">
        <v>199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7" t="s">
        <v>199</v>
      </c>
      <c r="AC18" s="96">
        <v>0</v>
      </c>
      <c r="AD18" s="96">
        <v>0</v>
      </c>
      <c r="AE18" s="96">
        <f t="shared" si="9"/>
        <v>0</v>
      </c>
      <c r="AF18" s="96">
        <f t="shared" si="10"/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f t="shared" si="11"/>
        <v>0</v>
      </c>
      <c r="AN18" s="96">
        <f t="shared" si="12"/>
        <v>0</v>
      </c>
      <c r="AO18" s="96">
        <v>0</v>
      </c>
      <c r="AP18" s="96">
        <v>0</v>
      </c>
      <c r="AQ18" s="96">
        <v>0</v>
      </c>
      <c r="AR18" s="96">
        <v>0</v>
      </c>
      <c r="AS18" s="96">
        <f t="shared" si="13"/>
        <v>0</v>
      </c>
      <c r="AT18" s="96">
        <v>0</v>
      </c>
      <c r="AU18" s="96">
        <v>0</v>
      </c>
      <c r="AV18" s="96">
        <v>0</v>
      </c>
      <c r="AW18" s="96">
        <v>0</v>
      </c>
      <c r="AX18" s="96">
        <f t="shared" si="14"/>
        <v>0</v>
      </c>
      <c r="AY18" s="96">
        <v>0</v>
      </c>
      <c r="AZ18" s="96">
        <v>0</v>
      </c>
      <c r="BA18" s="96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f t="shared" si="15"/>
        <v>0</v>
      </c>
      <c r="BG18" s="96">
        <f t="shared" si="16"/>
        <v>0</v>
      </c>
      <c r="BH18" s="96">
        <f t="shared" si="17"/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f t="shared" si="18"/>
        <v>0</v>
      </c>
      <c r="BP18" s="96">
        <f t="shared" si="19"/>
        <v>0</v>
      </c>
      <c r="BQ18" s="96">
        <v>0</v>
      </c>
      <c r="BR18" s="96">
        <v>0</v>
      </c>
      <c r="BS18" s="96">
        <v>0</v>
      </c>
      <c r="BT18" s="96">
        <v>0</v>
      </c>
      <c r="BU18" s="96">
        <f t="shared" si="20"/>
        <v>0</v>
      </c>
      <c r="BV18" s="96">
        <v>0</v>
      </c>
      <c r="BW18" s="96">
        <v>0</v>
      </c>
      <c r="BX18" s="96">
        <v>0</v>
      </c>
      <c r="BY18" s="96">
        <v>0</v>
      </c>
      <c r="BZ18" s="96">
        <f t="shared" si="21"/>
        <v>0</v>
      </c>
      <c r="CA18" s="96">
        <v>0</v>
      </c>
      <c r="CB18" s="96">
        <v>0</v>
      </c>
      <c r="CC18" s="96">
        <v>0</v>
      </c>
      <c r="CD18" s="96">
        <v>0</v>
      </c>
      <c r="CE18" s="96">
        <v>0</v>
      </c>
      <c r="CF18" s="96">
        <v>0</v>
      </c>
      <c r="CG18" s="96">
        <v>0</v>
      </c>
      <c r="CH18" s="96">
        <f t="shared" si="22"/>
        <v>0</v>
      </c>
      <c r="CI18" s="96">
        <f t="shared" si="23"/>
        <v>0</v>
      </c>
      <c r="CJ18" s="96">
        <f t="shared" si="24"/>
        <v>0</v>
      </c>
      <c r="CK18" s="96">
        <f t="shared" si="25"/>
        <v>0</v>
      </c>
      <c r="CL18" s="96">
        <f t="shared" si="26"/>
        <v>0</v>
      </c>
      <c r="CM18" s="96">
        <f t="shared" si="27"/>
        <v>0</v>
      </c>
      <c r="CN18" s="96">
        <f t="shared" si="28"/>
        <v>0</v>
      </c>
      <c r="CO18" s="96">
        <f t="shared" si="29"/>
        <v>0</v>
      </c>
      <c r="CP18" s="96">
        <f t="shared" si="30"/>
        <v>0</v>
      </c>
      <c r="CQ18" s="96">
        <f t="shared" si="31"/>
        <v>0</v>
      </c>
      <c r="CR18" s="96">
        <f t="shared" si="32"/>
        <v>0</v>
      </c>
      <c r="CS18" s="96">
        <f t="shared" si="33"/>
        <v>0</v>
      </c>
      <c r="CT18" s="96">
        <f t="shared" si="34"/>
        <v>0</v>
      </c>
      <c r="CU18" s="96">
        <f t="shared" si="35"/>
        <v>0</v>
      </c>
      <c r="CV18" s="96">
        <f t="shared" si="36"/>
        <v>0</v>
      </c>
      <c r="CW18" s="96">
        <f t="shared" si="37"/>
        <v>0</v>
      </c>
      <c r="CX18" s="96">
        <f t="shared" si="38"/>
        <v>0</v>
      </c>
      <c r="CY18" s="96">
        <f t="shared" si="39"/>
        <v>0</v>
      </c>
      <c r="CZ18" s="96">
        <f t="shared" si="40"/>
        <v>0</v>
      </c>
      <c r="DA18" s="96">
        <f t="shared" si="41"/>
        <v>0</v>
      </c>
      <c r="DB18" s="96">
        <f t="shared" si="42"/>
        <v>0</v>
      </c>
      <c r="DC18" s="96">
        <f t="shared" si="43"/>
        <v>0</v>
      </c>
      <c r="DD18" s="96">
        <f t="shared" si="44"/>
        <v>0</v>
      </c>
      <c r="DE18" s="96">
        <f t="shared" si="45"/>
        <v>0</v>
      </c>
      <c r="DF18" s="96">
        <f t="shared" si="46"/>
        <v>0</v>
      </c>
      <c r="DG18" s="96">
        <f t="shared" si="47"/>
        <v>0</v>
      </c>
      <c r="DH18" s="96">
        <f t="shared" si="48"/>
        <v>0</v>
      </c>
      <c r="DI18" s="96">
        <f t="shared" si="49"/>
        <v>0</v>
      </c>
      <c r="DJ18" s="96">
        <f t="shared" si="50"/>
        <v>0</v>
      </c>
    </row>
    <row r="19" spans="1:114" s="84" customFormat="1" ht="12" customHeight="1">
      <c r="A19" s="94" t="s">
        <v>201</v>
      </c>
      <c r="B19" s="95" t="s">
        <v>203</v>
      </c>
      <c r="C19" s="94" t="s">
        <v>204</v>
      </c>
      <c r="D19" s="96">
        <f t="shared" si="5"/>
        <v>0</v>
      </c>
      <c r="E19" s="96">
        <f t="shared" si="6"/>
        <v>0</v>
      </c>
      <c r="F19" s="96">
        <v>0</v>
      </c>
      <c r="G19" s="96">
        <v>0</v>
      </c>
      <c r="H19" s="96">
        <v>0</v>
      </c>
      <c r="I19" s="96">
        <v>0</v>
      </c>
      <c r="J19" s="97" t="s">
        <v>199</v>
      </c>
      <c r="K19" s="96">
        <v>0</v>
      </c>
      <c r="L19" s="96">
        <v>0</v>
      </c>
      <c r="M19" s="96">
        <f t="shared" si="7"/>
        <v>0</v>
      </c>
      <c r="N19" s="96">
        <f t="shared" si="8"/>
        <v>0</v>
      </c>
      <c r="O19" s="96">
        <v>0</v>
      </c>
      <c r="P19" s="96">
        <v>0</v>
      </c>
      <c r="Q19" s="96">
        <v>0</v>
      </c>
      <c r="R19" s="96">
        <v>0</v>
      </c>
      <c r="S19" s="97" t="s">
        <v>199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7" t="s">
        <v>199</v>
      </c>
      <c r="AC19" s="96">
        <v>0</v>
      </c>
      <c r="AD19" s="96">
        <v>0</v>
      </c>
      <c r="AE19" s="96">
        <f t="shared" si="9"/>
        <v>0</v>
      </c>
      <c r="AF19" s="96">
        <f t="shared" si="10"/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f t="shared" si="11"/>
        <v>0</v>
      </c>
      <c r="AN19" s="96">
        <f t="shared" si="12"/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f t="shared" si="13"/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f t="shared" si="14"/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f t="shared" si="15"/>
        <v>0</v>
      </c>
      <c r="BG19" s="96">
        <f t="shared" si="16"/>
        <v>0</v>
      </c>
      <c r="BH19" s="96">
        <f t="shared" si="17"/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f t="shared" si="18"/>
        <v>0</v>
      </c>
      <c r="BP19" s="96">
        <f t="shared" si="19"/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f t="shared" si="20"/>
        <v>0</v>
      </c>
      <c r="BV19" s="96">
        <v>0</v>
      </c>
      <c r="BW19" s="96">
        <v>0</v>
      </c>
      <c r="BX19" s="96">
        <v>0</v>
      </c>
      <c r="BY19" s="96">
        <v>0</v>
      </c>
      <c r="BZ19" s="96">
        <f t="shared" si="21"/>
        <v>0</v>
      </c>
      <c r="CA19" s="96">
        <v>0</v>
      </c>
      <c r="CB19" s="96">
        <v>0</v>
      </c>
      <c r="CC19" s="96">
        <v>0</v>
      </c>
      <c r="CD19" s="96">
        <v>0</v>
      </c>
      <c r="CE19" s="96">
        <v>0</v>
      </c>
      <c r="CF19" s="96">
        <v>0</v>
      </c>
      <c r="CG19" s="96">
        <v>0</v>
      </c>
      <c r="CH19" s="96">
        <f t="shared" si="22"/>
        <v>0</v>
      </c>
      <c r="CI19" s="96">
        <f t="shared" si="23"/>
        <v>0</v>
      </c>
      <c r="CJ19" s="96">
        <f t="shared" si="24"/>
        <v>0</v>
      </c>
      <c r="CK19" s="96">
        <f t="shared" si="25"/>
        <v>0</v>
      </c>
      <c r="CL19" s="96">
        <f t="shared" si="26"/>
        <v>0</v>
      </c>
      <c r="CM19" s="96">
        <f t="shared" si="27"/>
        <v>0</v>
      </c>
      <c r="CN19" s="96">
        <f t="shared" si="28"/>
        <v>0</v>
      </c>
      <c r="CO19" s="96">
        <f t="shared" si="29"/>
        <v>0</v>
      </c>
      <c r="CP19" s="96">
        <f t="shared" si="30"/>
        <v>0</v>
      </c>
      <c r="CQ19" s="96">
        <f t="shared" si="31"/>
        <v>0</v>
      </c>
      <c r="CR19" s="96">
        <f t="shared" si="32"/>
        <v>0</v>
      </c>
      <c r="CS19" s="96">
        <f t="shared" si="33"/>
        <v>0</v>
      </c>
      <c r="CT19" s="96">
        <f t="shared" si="34"/>
        <v>0</v>
      </c>
      <c r="CU19" s="96">
        <f t="shared" si="35"/>
        <v>0</v>
      </c>
      <c r="CV19" s="96">
        <f t="shared" si="36"/>
        <v>0</v>
      </c>
      <c r="CW19" s="96">
        <f t="shared" si="37"/>
        <v>0</v>
      </c>
      <c r="CX19" s="96">
        <f t="shared" si="38"/>
        <v>0</v>
      </c>
      <c r="CY19" s="96">
        <f t="shared" si="39"/>
        <v>0</v>
      </c>
      <c r="CZ19" s="96">
        <f t="shared" si="40"/>
        <v>0</v>
      </c>
      <c r="DA19" s="96">
        <f t="shared" si="41"/>
        <v>0</v>
      </c>
      <c r="DB19" s="96">
        <f t="shared" si="42"/>
        <v>0</v>
      </c>
      <c r="DC19" s="96">
        <f t="shared" si="43"/>
        <v>0</v>
      </c>
      <c r="DD19" s="96">
        <f t="shared" si="44"/>
        <v>0</v>
      </c>
      <c r="DE19" s="96">
        <f t="shared" si="45"/>
        <v>0</v>
      </c>
      <c r="DF19" s="96">
        <f t="shared" si="46"/>
        <v>0</v>
      </c>
      <c r="DG19" s="96">
        <f t="shared" si="47"/>
        <v>0</v>
      </c>
      <c r="DH19" s="96">
        <f t="shared" si="48"/>
        <v>0</v>
      </c>
      <c r="DI19" s="96">
        <f t="shared" si="49"/>
        <v>0</v>
      </c>
      <c r="DJ19" s="96">
        <f t="shared" si="50"/>
        <v>0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conditionalFormatting sqref="A7:DJ8">
    <cfRule type="expression" priority="154" dxfId="110" stopIfTrue="1">
      <formula>$A7&lt;&gt;""</formula>
    </cfRule>
  </conditionalFormatting>
  <conditionalFormatting sqref="A10:DJ10">
    <cfRule type="expression" priority="153" dxfId="110" stopIfTrue="1">
      <formula>$A10&lt;&gt;""</formula>
    </cfRule>
  </conditionalFormatting>
  <conditionalFormatting sqref="A11:DJ11">
    <cfRule type="expression" priority="152" dxfId="110" stopIfTrue="1">
      <formula>$A11&lt;&gt;""</formula>
    </cfRule>
  </conditionalFormatting>
  <conditionalFormatting sqref="A12:DJ12">
    <cfRule type="expression" priority="151" dxfId="110" stopIfTrue="1">
      <formula>$A12&lt;&gt;""</formula>
    </cfRule>
  </conditionalFormatting>
  <conditionalFormatting sqref="A13:DJ13">
    <cfRule type="expression" priority="150" dxfId="110" stopIfTrue="1">
      <formula>$A13&lt;&gt;""</formula>
    </cfRule>
  </conditionalFormatting>
  <conditionalFormatting sqref="A14:DJ14">
    <cfRule type="expression" priority="149" dxfId="110" stopIfTrue="1">
      <formula>$A14&lt;&gt;""</formula>
    </cfRule>
  </conditionalFormatting>
  <conditionalFormatting sqref="A15:DJ15">
    <cfRule type="expression" priority="148" dxfId="110" stopIfTrue="1">
      <formula>$A15&lt;&gt;""</formula>
    </cfRule>
  </conditionalFormatting>
  <conditionalFormatting sqref="A9:DJ9">
    <cfRule type="expression" priority="147" dxfId="110" stopIfTrue="1">
      <formula>$A9&lt;&gt;""</formula>
    </cfRule>
  </conditionalFormatting>
  <conditionalFormatting sqref="A17:DJ17">
    <cfRule type="expression" priority="146" dxfId="110" stopIfTrue="1">
      <formula>$A17&lt;&gt;""</formula>
    </cfRule>
  </conditionalFormatting>
  <conditionalFormatting sqref="A18:DJ18">
    <cfRule type="expression" priority="145" dxfId="110" stopIfTrue="1">
      <formula>$A18&lt;&gt;""</formula>
    </cfRule>
  </conditionalFormatting>
  <conditionalFormatting sqref="A19:DJ19">
    <cfRule type="expression" priority="144" dxfId="110" stopIfTrue="1">
      <formula>$A19&lt;&gt;""</formula>
    </cfRule>
  </conditionalFormatting>
  <conditionalFormatting sqref="A16:DJ16">
    <cfRule type="expression" priority="120" dxfId="110" stopIfTrue="1">
      <formula>$A16&lt;&gt;""</formula>
    </cfRule>
  </conditionalFormatting>
  <conditionalFormatting sqref="A8:DJ8">
    <cfRule type="expression" priority="13" dxfId="110" stopIfTrue="1">
      <formula>$A8&lt;&gt;""</formula>
    </cfRule>
  </conditionalFormatting>
  <conditionalFormatting sqref="A9:DJ9">
    <cfRule type="expression" priority="12" dxfId="110" stopIfTrue="1">
      <formula>$A9&lt;&gt;""</formula>
    </cfRule>
  </conditionalFormatting>
  <conditionalFormatting sqref="A10:DJ10">
    <cfRule type="expression" priority="11" dxfId="110" stopIfTrue="1">
      <formula>$A10&lt;&gt;""</formula>
    </cfRule>
  </conditionalFormatting>
  <conditionalFormatting sqref="A11:DJ11">
    <cfRule type="expression" priority="10" dxfId="110" stopIfTrue="1">
      <formula>$A11&lt;&gt;""</formula>
    </cfRule>
  </conditionalFormatting>
  <conditionalFormatting sqref="A12:DJ12">
    <cfRule type="expression" priority="9" dxfId="110" stopIfTrue="1">
      <formula>$A12&lt;&gt;""</formula>
    </cfRule>
  </conditionalFormatting>
  <conditionalFormatting sqref="A13:DJ13">
    <cfRule type="expression" priority="8" dxfId="110" stopIfTrue="1">
      <formula>$A13&lt;&gt;""</formula>
    </cfRule>
  </conditionalFormatting>
  <conditionalFormatting sqref="A14:DJ14">
    <cfRule type="expression" priority="7" dxfId="110" stopIfTrue="1">
      <formula>$A14&lt;&gt;""</formula>
    </cfRule>
  </conditionalFormatting>
  <conditionalFormatting sqref="A15:DJ15">
    <cfRule type="expression" priority="6" dxfId="110" stopIfTrue="1">
      <formula>$A15&lt;&gt;""</formula>
    </cfRule>
  </conditionalFormatting>
  <conditionalFormatting sqref="A16:DJ16">
    <cfRule type="expression" priority="5" dxfId="110" stopIfTrue="1">
      <formula>$A16&lt;&gt;""</formula>
    </cfRule>
  </conditionalFormatting>
  <conditionalFormatting sqref="A17:DJ17">
    <cfRule type="expression" priority="4" dxfId="110" stopIfTrue="1">
      <formula>$A17&lt;&gt;""</formula>
    </cfRule>
  </conditionalFormatting>
  <conditionalFormatting sqref="A18:DJ18">
    <cfRule type="expression" priority="3" dxfId="110" stopIfTrue="1">
      <formula>$A18&lt;&gt;""</formula>
    </cfRule>
  </conditionalFormatting>
  <conditionalFormatting sqref="A19:DJ19">
    <cfRule type="expression" priority="2" dxfId="110" stopIfTrue="1">
      <formula>$A19&lt;&gt;""</formula>
    </cfRule>
  </conditionalFormatting>
  <conditionalFormatting sqref="A7:DJ7">
    <cfRule type="expression" priority="1" dxfId="11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ゴシック,標準"&amp;14【災害】廃棄物処理事業経費（市区町村の合計）（平成25年度実績）&amp;R&amp;A</oddHeader>
    <oddFooter>&amp;R&amp;P/&amp;N</oddFooter>
  </headerFooter>
  <colBreaks count="8" manualBreakCount="8">
    <brk id="12" max="65535" man="1"/>
    <brk id="21" max="65535" man="1"/>
    <brk id="30" max="65535" man="1"/>
    <brk id="38" max="65535" man="1"/>
    <brk id="58" max="65535" man="1"/>
    <brk id="66" max="65535" man="1"/>
    <brk id="8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"/>
  <sheetViews>
    <sheetView zoomScalePageLayoutView="0" workbookViewId="0" topLeftCell="A1">
      <pane xSplit="3" ySplit="6" topLeftCell="CY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25.3984375" style="98" customWidth="1"/>
    <col min="4" max="114" width="14.69921875" style="100" customWidth="1"/>
    <col min="115" max="16384" width="9" style="87" customWidth="1"/>
  </cols>
  <sheetData>
    <row r="1" spans="1:114" s="6" customFormat="1" ht="17.25">
      <c r="A1" s="55" t="s">
        <v>193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6" customFormat="1" ht="13.5">
      <c r="A2" s="106" t="s">
        <v>42</v>
      </c>
      <c r="B2" s="106" t="s">
        <v>43</v>
      </c>
      <c r="C2" s="108" t="s">
        <v>44</v>
      </c>
      <c r="D2" s="61" t="s">
        <v>45</v>
      </c>
      <c r="E2" s="17"/>
      <c r="F2" s="17"/>
      <c r="G2" s="17"/>
      <c r="H2" s="17"/>
      <c r="I2" s="17"/>
      <c r="J2" s="17"/>
      <c r="K2" s="17"/>
      <c r="L2" s="18"/>
      <c r="M2" s="61" t="s">
        <v>46</v>
      </c>
      <c r="N2" s="17"/>
      <c r="O2" s="17"/>
      <c r="P2" s="17"/>
      <c r="Q2" s="17"/>
      <c r="R2" s="17"/>
      <c r="S2" s="17"/>
      <c r="T2" s="17"/>
      <c r="U2" s="18"/>
      <c r="V2" s="61" t="s">
        <v>47</v>
      </c>
      <c r="W2" s="17"/>
      <c r="X2" s="17"/>
      <c r="Y2" s="17"/>
      <c r="Z2" s="17"/>
      <c r="AA2" s="17"/>
      <c r="AB2" s="17"/>
      <c r="AC2" s="17"/>
      <c r="AD2" s="18"/>
      <c r="AE2" s="62" t="s">
        <v>48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49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50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6" customFormat="1" ht="13.5">
      <c r="A3" s="107"/>
      <c r="B3" s="107"/>
      <c r="C3" s="109"/>
      <c r="D3" s="63" t="s">
        <v>51</v>
      </c>
      <c r="E3" s="22"/>
      <c r="F3" s="22"/>
      <c r="G3" s="22"/>
      <c r="H3" s="22"/>
      <c r="I3" s="22"/>
      <c r="J3" s="22"/>
      <c r="K3" s="22"/>
      <c r="L3" s="23"/>
      <c r="M3" s="63" t="s">
        <v>51</v>
      </c>
      <c r="N3" s="22"/>
      <c r="O3" s="22"/>
      <c r="P3" s="22"/>
      <c r="Q3" s="22"/>
      <c r="R3" s="22"/>
      <c r="S3" s="22"/>
      <c r="T3" s="22"/>
      <c r="U3" s="23"/>
      <c r="V3" s="63" t="s">
        <v>51</v>
      </c>
      <c r="W3" s="22"/>
      <c r="X3" s="22"/>
      <c r="Y3" s="22"/>
      <c r="Z3" s="22"/>
      <c r="AA3" s="22"/>
      <c r="AB3" s="22"/>
      <c r="AC3" s="22"/>
      <c r="AD3" s="23"/>
      <c r="AE3" s="64" t="s">
        <v>52</v>
      </c>
      <c r="AF3" s="19"/>
      <c r="AG3" s="19"/>
      <c r="AH3" s="19"/>
      <c r="AI3" s="19"/>
      <c r="AJ3" s="19"/>
      <c r="AK3" s="19"/>
      <c r="AL3" s="24"/>
      <c r="AM3" s="20" t="s">
        <v>53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54</v>
      </c>
      <c r="BF3" s="29" t="s">
        <v>47</v>
      </c>
      <c r="BG3" s="64" t="s">
        <v>52</v>
      </c>
      <c r="BH3" s="19"/>
      <c r="BI3" s="19"/>
      <c r="BJ3" s="19"/>
      <c r="BK3" s="19"/>
      <c r="BL3" s="19"/>
      <c r="BM3" s="19"/>
      <c r="BN3" s="24"/>
      <c r="BO3" s="20" t="s">
        <v>53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54</v>
      </c>
      <c r="CH3" s="29" t="s">
        <v>47</v>
      </c>
      <c r="CI3" s="64" t="s">
        <v>52</v>
      </c>
      <c r="CJ3" s="19"/>
      <c r="CK3" s="19"/>
      <c r="CL3" s="19"/>
      <c r="CM3" s="19"/>
      <c r="CN3" s="19"/>
      <c r="CO3" s="19"/>
      <c r="CP3" s="24"/>
      <c r="CQ3" s="20" t="s">
        <v>53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54</v>
      </c>
      <c r="DJ3" s="29" t="s">
        <v>47</v>
      </c>
    </row>
    <row r="4" spans="1:114" s="6" customFormat="1" ht="13.5" customHeight="1">
      <c r="A4" s="107"/>
      <c r="B4" s="107"/>
      <c r="C4" s="109"/>
      <c r="D4" s="14"/>
      <c r="E4" s="63" t="s">
        <v>55</v>
      </c>
      <c r="F4" s="30"/>
      <c r="G4" s="30"/>
      <c r="H4" s="30"/>
      <c r="I4" s="30"/>
      <c r="J4" s="30"/>
      <c r="K4" s="31"/>
      <c r="L4" s="13" t="s">
        <v>56</v>
      </c>
      <c r="M4" s="14"/>
      <c r="N4" s="63" t="s">
        <v>55</v>
      </c>
      <c r="O4" s="30"/>
      <c r="P4" s="30"/>
      <c r="Q4" s="30"/>
      <c r="R4" s="30"/>
      <c r="S4" s="30"/>
      <c r="T4" s="31"/>
      <c r="U4" s="13" t="s">
        <v>56</v>
      </c>
      <c r="V4" s="14"/>
      <c r="W4" s="63" t="s">
        <v>55</v>
      </c>
      <c r="X4" s="30"/>
      <c r="Y4" s="30"/>
      <c r="Z4" s="30"/>
      <c r="AA4" s="30"/>
      <c r="AB4" s="30"/>
      <c r="AC4" s="31"/>
      <c r="AD4" s="13" t="s">
        <v>56</v>
      </c>
      <c r="AE4" s="29" t="s">
        <v>47</v>
      </c>
      <c r="AF4" s="34" t="s">
        <v>57</v>
      </c>
      <c r="AG4" s="28"/>
      <c r="AH4" s="32"/>
      <c r="AI4" s="19"/>
      <c r="AJ4" s="33"/>
      <c r="AK4" s="65" t="s">
        <v>58</v>
      </c>
      <c r="AL4" s="104" t="s">
        <v>59</v>
      </c>
      <c r="AM4" s="29" t="s">
        <v>47</v>
      </c>
      <c r="AN4" s="64" t="s">
        <v>60</v>
      </c>
      <c r="AO4" s="26"/>
      <c r="AP4" s="26"/>
      <c r="AQ4" s="26"/>
      <c r="AR4" s="27"/>
      <c r="AS4" s="64" t="s">
        <v>61</v>
      </c>
      <c r="AT4" s="19"/>
      <c r="AU4" s="19"/>
      <c r="AV4" s="33"/>
      <c r="AW4" s="34" t="s">
        <v>62</v>
      </c>
      <c r="AX4" s="64" t="s">
        <v>63</v>
      </c>
      <c r="AY4" s="25"/>
      <c r="AZ4" s="26"/>
      <c r="BA4" s="26"/>
      <c r="BB4" s="27"/>
      <c r="BC4" s="34" t="s">
        <v>64</v>
      </c>
      <c r="BD4" s="34" t="s">
        <v>65</v>
      </c>
      <c r="BE4" s="29"/>
      <c r="BF4" s="29"/>
      <c r="BG4" s="29" t="s">
        <v>47</v>
      </c>
      <c r="BH4" s="34" t="s">
        <v>57</v>
      </c>
      <c r="BI4" s="28"/>
      <c r="BJ4" s="32"/>
      <c r="BK4" s="19"/>
      <c r="BL4" s="33"/>
      <c r="BM4" s="65" t="s">
        <v>58</v>
      </c>
      <c r="BN4" s="104" t="s">
        <v>59</v>
      </c>
      <c r="BO4" s="29" t="s">
        <v>47</v>
      </c>
      <c r="BP4" s="64" t="s">
        <v>60</v>
      </c>
      <c r="BQ4" s="26"/>
      <c r="BR4" s="26"/>
      <c r="BS4" s="26"/>
      <c r="BT4" s="27"/>
      <c r="BU4" s="64" t="s">
        <v>61</v>
      </c>
      <c r="BV4" s="19"/>
      <c r="BW4" s="19"/>
      <c r="BX4" s="33"/>
      <c r="BY4" s="34" t="s">
        <v>62</v>
      </c>
      <c r="BZ4" s="64" t="s">
        <v>63</v>
      </c>
      <c r="CA4" s="35"/>
      <c r="CB4" s="35"/>
      <c r="CC4" s="36"/>
      <c r="CD4" s="27"/>
      <c r="CE4" s="34" t="s">
        <v>64</v>
      </c>
      <c r="CF4" s="34" t="s">
        <v>65</v>
      </c>
      <c r="CG4" s="29"/>
      <c r="CH4" s="29"/>
      <c r="CI4" s="29" t="s">
        <v>47</v>
      </c>
      <c r="CJ4" s="34" t="s">
        <v>57</v>
      </c>
      <c r="CK4" s="28"/>
      <c r="CL4" s="32"/>
      <c r="CM4" s="19"/>
      <c r="CN4" s="33"/>
      <c r="CO4" s="65" t="s">
        <v>58</v>
      </c>
      <c r="CP4" s="104" t="s">
        <v>59</v>
      </c>
      <c r="CQ4" s="29" t="s">
        <v>47</v>
      </c>
      <c r="CR4" s="64" t="s">
        <v>60</v>
      </c>
      <c r="CS4" s="26"/>
      <c r="CT4" s="26"/>
      <c r="CU4" s="26"/>
      <c r="CV4" s="27"/>
      <c r="CW4" s="64" t="s">
        <v>61</v>
      </c>
      <c r="CX4" s="19"/>
      <c r="CY4" s="19"/>
      <c r="CZ4" s="33"/>
      <c r="DA4" s="34" t="s">
        <v>62</v>
      </c>
      <c r="DB4" s="64" t="s">
        <v>63</v>
      </c>
      <c r="DC4" s="26"/>
      <c r="DD4" s="26"/>
      <c r="DE4" s="26"/>
      <c r="DF4" s="27"/>
      <c r="DG4" s="34" t="s">
        <v>64</v>
      </c>
      <c r="DH4" s="34" t="s">
        <v>65</v>
      </c>
      <c r="DI4" s="29"/>
      <c r="DJ4" s="29"/>
    </row>
    <row r="5" spans="1:114" s="6" customFormat="1" ht="22.5">
      <c r="A5" s="107"/>
      <c r="B5" s="107"/>
      <c r="C5" s="109"/>
      <c r="D5" s="14"/>
      <c r="E5" s="14" t="s">
        <v>47</v>
      </c>
      <c r="F5" s="57" t="s">
        <v>66</v>
      </c>
      <c r="G5" s="57" t="s">
        <v>67</v>
      </c>
      <c r="H5" s="57" t="s">
        <v>68</v>
      </c>
      <c r="I5" s="57" t="s">
        <v>69</v>
      </c>
      <c r="J5" s="57" t="s">
        <v>70</v>
      </c>
      <c r="K5" s="57" t="s">
        <v>54</v>
      </c>
      <c r="L5" s="13"/>
      <c r="M5" s="14"/>
      <c r="N5" s="14" t="s">
        <v>47</v>
      </c>
      <c r="O5" s="57" t="s">
        <v>66</v>
      </c>
      <c r="P5" s="57" t="s">
        <v>67</v>
      </c>
      <c r="Q5" s="57" t="s">
        <v>68</v>
      </c>
      <c r="R5" s="57" t="s">
        <v>69</v>
      </c>
      <c r="S5" s="57" t="s">
        <v>70</v>
      </c>
      <c r="T5" s="57" t="s">
        <v>54</v>
      </c>
      <c r="U5" s="13"/>
      <c r="V5" s="14"/>
      <c r="W5" s="14" t="s">
        <v>47</v>
      </c>
      <c r="X5" s="57" t="s">
        <v>66</v>
      </c>
      <c r="Y5" s="57" t="s">
        <v>67</v>
      </c>
      <c r="Z5" s="57" t="s">
        <v>68</v>
      </c>
      <c r="AA5" s="57" t="s">
        <v>69</v>
      </c>
      <c r="AB5" s="57" t="s">
        <v>70</v>
      </c>
      <c r="AC5" s="57" t="s">
        <v>54</v>
      </c>
      <c r="AD5" s="13"/>
      <c r="AE5" s="29"/>
      <c r="AF5" s="29" t="s">
        <v>47</v>
      </c>
      <c r="AG5" s="65" t="s">
        <v>71</v>
      </c>
      <c r="AH5" s="65" t="s">
        <v>72</v>
      </c>
      <c r="AI5" s="65" t="s">
        <v>73</v>
      </c>
      <c r="AJ5" s="65" t="s">
        <v>54</v>
      </c>
      <c r="AK5" s="37"/>
      <c r="AL5" s="105"/>
      <c r="AM5" s="29"/>
      <c r="AN5" s="29" t="s">
        <v>47</v>
      </c>
      <c r="AO5" s="29" t="s">
        <v>74</v>
      </c>
      <c r="AP5" s="29" t="s">
        <v>75</v>
      </c>
      <c r="AQ5" s="29" t="s">
        <v>76</v>
      </c>
      <c r="AR5" s="29" t="s">
        <v>77</v>
      </c>
      <c r="AS5" s="29" t="s">
        <v>47</v>
      </c>
      <c r="AT5" s="34" t="s">
        <v>78</v>
      </c>
      <c r="AU5" s="34" t="s">
        <v>79</v>
      </c>
      <c r="AV5" s="34" t="s">
        <v>80</v>
      </c>
      <c r="AW5" s="29"/>
      <c r="AX5" s="29" t="s">
        <v>47</v>
      </c>
      <c r="AY5" s="34" t="s">
        <v>78</v>
      </c>
      <c r="AZ5" s="34" t="s">
        <v>79</v>
      </c>
      <c r="BA5" s="34" t="s">
        <v>80</v>
      </c>
      <c r="BB5" s="34" t="s">
        <v>54</v>
      </c>
      <c r="BC5" s="29"/>
      <c r="BD5" s="29"/>
      <c r="BE5" s="29"/>
      <c r="BF5" s="29"/>
      <c r="BG5" s="29"/>
      <c r="BH5" s="29" t="s">
        <v>47</v>
      </c>
      <c r="BI5" s="65" t="s">
        <v>71</v>
      </c>
      <c r="BJ5" s="65" t="s">
        <v>72</v>
      </c>
      <c r="BK5" s="65" t="s">
        <v>73</v>
      </c>
      <c r="BL5" s="65" t="s">
        <v>54</v>
      </c>
      <c r="BM5" s="37"/>
      <c r="BN5" s="105"/>
      <c r="BO5" s="29"/>
      <c r="BP5" s="29" t="s">
        <v>47</v>
      </c>
      <c r="BQ5" s="29" t="s">
        <v>74</v>
      </c>
      <c r="BR5" s="29" t="s">
        <v>75</v>
      </c>
      <c r="BS5" s="29" t="s">
        <v>76</v>
      </c>
      <c r="BT5" s="29" t="s">
        <v>77</v>
      </c>
      <c r="BU5" s="29" t="s">
        <v>47</v>
      </c>
      <c r="BV5" s="34" t="s">
        <v>78</v>
      </c>
      <c r="BW5" s="34" t="s">
        <v>79</v>
      </c>
      <c r="BX5" s="34" t="s">
        <v>80</v>
      </c>
      <c r="BY5" s="29"/>
      <c r="BZ5" s="29" t="s">
        <v>47</v>
      </c>
      <c r="CA5" s="34" t="s">
        <v>78</v>
      </c>
      <c r="CB5" s="34" t="s">
        <v>79</v>
      </c>
      <c r="CC5" s="34" t="s">
        <v>80</v>
      </c>
      <c r="CD5" s="34" t="s">
        <v>54</v>
      </c>
      <c r="CE5" s="29"/>
      <c r="CF5" s="29"/>
      <c r="CG5" s="29"/>
      <c r="CH5" s="29"/>
      <c r="CI5" s="29"/>
      <c r="CJ5" s="29" t="s">
        <v>47</v>
      </c>
      <c r="CK5" s="65" t="s">
        <v>71</v>
      </c>
      <c r="CL5" s="65" t="s">
        <v>72</v>
      </c>
      <c r="CM5" s="65" t="s">
        <v>73</v>
      </c>
      <c r="CN5" s="65" t="s">
        <v>54</v>
      </c>
      <c r="CO5" s="37"/>
      <c r="CP5" s="105"/>
      <c r="CQ5" s="29"/>
      <c r="CR5" s="29" t="s">
        <v>47</v>
      </c>
      <c r="CS5" s="29" t="s">
        <v>74</v>
      </c>
      <c r="CT5" s="29" t="s">
        <v>75</v>
      </c>
      <c r="CU5" s="29" t="s">
        <v>76</v>
      </c>
      <c r="CV5" s="29" t="s">
        <v>77</v>
      </c>
      <c r="CW5" s="29" t="s">
        <v>47</v>
      </c>
      <c r="CX5" s="34" t="s">
        <v>78</v>
      </c>
      <c r="CY5" s="34" t="s">
        <v>79</v>
      </c>
      <c r="CZ5" s="34" t="s">
        <v>80</v>
      </c>
      <c r="DA5" s="29"/>
      <c r="DB5" s="29" t="s">
        <v>47</v>
      </c>
      <c r="DC5" s="34" t="s">
        <v>78</v>
      </c>
      <c r="DD5" s="34" t="s">
        <v>79</v>
      </c>
      <c r="DE5" s="34" t="s">
        <v>80</v>
      </c>
      <c r="DF5" s="34" t="s">
        <v>54</v>
      </c>
      <c r="DG5" s="29"/>
      <c r="DH5" s="29"/>
      <c r="DI5" s="29"/>
      <c r="DJ5" s="29"/>
    </row>
    <row r="6" spans="1:114" s="7" customFormat="1" ht="13.5">
      <c r="A6" s="107"/>
      <c r="B6" s="107"/>
      <c r="C6" s="109"/>
      <c r="D6" s="73" t="s">
        <v>81</v>
      </c>
      <c r="E6" s="73" t="s">
        <v>81</v>
      </c>
      <c r="F6" s="74" t="s">
        <v>81</v>
      </c>
      <c r="G6" s="74" t="s">
        <v>81</v>
      </c>
      <c r="H6" s="74" t="s">
        <v>81</v>
      </c>
      <c r="I6" s="74" t="s">
        <v>81</v>
      </c>
      <c r="J6" s="74" t="s">
        <v>81</v>
      </c>
      <c r="K6" s="74" t="s">
        <v>81</v>
      </c>
      <c r="L6" s="74" t="s">
        <v>81</v>
      </c>
      <c r="M6" s="73" t="s">
        <v>81</v>
      </c>
      <c r="N6" s="73" t="s">
        <v>81</v>
      </c>
      <c r="O6" s="74" t="s">
        <v>81</v>
      </c>
      <c r="P6" s="74" t="s">
        <v>81</v>
      </c>
      <c r="Q6" s="74" t="s">
        <v>81</v>
      </c>
      <c r="R6" s="74" t="s">
        <v>81</v>
      </c>
      <c r="S6" s="74" t="s">
        <v>81</v>
      </c>
      <c r="T6" s="74" t="s">
        <v>81</v>
      </c>
      <c r="U6" s="74" t="s">
        <v>81</v>
      </c>
      <c r="V6" s="73" t="s">
        <v>81</v>
      </c>
      <c r="W6" s="73" t="s">
        <v>81</v>
      </c>
      <c r="X6" s="74" t="s">
        <v>81</v>
      </c>
      <c r="Y6" s="74" t="s">
        <v>81</v>
      </c>
      <c r="Z6" s="74" t="s">
        <v>81</v>
      </c>
      <c r="AA6" s="74" t="s">
        <v>81</v>
      </c>
      <c r="AB6" s="74" t="s">
        <v>81</v>
      </c>
      <c r="AC6" s="74" t="s">
        <v>81</v>
      </c>
      <c r="AD6" s="74" t="s">
        <v>81</v>
      </c>
      <c r="AE6" s="75" t="s">
        <v>81</v>
      </c>
      <c r="AF6" s="75" t="s">
        <v>81</v>
      </c>
      <c r="AG6" s="76" t="s">
        <v>81</v>
      </c>
      <c r="AH6" s="76" t="s">
        <v>81</v>
      </c>
      <c r="AI6" s="76" t="s">
        <v>81</v>
      </c>
      <c r="AJ6" s="76" t="s">
        <v>81</v>
      </c>
      <c r="AK6" s="76" t="s">
        <v>81</v>
      </c>
      <c r="AL6" s="76" t="s">
        <v>81</v>
      </c>
      <c r="AM6" s="75" t="s">
        <v>81</v>
      </c>
      <c r="AN6" s="75" t="s">
        <v>81</v>
      </c>
      <c r="AO6" s="75" t="s">
        <v>81</v>
      </c>
      <c r="AP6" s="75" t="s">
        <v>81</v>
      </c>
      <c r="AQ6" s="75" t="s">
        <v>81</v>
      </c>
      <c r="AR6" s="75" t="s">
        <v>81</v>
      </c>
      <c r="AS6" s="75" t="s">
        <v>81</v>
      </c>
      <c r="AT6" s="75" t="s">
        <v>81</v>
      </c>
      <c r="AU6" s="75" t="s">
        <v>81</v>
      </c>
      <c r="AV6" s="75" t="s">
        <v>81</v>
      </c>
      <c r="AW6" s="75" t="s">
        <v>81</v>
      </c>
      <c r="AX6" s="75" t="s">
        <v>81</v>
      </c>
      <c r="AY6" s="75" t="s">
        <v>81</v>
      </c>
      <c r="AZ6" s="75" t="s">
        <v>81</v>
      </c>
      <c r="BA6" s="75" t="s">
        <v>81</v>
      </c>
      <c r="BB6" s="75" t="s">
        <v>81</v>
      </c>
      <c r="BC6" s="75" t="s">
        <v>81</v>
      </c>
      <c r="BD6" s="75" t="s">
        <v>81</v>
      </c>
      <c r="BE6" s="75" t="s">
        <v>81</v>
      </c>
      <c r="BF6" s="75" t="s">
        <v>81</v>
      </c>
      <c r="BG6" s="75" t="s">
        <v>81</v>
      </c>
      <c r="BH6" s="75" t="s">
        <v>81</v>
      </c>
      <c r="BI6" s="76" t="s">
        <v>81</v>
      </c>
      <c r="BJ6" s="76" t="s">
        <v>81</v>
      </c>
      <c r="BK6" s="76" t="s">
        <v>81</v>
      </c>
      <c r="BL6" s="76" t="s">
        <v>81</v>
      </c>
      <c r="BM6" s="76" t="s">
        <v>81</v>
      </c>
      <c r="BN6" s="76" t="s">
        <v>81</v>
      </c>
      <c r="BO6" s="75" t="s">
        <v>81</v>
      </c>
      <c r="BP6" s="75" t="s">
        <v>81</v>
      </c>
      <c r="BQ6" s="75" t="s">
        <v>81</v>
      </c>
      <c r="BR6" s="75" t="s">
        <v>81</v>
      </c>
      <c r="BS6" s="75" t="s">
        <v>81</v>
      </c>
      <c r="BT6" s="75" t="s">
        <v>81</v>
      </c>
      <c r="BU6" s="75" t="s">
        <v>81</v>
      </c>
      <c r="BV6" s="75" t="s">
        <v>81</v>
      </c>
      <c r="BW6" s="75" t="s">
        <v>81</v>
      </c>
      <c r="BX6" s="75" t="s">
        <v>81</v>
      </c>
      <c r="BY6" s="75" t="s">
        <v>81</v>
      </c>
      <c r="BZ6" s="75" t="s">
        <v>81</v>
      </c>
      <c r="CA6" s="75" t="s">
        <v>81</v>
      </c>
      <c r="CB6" s="75" t="s">
        <v>81</v>
      </c>
      <c r="CC6" s="75" t="s">
        <v>81</v>
      </c>
      <c r="CD6" s="75" t="s">
        <v>81</v>
      </c>
      <c r="CE6" s="75" t="s">
        <v>81</v>
      </c>
      <c r="CF6" s="75" t="s">
        <v>81</v>
      </c>
      <c r="CG6" s="75" t="s">
        <v>81</v>
      </c>
      <c r="CH6" s="75" t="s">
        <v>81</v>
      </c>
      <c r="CI6" s="75" t="s">
        <v>81</v>
      </c>
      <c r="CJ6" s="75" t="s">
        <v>81</v>
      </c>
      <c r="CK6" s="76" t="s">
        <v>81</v>
      </c>
      <c r="CL6" s="76" t="s">
        <v>81</v>
      </c>
      <c r="CM6" s="76" t="s">
        <v>81</v>
      </c>
      <c r="CN6" s="76" t="s">
        <v>81</v>
      </c>
      <c r="CO6" s="76" t="s">
        <v>81</v>
      </c>
      <c r="CP6" s="76" t="s">
        <v>81</v>
      </c>
      <c r="CQ6" s="75" t="s">
        <v>81</v>
      </c>
      <c r="CR6" s="75" t="s">
        <v>81</v>
      </c>
      <c r="CS6" s="76" t="s">
        <v>81</v>
      </c>
      <c r="CT6" s="76" t="s">
        <v>81</v>
      </c>
      <c r="CU6" s="76" t="s">
        <v>81</v>
      </c>
      <c r="CV6" s="76" t="s">
        <v>81</v>
      </c>
      <c r="CW6" s="75" t="s">
        <v>81</v>
      </c>
      <c r="CX6" s="75" t="s">
        <v>81</v>
      </c>
      <c r="CY6" s="75" t="s">
        <v>81</v>
      </c>
      <c r="CZ6" s="75" t="s">
        <v>81</v>
      </c>
      <c r="DA6" s="75" t="s">
        <v>81</v>
      </c>
      <c r="DB6" s="75" t="s">
        <v>81</v>
      </c>
      <c r="DC6" s="75" t="s">
        <v>81</v>
      </c>
      <c r="DD6" s="75" t="s">
        <v>81</v>
      </c>
      <c r="DE6" s="75" t="s">
        <v>81</v>
      </c>
      <c r="DF6" s="75" t="s">
        <v>81</v>
      </c>
      <c r="DG6" s="75" t="s">
        <v>81</v>
      </c>
      <c r="DH6" s="75" t="s">
        <v>81</v>
      </c>
      <c r="DI6" s="75" t="s">
        <v>81</v>
      </c>
      <c r="DJ6" s="75" t="s">
        <v>81</v>
      </c>
    </row>
    <row r="7" spans="1:114" s="84" customFormat="1" ht="12" customHeight="1">
      <c r="A7" s="80" t="s">
        <v>201</v>
      </c>
      <c r="B7" s="81" t="s">
        <v>202</v>
      </c>
      <c r="C7" s="80" t="s">
        <v>198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3" t="s">
        <v>199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3" t="s">
        <v>199</v>
      </c>
      <c r="BD7" s="82">
        <v>0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3" t="s">
        <v>199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0</v>
      </c>
      <c r="CB7" s="82">
        <v>0</v>
      </c>
      <c r="CC7" s="82">
        <v>0</v>
      </c>
      <c r="CD7" s="82">
        <v>0</v>
      </c>
      <c r="CE7" s="83" t="s">
        <v>199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3" t="s">
        <v>199</v>
      </c>
      <c r="CQ7" s="82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82">
        <v>0</v>
      </c>
      <c r="DG7" s="83" t="s">
        <v>199</v>
      </c>
      <c r="DH7" s="82">
        <v>0</v>
      </c>
      <c r="DI7" s="82">
        <v>0</v>
      </c>
      <c r="DJ7" s="82">
        <v>0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46" dxfId="110" stopIfTrue="1">
      <formula>$A7&lt;&gt;""</formula>
    </cfRule>
  </conditionalFormatting>
  <conditionalFormatting sqref="A7:DJ7">
    <cfRule type="expression" priority="1" dxfId="11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ゴシック,標準"&amp;14【災害】廃棄物処理事業経費（一部事務組合・広域連合の合計）（平成25年度実績）&amp;R&amp;A</oddHeader>
    <oddFooter>&amp;R&amp;P/&amp;N</oddFoot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30" width="14.69921875" style="89" customWidth="1"/>
    <col min="31" max="16384" width="9" style="87" customWidth="1"/>
  </cols>
  <sheetData>
    <row r="1" spans="1:30" s="4" customFormat="1" ht="17.25">
      <c r="A1" s="55" t="s">
        <v>194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10" t="s">
        <v>82</v>
      </c>
      <c r="B2" s="106" t="s">
        <v>83</v>
      </c>
      <c r="C2" s="110" t="s">
        <v>84</v>
      </c>
      <c r="D2" s="66" t="s">
        <v>85</v>
      </c>
      <c r="E2" s="38"/>
      <c r="F2" s="38"/>
      <c r="G2" s="38"/>
      <c r="H2" s="38"/>
      <c r="I2" s="38"/>
      <c r="J2" s="38"/>
      <c r="K2" s="38"/>
      <c r="L2" s="39"/>
      <c r="M2" s="66" t="s">
        <v>86</v>
      </c>
      <c r="N2" s="38"/>
      <c r="O2" s="38"/>
      <c r="P2" s="38"/>
      <c r="Q2" s="38"/>
      <c r="R2" s="38"/>
      <c r="S2" s="38"/>
      <c r="T2" s="38"/>
      <c r="U2" s="39"/>
      <c r="V2" s="66" t="s">
        <v>87</v>
      </c>
      <c r="W2" s="38"/>
      <c r="X2" s="38"/>
      <c r="Y2" s="38"/>
      <c r="Z2" s="38"/>
      <c r="AA2" s="38"/>
      <c r="AB2" s="38"/>
      <c r="AC2" s="38"/>
      <c r="AD2" s="39"/>
    </row>
    <row r="3" spans="1:30" s="4" customFormat="1" ht="13.5">
      <c r="A3" s="111"/>
      <c r="B3" s="107"/>
      <c r="C3" s="111"/>
      <c r="D3" s="67" t="s">
        <v>88</v>
      </c>
      <c r="E3" s="40"/>
      <c r="F3" s="40"/>
      <c r="G3" s="40"/>
      <c r="H3" s="40"/>
      <c r="I3" s="40"/>
      <c r="J3" s="40"/>
      <c r="K3" s="40"/>
      <c r="L3" s="41"/>
      <c r="M3" s="67" t="s">
        <v>88</v>
      </c>
      <c r="N3" s="40"/>
      <c r="O3" s="40"/>
      <c r="P3" s="40"/>
      <c r="Q3" s="40"/>
      <c r="R3" s="40"/>
      <c r="S3" s="40"/>
      <c r="T3" s="40"/>
      <c r="U3" s="41"/>
      <c r="V3" s="67" t="s">
        <v>89</v>
      </c>
      <c r="W3" s="40"/>
      <c r="X3" s="40"/>
      <c r="Y3" s="40"/>
      <c r="Z3" s="40"/>
      <c r="AA3" s="40"/>
      <c r="AB3" s="40"/>
      <c r="AC3" s="40"/>
      <c r="AD3" s="41"/>
    </row>
    <row r="4" spans="1:30" s="4" customFormat="1" ht="13.5">
      <c r="A4" s="111"/>
      <c r="B4" s="107"/>
      <c r="C4" s="111"/>
      <c r="D4" s="42"/>
      <c r="E4" s="67" t="s">
        <v>90</v>
      </c>
      <c r="F4" s="43"/>
      <c r="G4" s="43"/>
      <c r="H4" s="43"/>
      <c r="I4" s="43"/>
      <c r="J4" s="43"/>
      <c r="K4" s="44"/>
      <c r="L4" s="15" t="s">
        <v>91</v>
      </c>
      <c r="M4" s="42"/>
      <c r="N4" s="67" t="s">
        <v>92</v>
      </c>
      <c r="O4" s="43"/>
      <c r="P4" s="43"/>
      <c r="Q4" s="43"/>
      <c r="R4" s="43"/>
      <c r="S4" s="43"/>
      <c r="T4" s="44"/>
      <c r="U4" s="15" t="s">
        <v>93</v>
      </c>
      <c r="V4" s="42"/>
      <c r="W4" s="67" t="s">
        <v>92</v>
      </c>
      <c r="X4" s="43"/>
      <c r="Y4" s="43"/>
      <c r="Z4" s="43"/>
      <c r="AA4" s="43"/>
      <c r="AB4" s="43"/>
      <c r="AC4" s="44"/>
      <c r="AD4" s="15" t="s">
        <v>91</v>
      </c>
    </row>
    <row r="5" spans="1:30" s="4" customFormat="1" ht="23.25" customHeight="1">
      <c r="A5" s="111"/>
      <c r="B5" s="107"/>
      <c r="C5" s="111"/>
      <c r="D5" s="42"/>
      <c r="E5" s="42" t="s">
        <v>94</v>
      </c>
      <c r="F5" s="58" t="s">
        <v>95</v>
      </c>
      <c r="G5" s="58" t="s">
        <v>96</v>
      </c>
      <c r="H5" s="58" t="s">
        <v>97</v>
      </c>
      <c r="I5" s="58" t="s">
        <v>98</v>
      </c>
      <c r="J5" s="58" t="s">
        <v>0</v>
      </c>
      <c r="K5" s="58" t="s">
        <v>1</v>
      </c>
      <c r="L5" s="15"/>
      <c r="M5" s="42"/>
      <c r="N5" s="42" t="s">
        <v>94</v>
      </c>
      <c r="O5" s="58" t="s">
        <v>99</v>
      </c>
      <c r="P5" s="58" t="s">
        <v>96</v>
      </c>
      <c r="Q5" s="58" t="s">
        <v>97</v>
      </c>
      <c r="R5" s="58" t="s">
        <v>100</v>
      </c>
      <c r="S5" s="58" t="s">
        <v>0</v>
      </c>
      <c r="T5" s="58" t="s">
        <v>1</v>
      </c>
      <c r="U5" s="15"/>
      <c r="V5" s="42"/>
      <c r="W5" s="42" t="s">
        <v>87</v>
      </c>
      <c r="X5" s="58" t="s">
        <v>99</v>
      </c>
      <c r="Y5" s="58" t="s">
        <v>96</v>
      </c>
      <c r="Z5" s="58" t="s">
        <v>101</v>
      </c>
      <c r="AA5" s="58" t="s">
        <v>100</v>
      </c>
      <c r="AB5" s="58" t="s">
        <v>0</v>
      </c>
      <c r="AC5" s="58" t="s">
        <v>102</v>
      </c>
      <c r="AD5" s="15"/>
    </row>
    <row r="6" spans="1:30" s="5" customFormat="1" ht="13.5">
      <c r="A6" s="111"/>
      <c r="B6" s="107"/>
      <c r="C6" s="111"/>
      <c r="D6" s="78" t="s">
        <v>103</v>
      </c>
      <c r="E6" s="78" t="s">
        <v>103</v>
      </c>
      <c r="F6" s="79" t="s">
        <v>104</v>
      </c>
      <c r="G6" s="79" t="s">
        <v>104</v>
      </c>
      <c r="H6" s="79" t="s">
        <v>104</v>
      </c>
      <c r="I6" s="79" t="s">
        <v>105</v>
      </c>
      <c r="J6" s="79" t="s">
        <v>106</v>
      </c>
      <c r="K6" s="79" t="s">
        <v>105</v>
      </c>
      <c r="L6" s="79" t="s">
        <v>104</v>
      </c>
      <c r="M6" s="78" t="s">
        <v>104</v>
      </c>
      <c r="N6" s="78" t="s">
        <v>104</v>
      </c>
      <c r="O6" s="79" t="s">
        <v>105</v>
      </c>
      <c r="P6" s="79" t="s">
        <v>106</v>
      </c>
      <c r="Q6" s="79" t="s">
        <v>105</v>
      </c>
      <c r="R6" s="79" t="s">
        <v>104</v>
      </c>
      <c r="S6" s="79" t="s">
        <v>104</v>
      </c>
      <c r="T6" s="79" t="s">
        <v>104</v>
      </c>
      <c r="U6" s="79" t="s">
        <v>105</v>
      </c>
      <c r="V6" s="78" t="s">
        <v>106</v>
      </c>
      <c r="W6" s="78" t="s">
        <v>105</v>
      </c>
      <c r="X6" s="79" t="s">
        <v>104</v>
      </c>
      <c r="Y6" s="79" t="s">
        <v>104</v>
      </c>
      <c r="Z6" s="79" t="s">
        <v>104</v>
      </c>
      <c r="AA6" s="79" t="s">
        <v>105</v>
      </c>
      <c r="AB6" s="79" t="s">
        <v>106</v>
      </c>
      <c r="AC6" s="79" t="s">
        <v>105</v>
      </c>
      <c r="AD6" s="79" t="s">
        <v>104</v>
      </c>
    </row>
    <row r="7" spans="1:30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AD7">SUM(D8:D19)</f>
        <v>40100</v>
      </c>
      <c r="E7" s="92">
        <f t="shared" si="0"/>
        <v>27619</v>
      </c>
      <c r="F7" s="92">
        <f t="shared" si="0"/>
        <v>10297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17322</v>
      </c>
      <c r="L7" s="92">
        <f t="shared" si="0"/>
        <v>12481</v>
      </c>
      <c r="M7" s="92">
        <f t="shared" si="0"/>
        <v>270</v>
      </c>
      <c r="N7" s="92">
        <f t="shared" si="0"/>
        <v>135</v>
      </c>
      <c r="O7" s="92">
        <f t="shared" si="0"/>
        <v>135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135</v>
      </c>
      <c r="V7" s="92">
        <f t="shared" si="0"/>
        <v>40370</v>
      </c>
      <c r="W7" s="92">
        <f t="shared" si="0"/>
        <v>27754</v>
      </c>
      <c r="X7" s="92">
        <f t="shared" si="0"/>
        <v>10432</v>
      </c>
      <c r="Y7" s="92">
        <f t="shared" si="0"/>
        <v>0</v>
      </c>
      <c r="Z7" s="92">
        <f t="shared" si="0"/>
        <v>0</v>
      </c>
      <c r="AA7" s="92">
        <f t="shared" si="0"/>
        <v>0</v>
      </c>
      <c r="AB7" s="92">
        <f t="shared" si="0"/>
        <v>0</v>
      </c>
      <c r="AC7" s="92">
        <f t="shared" si="0"/>
        <v>17322</v>
      </c>
      <c r="AD7" s="92">
        <f t="shared" si="0"/>
        <v>12616</v>
      </c>
    </row>
    <row r="8" spans="1:30" s="84" customFormat="1" ht="12" customHeight="1">
      <c r="A8" s="94" t="s">
        <v>201</v>
      </c>
      <c r="B8" s="95" t="s">
        <v>205</v>
      </c>
      <c r="C8" s="94" t="s">
        <v>206</v>
      </c>
      <c r="D8" s="96">
        <f aca="true" t="shared" si="1" ref="D8:D19">SUM(E8,+L8)</f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7">
        <v>0</v>
      </c>
      <c r="K8" s="96">
        <v>0</v>
      </c>
      <c r="L8" s="96">
        <v>0</v>
      </c>
      <c r="M8" s="96">
        <f aca="true" t="shared" si="2" ref="M8:M19">SUM(N8,+U8)</f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7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>
        <v>0</v>
      </c>
      <c r="AC8" s="96">
        <v>0</v>
      </c>
      <c r="AD8" s="96">
        <v>0</v>
      </c>
    </row>
    <row r="9" spans="1:30" s="84" customFormat="1" ht="12" customHeight="1">
      <c r="A9" s="94" t="s">
        <v>201</v>
      </c>
      <c r="B9" s="95" t="s">
        <v>207</v>
      </c>
      <c r="C9" s="94" t="s">
        <v>208</v>
      </c>
      <c r="D9" s="96">
        <f t="shared" si="1"/>
        <v>21711</v>
      </c>
      <c r="E9" s="96">
        <v>10452</v>
      </c>
      <c r="F9" s="96">
        <v>10297</v>
      </c>
      <c r="G9" s="96">
        <v>0</v>
      </c>
      <c r="H9" s="96">
        <v>0</v>
      </c>
      <c r="I9" s="96">
        <v>0</v>
      </c>
      <c r="J9" s="97">
        <v>0</v>
      </c>
      <c r="K9" s="96">
        <v>155</v>
      </c>
      <c r="L9" s="96">
        <v>11259</v>
      </c>
      <c r="M9" s="96">
        <f t="shared" si="2"/>
        <v>270</v>
      </c>
      <c r="N9" s="96">
        <v>135</v>
      </c>
      <c r="O9" s="96">
        <v>135</v>
      </c>
      <c r="P9" s="96">
        <v>0</v>
      </c>
      <c r="Q9" s="96">
        <v>0</v>
      </c>
      <c r="R9" s="96">
        <v>0</v>
      </c>
      <c r="S9" s="97">
        <v>0</v>
      </c>
      <c r="T9" s="96">
        <v>0</v>
      </c>
      <c r="U9" s="96">
        <v>135</v>
      </c>
      <c r="V9" s="96">
        <v>21981</v>
      </c>
      <c r="W9" s="96">
        <v>10587</v>
      </c>
      <c r="X9" s="96">
        <v>10432</v>
      </c>
      <c r="Y9" s="96">
        <v>0</v>
      </c>
      <c r="Z9" s="96">
        <v>0</v>
      </c>
      <c r="AA9" s="96">
        <v>0</v>
      </c>
      <c r="AB9" s="97">
        <v>0</v>
      </c>
      <c r="AC9" s="96">
        <v>155</v>
      </c>
      <c r="AD9" s="96">
        <v>11394</v>
      </c>
    </row>
    <row r="10" spans="1:30" s="84" customFormat="1" ht="12" customHeight="1">
      <c r="A10" s="94" t="s">
        <v>201</v>
      </c>
      <c r="B10" s="95" t="s">
        <v>209</v>
      </c>
      <c r="C10" s="94" t="s">
        <v>210</v>
      </c>
      <c r="D10" s="96">
        <f t="shared" si="1"/>
        <v>1222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7">
        <v>0</v>
      </c>
      <c r="K10" s="96">
        <v>0</v>
      </c>
      <c r="L10" s="96">
        <v>1222</v>
      </c>
      <c r="M10" s="96">
        <f t="shared" si="2"/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7">
        <v>0</v>
      </c>
      <c r="T10" s="96">
        <v>0</v>
      </c>
      <c r="U10" s="96">
        <v>0</v>
      </c>
      <c r="V10" s="96">
        <v>1222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7">
        <v>0</v>
      </c>
      <c r="AC10" s="96">
        <v>0</v>
      </c>
      <c r="AD10" s="96">
        <v>1222</v>
      </c>
    </row>
    <row r="11" spans="1:30" s="84" customFormat="1" ht="12" customHeight="1">
      <c r="A11" s="94" t="s">
        <v>201</v>
      </c>
      <c r="B11" s="95" t="s">
        <v>211</v>
      </c>
      <c r="C11" s="94" t="s">
        <v>212</v>
      </c>
      <c r="D11" s="96">
        <f t="shared" si="1"/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7">
        <v>0</v>
      </c>
      <c r="K11" s="96">
        <v>0</v>
      </c>
      <c r="L11" s="96">
        <v>0</v>
      </c>
      <c r="M11" s="96">
        <f t="shared" si="2"/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7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7">
        <v>0</v>
      </c>
      <c r="AC11" s="96">
        <v>0</v>
      </c>
      <c r="AD11" s="96">
        <v>0</v>
      </c>
    </row>
    <row r="12" spans="1:30" s="84" customFormat="1" ht="12" customHeight="1">
      <c r="A12" s="94" t="s">
        <v>201</v>
      </c>
      <c r="B12" s="95" t="s">
        <v>213</v>
      </c>
      <c r="C12" s="94" t="s">
        <v>214</v>
      </c>
      <c r="D12" s="96">
        <f t="shared" si="1"/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7">
        <v>0</v>
      </c>
      <c r="K12" s="96">
        <v>0</v>
      </c>
      <c r="L12" s="96">
        <v>0</v>
      </c>
      <c r="M12" s="96">
        <f t="shared" si="2"/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7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7">
        <v>0</v>
      </c>
      <c r="AC12" s="96">
        <v>0</v>
      </c>
      <c r="AD12" s="96">
        <v>0</v>
      </c>
    </row>
    <row r="13" spans="1:30" s="84" customFormat="1" ht="12" customHeight="1">
      <c r="A13" s="94" t="s">
        <v>201</v>
      </c>
      <c r="B13" s="95" t="s">
        <v>215</v>
      </c>
      <c r="C13" s="94" t="s">
        <v>216</v>
      </c>
      <c r="D13" s="96">
        <f t="shared" si="1"/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7">
        <v>0</v>
      </c>
      <c r="K13" s="96">
        <v>0</v>
      </c>
      <c r="L13" s="96">
        <v>0</v>
      </c>
      <c r="M13" s="96">
        <f t="shared" si="2"/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7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7">
        <v>0</v>
      </c>
      <c r="AC13" s="96">
        <v>0</v>
      </c>
      <c r="AD13" s="96">
        <v>0</v>
      </c>
    </row>
    <row r="14" spans="1:30" s="84" customFormat="1" ht="12" customHeight="1">
      <c r="A14" s="94" t="s">
        <v>201</v>
      </c>
      <c r="B14" s="95" t="s">
        <v>217</v>
      </c>
      <c r="C14" s="94" t="s">
        <v>218</v>
      </c>
      <c r="D14" s="96">
        <f t="shared" si="1"/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7">
        <v>0</v>
      </c>
      <c r="K14" s="96">
        <v>0</v>
      </c>
      <c r="L14" s="96">
        <v>0</v>
      </c>
      <c r="M14" s="96">
        <f t="shared" si="2"/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7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7">
        <v>0</v>
      </c>
      <c r="AC14" s="96">
        <v>0</v>
      </c>
      <c r="AD14" s="96">
        <v>0</v>
      </c>
    </row>
    <row r="15" spans="1:30" s="84" customFormat="1" ht="12" customHeight="1">
      <c r="A15" s="94" t="s">
        <v>201</v>
      </c>
      <c r="B15" s="95" t="s">
        <v>219</v>
      </c>
      <c r="C15" s="94" t="s">
        <v>220</v>
      </c>
      <c r="D15" s="96">
        <f t="shared" si="1"/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7">
        <v>0</v>
      </c>
      <c r="K15" s="96">
        <v>0</v>
      </c>
      <c r="L15" s="96">
        <v>0</v>
      </c>
      <c r="M15" s="96">
        <f t="shared" si="2"/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7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7">
        <v>0</v>
      </c>
      <c r="AC15" s="96">
        <v>0</v>
      </c>
      <c r="AD15" s="96">
        <v>0</v>
      </c>
    </row>
    <row r="16" spans="1:30" s="84" customFormat="1" ht="12" customHeight="1">
      <c r="A16" s="94" t="s">
        <v>201</v>
      </c>
      <c r="B16" s="95" t="s">
        <v>221</v>
      </c>
      <c r="C16" s="94" t="s">
        <v>226</v>
      </c>
      <c r="D16" s="96">
        <f t="shared" si="1"/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7">
        <v>0</v>
      </c>
      <c r="K16" s="96">
        <v>0</v>
      </c>
      <c r="L16" s="96">
        <v>0</v>
      </c>
      <c r="M16" s="96">
        <f t="shared" si="2"/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7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7">
        <v>0</v>
      </c>
      <c r="AC16" s="96">
        <v>0</v>
      </c>
      <c r="AD16" s="96">
        <v>0</v>
      </c>
    </row>
    <row r="17" spans="1:30" s="84" customFormat="1" ht="12" customHeight="1">
      <c r="A17" s="94" t="s">
        <v>201</v>
      </c>
      <c r="B17" s="95" t="s">
        <v>222</v>
      </c>
      <c r="C17" s="94" t="s">
        <v>223</v>
      </c>
      <c r="D17" s="96">
        <f t="shared" si="1"/>
        <v>17167</v>
      </c>
      <c r="E17" s="96">
        <v>17167</v>
      </c>
      <c r="F17" s="96">
        <v>0</v>
      </c>
      <c r="G17" s="96">
        <v>0</v>
      </c>
      <c r="H17" s="96">
        <v>0</v>
      </c>
      <c r="I17" s="96">
        <v>0</v>
      </c>
      <c r="J17" s="97">
        <v>0</v>
      </c>
      <c r="K17" s="96">
        <v>17167</v>
      </c>
      <c r="L17" s="96">
        <v>0</v>
      </c>
      <c r="M17" s="96">
        <f t="shared" si="2"/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7">
        <v>0</v>
      </c>
      <c r="T17" s="96">
        <v>0</v>
      </c>
      <c r="U17" s="96">
        <v>0</v>
      </c>
      <c r="V17" s="96">
        <v>17167</v>
      </c>
      <c r="W17" s="96">
        <v>17167</v>
      </c>
      <c r="X17" s="96">
        <v>0</v>
      </c>
      <c r="Y17" s="96">
        <v>0</v>
      </c>
      <c r="Z17" s="96">
        <v>0</v>
      </c>
      <c r="AA17" s="96">
        <v>0</v>
      </c>
      <c r="AB17" s="97">
        <v>0</v>
      </c>
      <c r="AC17" s="96">
        <v>17167</v>
      </c>
      <c r="AD17" s="96">
        <v>0</v>
      </c>
    </row>
    <row r="18" spans="1:30" s="84" customFormat="1" ht="12" customHeight="1">
      <c r="A18" s="94" t="s">
        <v>201</v>
      </c>
      <c r="B18" s="95" t="s">
        <v>224</v>
      </c>
      <c r="C18" s="94" t="s">
        <v>225</v>
      </c>
      <c r="D18" s="96">
        <f t="shared" si="1"/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7">
        <v>0</v>
      </c>
      <c r="K18" s="96">
        <v>0</v>
      </c>
      <c r="L18" s="96">
        <v>0</v>
      </c>
      <c r="M18" s="96">
        <f t="shared" si="2"/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7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7">
        <v>0</v>
      </c>
      <c r="AC18" s="96">
        <v>0</v>
      </c>
      <c r="AD18" s="96">
        <v>0</v>
      </c>
    </row>
    <row r="19" spans="1:30" s="84" customFormat="1" ht="12" customHeight="1">
      <c r="A19" s="94" t="s">
        <v>201</v>
      </c>
      <c r="B19" s="95" t="s">
        <v>203</v>
      </c>
      <c r="C19" s="94" t="s">
        <v>204</v>
      </c>
      <c r="D19" s="96">
        <f t="shared" si="1"/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7">
        <v>0</v>
      </c>
      <c r="K19" s="96">
        <v>0</v>
      </c>
      <c r="L19" s="96">
        <v>0</v>
      </c>
      <c r="M19" s="96">
        <f t="shared" si="2"/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7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7">
        <v>0</v>
      </c>
      <c r="AC19" s="96">
        <v>0</v>
      </c>
      <c r="AD19" s="96">
        <v>0</v>
      </c>
    </row>
  </sheetData>
  <sheetProtection/>
  <autoFilter ref="A6:AD6"/>
  <mergeCells count="3">
    <mergeCell ref="A2:A6"/>
    <mergeCell ref="B2:B6"/>
    <mergeCell ref="C2:C6"/>
  </mergeCells>
  <conditionalFormatting sqref="A7:AD8">
    <cfRule type="expression" priority="171" dxfId="110" stopIfTrue="1">
      <formula>$A7&lt;&gt;""</formula>
    </cfRule>
  </conditionalFormatting>
  <conditionalFormatting sqref="A10:AD10">
    <cfRule type="expression" priority="170" dxfId="110" stopIfTrue="1">
      <formula>$A10&lt;&gt;""</formula>
    </cfRule>
  </conditionalFormatting>
  <conditionalFormatting sqref="A11:AD11">
    <cfRule type="expression" priority="169" dxfId="110" stopIfTrue="1">
      <formula>$A11&lt;&gt;""</formula>
    </cfRule>
  </conditionalFormatting>
  <conditionalFormatting sqref="A12:AD12">
    <cfRule type="expression" priority="168" dxfId="110" stopIfTrue="1">
      <formula>$A12&lt;&gt;""</formula>
    </cfRule>
  </conditionalFormatting>
  <conditionalFormatting sqref="A13:AD13">
    <cfRule type="expression" priority="167" dxfId="110" stopIfTrue="1">
      <formula>$A13&lt;&gt;""</formula>
    </cfRule>
  </conditionalFormatting>
  <conditionalFormatting sqref="A14:AD14">
    <cfRule type="expression" priority="166" dxfId="110" stopIfTrue="1">
      <formula>$A14&lt;&gt;""</formula>
    </cfRule>
  </conditionalFormatting>
  <conditionalFormatting sqref="A15:AD15">
    <cfRule type="expression" priority="165" dxfId="110" stopIfTrue="1">
      <formula>$A15&lt;&gt;""</formula>
    </cfRule>
  </conditionalFormatting>
  <conditionalFormatting sqref="A16:AD16">
    <cfRule type="expression" priority="164" dxfId="110" stopIfTrue="1">
      <formula>$A16&lt;&gt;""</formula>
    </cfRule>
  </conditionalFormatting>
  <conditionalFormatting sqref="A9:AD9">
    <cfRule type="expression" priority="163" dxfId="110" stopIfTrue="1">
      <formula>$A9&lt;&gt;""</formula>
    </cfRule>
  </conditionalFormatting>
  <conditionalFormatting sqref="A18:AD18">
    <cfRule type="expression" priority="162" dxfId="110" stopIfTrue="1">
      <formula>$A18&lt;&gt;""</formula>
    </cfRule>
  </conditionalFormatting>
  <conditionalFormatting sqref="A19:AD19">
    <cfRule type="expression" priority="161" dxfId="110" stopIfTrue="1">
      <formula>$A19&lt;&gt;""</formula>
    </cfRule>
  </conditionalFormatting>
  <conditionalFormatting sqref="A17:AD17">
    <cfRule type="expression" priority="131" dxfId="110" stopIfTrue="1">
      <formula>$A17&lt;&gt;""</formula>
    </cfRule>
  </conditionalFormatting>
  <conditionalFormatting sqref="A8:AD8">
    <cfRule type="expression" priority="15" dxfId="110" stopIfTrue="1">
      <formula>$A8&lt;&gt;""</formula>
    </cfRule>
  </conditionalFormatting>
  <conditionalFormatting sqref="A9:AD9">
    <cfRule type="expression" priority="14" dxfId="110" stopIfTrue="1">
      <formula>$A9&lt;&gt;""</formula>
    </cfRule>
  </conditionalFormatting>
  <conditionalFormatting sqref="A10:AD10">
    <cfRule type="expression" priority="13" dxfId="110" stopIfTrue="1">
      <formula>$A10&lt;&gt;""</formula>
    </cfRule>
  </conditionalFormatting>
  <conditionalFormatting sqref="A11:AD11">
    <cfRule type="expression" priority="12" dxfId="110" stopIfTrue="1">
      <formula>$A11&lt;&gt;""</formula>
    </cfRule>
  </conditionalFormatting>
  <conditionalFormatting sqref="A12:AD12">
    <cfRule type="expression" priority="11" dxfId="110" stopIfTrue="1">
      <formula>$A12&lt;&gt;""</formula>
    </cfRule>
  </conditionalFormatting>
  <conditionalFormatting sqref="A13:AD13">
    <cfRule type="expression" priority="10" dxfId="110" stopIfTrue="1">
      <formula>$A13&lt;&gt;""</formula>
    </cfRule>
  </conditionalFormatting>
  <conditionalFormatting sqref="A14:AD14">
    <cfRule type="expression" priority="9" dxfId="110" stopIfTrue="1">
      <formula>$A14&lt;&gt;""</formula>
    </cfRule>
  </conditionalFormatting>
  <conditionalFormatting sqref="A15:AD15">
    <cfRule type="expression" priority="8" dxfId="110" stopIfTrue="1">
      <formula>$A15&lt;&gt;""</formula>
    </cfRule>
  </conditionalFormatting>
  <conditionalFormatting sqref="A16:AD16">
    <cfRule type="expression" priority="7" dxfId="110" stopIfTrue="1">
      <formula>$A16&lt;&gt;""</formula>
    </cfRule>
  </conditionalFormatting>
  <conditionalFormatting sqref="A17:AD17">
    <cfRule type="expression" priority="6" dxfId="110" stopIfTrue="1">
      <formula>$A17&lt;&gt;""</formula>
    </cfRule>
  </conditionalFormatting>
  <conditionalFormatting sqref="A18:AD18">
    <cfRule type="expression" priority="5" dxfId="110" stopIfTrue="1">
      <formula>$A18&lt;&gt;""</formula>
    </cfRule>
  </conditionalFormatting>
  <conditionalFormatting sqref="A19:AD19">
    <cfRule type="expression" priority="4" dxfId="110" stopIfTrue="1">
      <formula>$A19&lt;&gt;""</formula>
    </cfRule>
  </conditionalFormatting>
  <conditionalFormatting sqref="A7:AD7">
    <cfRule type="expression" priority="3" dxfId="110" stopIfTrue="1">
      <formula>$A7&lt;&gt;""</formula>
    </cfRule>
  </conditionalFormatting>
  <conditionalFormatting sqref="C16">
    <cfRule type="expression" priority="2" dxfId="110" stopIfTrue="1">
      <formula>$A16&lt;&gt;""</formula>
    </cfRule>
  </conditionalFormatting>
  <conditionalFormatting sqref="C16">
    <cfRule type="expression" priority="1" dxfId="110" stopIfTrue="1">
      <formula>$A16&lt;&gt;""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87" width="14.69921875" style="89" customWidth="1"/>
    <col min="88" max="16384" width="9" style="87" customWidth="1"/>
  </cols>
  <sheetData>
    <row r="1" spans="1:87" s="4" customFormat="1" ht="17.25">
      <c r="A1" s="55" t="s">
        <v>195</v>
      </c>
      <c r="B1" s="3"/>
      <c r="C1" s="3"/>
      <c r="D1" s="3"/>
      <c r="E1" s="3"/>
      <c r="F1" s="3"/>
      <c r="G1" s="3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106" t="s">
        <v>107</v>
      </c>
      <c r="B2" s="106" t="s">
        <v>108</v>
      </c>
      <c r="C2" s="110" t="s">
        <v>109</v>
      </c>
      <c r="D2" s="62" t="s">
        <v>110</v>
      </c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19"/>
      <c r="Y2" s="19"/>
      <c r="Z2" s="19"/>
      <c r="AA2" s="19"/>
      <c r="AB2" s="19"/>
      <c r="AC2" s="19"/>
      <c r="AD2" s="19"/>
      <c r="AE2" s="21"/>
      <c r="AF2" s="62" t="s">
        <v>111</v>
      </c>
      <c r="AG2" s="19"/>
      <c r="AH2" s="19"/>
      <c r="AI2" s="19"/>
      <c r="AJ2" s="19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21"/>
      <c r="BH2" s="62" t="s">
        <v>112</v>
      </c>
      <c r="BI2" s="19"/>
      <c r="BJ2" s="19"/>
      <c r="BK2" s="19"/>
      <c r="BL2" s="19"/>
      <c r="BM2" s="19"/>
      <c r="BN2" s="19"/>
      <c r="BO2" s="20"/>
      <c r="BP2" s="19"/>
      <c r="BQ2" s="19"/>
      <c r="BR2" s="19"/>
      <c r="BS2" s="19"/>
      <c r="BT2" s="19"/>
      <c r="BU2" s="19"/>
      <c r="BV2" s="19"/>
      <c r="BW2" s="19"/>
      <c r="BX2" s="19"/>
      <c r="BY2" s="20"/>
      <c r="BZ2" s="20"/>
      <c r="CA2" s="20"/>
      <c r="CB2" s="20"/>
      <c r="CC2" s="20"/>
      <c r="CD2" s="20"/>
      <c r="CE2" s="19"/>
      <c r="CF2" s="19"/>
      <c r="CG2" s="19"/>
      <c r="CH2" s="19"/>
      <c r="CI2" s="21"/>
    </row>
    <row r="3" spans="1:87" s="4" customFormat="1" ht="13.5">
      <c r="A3" s="107"/>
      <c r="B3" s="107"/>
      <c r="C3" s="111"/>
      <c r="D3" s="64" t="s">
        <v>113</v>
      </c>
      <c r="E3" s="19"/>
      <c r="F3" s="19"/>
      <c r="G3" s="19"/>
      <c r="H3" s="19"/>
      <c r="I3" s="19"/>
      <c r="J3" s="19"/>
      <c r="K3" s="24"/>
      <c r="L3" s="20" t="s">
        <v>114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6"/>
      <c r="AC3" s="27"/>
      <c r="AD3" s="34" t="s">
        <v>115</v>
      </c>
      <c r="AE3" s="29" t="s">
        <v>116</v>
      </c>
      <c r="AF3" s="64" t="s">
        <v>113</v>
      </c>
      <c r="AG3" s="19"/>
      <c r="AH3" s="19"/>
      <c r="AI3" s="19"/>
      <c r="AJ3" s="19"/>
      <c r="AK3" s="19"/>
      <c r="AL3" s="19"/>
      <c r="AM3" s="24"/>
      <c r="AN3" s="20" t="s">
        <v>114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6"/>
      <c r="BE3" s="27"/>
      <c r="BF3" s="34" t="s">
        <v>115</v>
      </c>
      <c r="BG3" s="29" t="s">
        <v>116</v>
      </c>
      <c r="BH3" s="64" t="s">
        <v>113</v>
      </c>
      <c r="BI3" s="19"/>
      <c r="BJ3" s="19"/>
      <c r="BK3" s="19"/>
      <c r="BL3" s="19"/>
      <c r="BM3" s="19"/>
      <c r="BN3" s="19"/>
      <c r="BO3" s="24"/>
      <c r="BP3" s="20" t="s">
        <v>114</v>
      </c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26"/>
      <c r="CG3" s="27"/>
      <c r="CH3" s="34" t="s">
        <v>115</v>
      </c>
      <c r="CI3" s="29" t="s">
        <v>116</v>
      </c>
    </row>
    <row r="4" spans="1:87" s="4" customFormat="1" ht="13.5" customHeight="1">
      <c r="A4" s="107"/>
      <c r="B4" s="107"/>
      <c r="C4" s="111"/>
      <c r="D4" s="29" t="s">
        <v>116</v>
      </c>
      <c r="E4" s="34" t="s">
        <v>117</v>
      </c>
      <c r="F4" s="28"/>
      <c r="G4" s="32"/>
      <c r="H4" s="19"/>
      <c r="I4" s="33"/>
      <c r="J4" s="65" t="s">
        <v>118</v>
      </c>
      <c r="K4" s="104" t="s">
        <v>119</v>
      </c>
      <c r="L4" s="29" t="s">
        <v>116</v>
      </c>
      <c r="M4" s="64" t="s">
        <v>120</v>
      </c>
      <c r="N4" s="26"/>
      <c r="O4" s="26"/>
      <c r="P4" s="26"/>
      <c r="Q4" s="27"/>
      <c r="R4" s="64" t="s">
        <v>121</v>
      </c>
      <c r="S4" s="19"/>
      <c r="T4" s="19"/>
      <c r="U4" s="33"/>
      <c r="V4" s="34" t="s">
        <v>122</v>
      </c>
      <c r="W4" s="64" t="s">
        <v>123</v>
      </c>
      <c r="X4" s="25"/>
      <c r="Y4" s="26"/>
      <c r="Z4" s="26"/>
      <c r="AA4" s="27"/>
      <c r="AB4" s="34" t="s">
        <v>124</v>
      </c>
      <c r="AC4" s="34" t="s">
        <v>125</v>
      </c>
      <c r="AD4" s="29"/>
      <c r="AE4" s="29"/>
      <c r="AF4" s="29" t="s">
        <v>116</v>
      </c>
      <c r="AG4" s="34" t="s">
        <v>117</v>
      </c>
      <c r="AH4" s="28"/>
      <c r="AI4" s="32"/>
      <c r="AJ4" s="19"/>
      <c r="AK4" s="33"/>
      <c r="AL4" s="65" t="s">
        <v>118</v>
      </c>
      <c r="AM4" s="104" t="s">
        <v>119</v>
      </c>
      <c r="AN4" s="29" t="s">
        <v>116</v>
      </c>
      <c r="AO4" s="64" t="s">
        <v>120</v>
      </c>
      <c r="AP4" s="26"/>
      <c r="AQ4" s="26"/>
      <c r="AR4" s="26"/>
      <c r="AS4" s="27"/>
      <c r="AT4" s="64" t="s">
        <v>121</v>
      </c>
      <c r="AU4" s="19"/>
      <c r="AV4" s="19"/>
      <c r="AW4" s="33"/>
      <c r="AX4" s="34" t="s">
        <v>122</v>
      </c>
      <c r="AY4" s="64" t="s">
        <v>123</v>
      </c>
      <c r="AZ4" s="35"/>
      <c r="BA4" s="35"/>
      <c r="BB4" s="36"/>
      <c r="BC4" s="27"/>
      <c r="BD4" s="34" t="s">
        <v>124</v>
      </c>
      <c r="BE4" s="34" t="s">
        <v>125</v>
      </c>
      <c r="BF4" s="29"/>
      <c r="BG4" s="29"/>
      <c r="BH4" s="29" t="s">
        <v>116</v>
      </c>
      <c r="BI4" s="34" t="s">
        <v>117</v>
      </c>
      <c r="BJ4" s="28"/>
      <c r="BK4" s="32"/>
      <c r="BL4" s="19"/>
      <c r="BM4" s="33"/>
      <c r="BN4" s="65" t="s">
        <v>118</v>
      </c>
      <c r="BO4" s="104" t="s">
        <v>119</v>
      </c>
      <c r="BP4" s="29" t="s">
        <v>116</v>
      </c>
      <c r="BQ4" s="64" t="s">
        <v>120</v>
      </c>
      <c r="BR4" s="26"/>
      <c r="BS4" s="26"/>
      <c r="BT4" s="26"/>
      <c r="BU4" s="27"/>
      <c r="BV4" s="64" t="s">
        <v>121</v>
      </c>
      <c r="BW4" s="19"/>
      <c r="BX4" s="19"/>
      <c r="BY4" s="33"/>
      <c r="BZ4" s="34" t="s">
        <v>122</v>
      </c>
      <c r="CA4" s="64" t="s">
        <v>123</v>
      </c>
      <c r="CB4" s="26"/>
      <c r="CC4" s="26"/>
      <c r="CD4" s="26"/>
      <c r="CE4" s="27"/>
      <c r="CF4" s="34" t="s">
        <v>124</v>
      </c>
      <c r="CG4" s="34" t="s">
        <v>125</v>
      </c>
      <c r="CH4" s="29"/>
      <c r="CI4" s="29"/>
    </row>
    <row r="5" spans="1:87" s="4" customFormat="1" ht="23.25" customHeight="1">
      <c r="A5" s="107"/>
      <c r="B5" s="107"/>
      <c r="C5" s="111"/>
      <c r="D5" s="29"/>
      <c r="E5" s="29" t="s">
        <v>116</v>
      </c>
      <c r="F5" s="65" t="s">
        <v>126</v>
      </c>
      <c r="G5" s="65" t="s">
        <v>127</v>
      </c>
      <c r="H5" s="65" t="s">
        <v>128</v>
      </c>
      <c r="I5" s="65" t="s">
        <v>115</v>
      </c>
      <c r="J5" s="37"/>
      <c r="K5" s="105"/>
      <c r="L5" s="29"/>
      <c r="M5" s="29" t="s">
        <v>116</v>
      </c>
      <c r="N5" s="29" t="s">
        <v>129</v>
      </c>
      <c r="O5" s="29" t="s">
        <v>130</v>
      </c>
      <c r="P5" s="29" t="s">
        <v>131</v>
      </c>
      <c r="Q5" s="29" t="s">
        <v>132</v>
      </c>
      <c r="R5" s="29" t="s">
        <v>116</v>
      </c>
      <c r="S5" s="34" t="s">
        <v>133</v>
      </c>
      <c r="T5" s="34" t="s">
        <v>134</v>
      </c>
      <c r="U5" s="34" t="s">
        <v>135</v>
      </c>
      <c r="V5" s="29"/>
      <c r="W5" s="29" t="s">
        <v>116</v>
      </c>
      <c r="X5" s="34" t="s">
        <v>133</v>
      </c>
      <c r="Y5" s="34" t="s">
        <v>134</v>
      </c>
      <c r="Z5" s="34" t="s">
        <v>135</v>
      </c>
      <c r="AA5" s="34" t="s">
        <v>115</v>
      </c>
      <c r="AB5" s="29"/>
      <c r="AC5" s="29"/>
      <c r="AD5" s="29"/>
      <c r="AE5" s="29"/>
      <c r="AF5" s="29"/>
      <c r="AG5" s="29" t="s">
        <v>116</v>
      </c>
      <c r="AH5" s="65" t="s">
        <v>126</v>
      </c>
      <c r="AI5" s="65" t="s">
        <v>127</v>
      </c>
      <c r="AJ5" s="65" t="s">
        <v>128</v>
      </c>
      <c r="AK5" s="65" t="s">
        <v>115</v>
      </c>
      <c r="AL5" s="37"/>
      <c r="AM5" s="105"/>
      <c r="AN5" s="29"/>
      <c r="AO5" s="29" t="s">
        <v>116</v>
      </c>
      <c r="AP5" s="29" t="s">
        <v>129</v>
      </c>
      <c r="AQ5" s="29" t="s">
        <v>130</v>
      </c>
      <c r="AR5" s="29" t="s">
        <v>131</v>
      </c>
      <c r="AS5" s="29" t="s">
        <v>132</v>
      </c>
      <c r="AT5" s="29" t="s">
        <v>116</v>
      </c>
      <c r="AU5" s="34" t="s">
        <v>133</v>
      </c>
      <c r="AV5" s="34" t="s">
        <v>134</v>
      </c>
      <c r="AW5" s="34" t="s">
        <v>135</v>
      </c>
      <c r="AX5" s="29"/>
      <c r="AY5" s="29" t="s">
        <v>116</v>
      </c>
      <c r="AZ5" s="34" t="s">
        <v>133</v>
      </c>
      <c r="BA5" s="34" t="s">
        <v>134</v>
      </c>
      <c r="BB5" s="34" t="s">
        <v>135</v>
      </c>
      <c r="BC5" s="34" t="s">
        <v>115</v>
      </c>
      <c r="BD5" s="29"/>
      <c r="BE5" s="29"/>
      <c r="BF5" s="29"/>
      <c r="BG5" s="29"/>
      <c r="BH5" s="29"/>
      <c r="BI5" s="29" t="s">
        <v>116</v>
      </c>
      <c r="BJ5" s="65" t="s">
        <v>126</v>
      </c>
      <c r="BK5" s="65" t="s">
        <v>127</v>
      </c>
      <c r="BL5" s="65" t="s">
        <v>128</v>
      </c>
      <c r="BM5" s="65" t="s">
        <v>115</v>
      </c>
      <c r="BN5" s="37"/>
      <c r="BO5" s="105"/>
      <c r="BP5" s="29"/>
      <c r="BQ5" s="29" t="s">
        <v>116</v>
      </c>
      <c r="BR5" s="29" t="s">
        <v>129</v>
      </c>
      <c r="BS5" s="29" t="s">
        <v>130</v>
      </c>
      <c r="BT5" s="29" t="s">
        <v>131</v>
      </c>
      <c r="BU5" s="29" t="s">
        <v>132</v>
      </c>
      <c r="BV5" s="29" t="s">
        <v>116</v>
      </c>
      <c r="BW5" s="34" t="s">
        <v>133</v>
      </c>
      <c r="BX5" s="34" t="s">
        <v>134</v>
      </c>
      <c r="BY5" s="34" t="s">
        <v>135</v>
      </c>
      <c r="BZ5" s="29"/>
      <c r="CA5" s="29" t="s">
        <v>116</v>
      </c>
      <c r="CB5" s="34" t="s">
        <v>133</v>
      </c>
      <c r="CC5" s="34" t="s">
        <v>134</v>
      </c>
      <c r="CD5" s="34" t="s">
        <v>135</v>
      </c>
      <c r="CE5" s="34" t="s">
        <v>115</v>
      </c>
      <c r="CF5" s="29"/>
      <c r="CG5" s="29"/>
      <c r="CH5" s="29"/>
      <c r="CI5" s="29"/>
    </row>
    <row r="6" spans="1:87" s="5" customFormat="1" ht="13.5">
      <c r="A6" s="107"/>
      <c r="B6" s="107"/>
      <c r="C6" s="111"/>
      <c r="D6" s="75" t="s">
        <v>136</v>
      </c>
      <c r="E6" s="75" t="s">
        <v>136</v>
      </c>
      <c r="F6" s="76" t="s">
        <v>136</v>
      </c>
      <c r="G6" s="76" t="s">
        <v>136</v>
      </c>
      <c r="H6" s="76" t="s">
        <v>136</v>
      </c>
      <c r="I6" s="76" t="s">
        <v>136</v>
      </c>
      <c r="J6" s="76" t="s">
        <v>136</v>
      </c>
      <c r="K6" s="76" t="s">
        <v>136</v>
      </c>
      <c r="L6" s="75" t="s">
        <v>136</v>
      </c>
      <c r="M6" s="75" t="s">
        <v>136</v>
      </c>
      <c r="N6" s="75" t="s">
        <v>136</v>
      </c>
      <c r="O6" s="75" t="s">
        <v>136</v>
      </c>
      <c r="P6" s="75" t="s">
        <v>136</v>
      </c>
      <c r="Q6" s="75" t="s">
        <v>136</v>
      </c>
      <c r="R6" s="75" t="s">
        <v>136</v>
      </c>
      <c r="S6" s="75" t="s">
        <v>136</v>
      </c>
      <c r="T6" s="75" t="s">
        <v>136</v>
      </c>
      <c r="U6" s="75" t="s">
        <v>136</v>
      </c>
      <c r="V6" s="75" t="s">
        <v>136</v>
      </c>
      <c r="W6" s="75" t="s">
        <v>136</v>
      </c>
      <c r="X6" s="75" t="s">
        <v>136</v>
      </c>
      <c r="Y6" s="75" t="s">
        <v>136</v>
      </c>
      <c r="Z6" s="75" t="s">
        <v>136</v>
      </c>
      <c r="AA6" s="75" t="s">
        <v>136</v>
      </c>
      <c r="AB6" s="75" t="s">
        <v>136</v>
      </c>
      <c r="AC6" s="75" t="s">
        <v>136</v>
      </c>
      <c r="AD6" s="75" t="s">
        <v>136</v>
      </c>
      <c r="AE6" s="75" t="s">
        <v>136</v>
      </c>
      <c r="AF6" s="75" t="s">
        <v>136</v>
      </c>
      <c r="AG6" s="75" t="s">
        <v>136</v>
      </c>
      <c r="AH6" s="76" t="s">
        <v>136</v>
      </c>
      <c r="AI6" s="76" t="s">
        <v>136</v>
      </c>
      <c r="AJ6" s="76" t="s">
        <v>136</v>
      </c>
      <c r="AK6" s="76" t="s">
        <v>136</v>
      </c>
      <c r="AL6" s="76" t="s">
        <v>136</v>
      </c>
      <c r="AM6" s="76" t="s">
        <v>136</v>
      </c>
      <c r="AN6" s="75" t="s">
        <v>136</v>
      </c>
      <c r="AO6" s="75" t="s">
        <v>136</v>
      </c>
      <c r="AP6" s="75" t="s">
        <v>136</v>
      </c>
      <c r="AQ6" s="75" t="s">
        <v>136</v>
      </c>
      <c r="AR6" s="75" t="s">
        <v>136</v>
      </c>
      <c r="AS6" s="75" t="s">
        <v>136</v>
      </c>
      <c r="AT6" s="75" t="s">
        <v>136</v>
      </c>
      <c r="AU6" s="75" t="s">
        <v>136</v>
      </c>
      <c r="AV6" s="75" t="s">
        <v>136</v>
      </c>
      <c r="AW6" s="75" t="s">
        <v>136</v>
      </c>
      <c r="AX6" s="75" t="s">
        <v>136</v>
      </c>
      <c r="AY6" s="75" t="s">
        <v>136</v>
      </c>
      <c r="AZ6" s="75" t="s">
        <v>136</v>
      </c>
      <c r="BA6" s="75" t="s">
        <v>136</v>
      </c>
      <c r="BB6" s="75" t="s">
        <v>136</v>
      </c>
      <c r="BC6" s="75" t="s">
        <v>136</v>
      </c>
      <c r="BD6" s="75" t="s">
        <v>136</v>
      </c>
      <c r="BE6" s="75" t="s">
        <v>136</v>
      </c>
      <c r="BF6" s="75" t="s">
        <v>136</v>
      </c>
      <c r="BG6" s="75" t="s">
        <v>136</v>
      </c>
      <c r="BH6" s="75" t="s">
        <v>136</v>
      </c>
      <c r="BI6" s="75" t="s">
        <v>136</v>
      </c>
      <c r="BJ6" s="76" t="s">
        <v>136</v>
      </c>
      <c r="BK6" s="76" t="s">
        <v>136</v>
      </c>
      <c r="BL6" s="76" t="s">
        <v>136</v>
      </c>
      <c r="BM6" s="76" t="s">
        <v>136</v>
      </c>
      <c r="BN6" s="76" t="s">
        <v>136</v>
      </c>
      <c r="BO6" s="76" t="s">
        <v>136</v>
      </c>
      <c r="BP6" s="75" t="s">
        <v>136</v>
      </c>
      <c r="BQ6" s="75" t="s">
        <v>136</v>
      </c>
      <c r="BR6" s="76" t="s">
        <v>136</v>
      </c>
      <c r="BS6" s="76" t="s">
        <v>136</v>
      </c>
      <c r="BT6" s="76" t="s">
        <v>136</v>
      </c>
      <c r="BU6" s="76" t="s">
        <v>136</v>
      </c>
      <c r="BV6" s="75" t="s">
        <v>136</v>
      </c>
      <c r="BW6" s="75" t="s">
        <v>136</v>
      </c>
      <c r="BX6" s="75" t="s">
        <v>136</v>
      </c>
      <c r="BY6" s="75" t="s">
        <v>136</v>
      </c>
      <c r="BZ6" s="75" t="s">
        <v>136</v>
      </c>
      <c r="CA6" s="75" t="s">
        <v>136</v>
      </c>
      <c r="CB6" s="75" t="s">
        <v>136</v>
      </c>
      <c r="CC6" s="75" t="s">
        <v>136</v>
      </c>
      <c r="CD6" s="75" t="s">
        <v>136</v>
      </c>
      <c r="CE6" s="75" t="s">
        <v>136</v>
      </c>
      <c r="CF6" s="75" t="s">
        <v>136</v>
      </c>
      <c r="CG6" s="75" t="s">
        <v>136</v>
      </c>
      <c r="CH6" s="75" t="s">
        <v>136</v>
      </c>
      <c r="CI6" s="75" t="s">
        <v>136</v>
      </c>
    </row>
    <row r="7" spans="1:87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BO7">SUM(D8:D19)</f>
        <v>15358</v>
      </c>
      <c r="E7" s="92">
        <f t="shared" si="0"/>
        <v>14205</v>
      </c>
      <c r="F7" s="92">
        <f t="shared" si="0"/>
        <v>0</v>
      </c>
      <c r="G7" s="92">
        <f t="shared" si="0"/>
        <v>14205</v>
      </c>
      <c r="H7" s="92">
        <f t="shared" si="0"/>
        <v>0</v>
      </c>
      <c r="I7" s="92">
        <f t="shared" si="0"/>
        <v>0</v>
      </c>
      <c r="J7" s="92">
        <f t="shared" si="0"/>
        <v>1153</v>
      </c>
      <c r="K7" s="92">
        <f t="shared" si="0"/>
        <v>0</v>
      </c>
      <c r="L7" s="92">
        <f t="shared" si="0"/>
        <v>24582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7594</v>
      </c>
      <c r="S7" s="92">
        <f t="shared" si="0"/>
        <v>0</v>
      </c>
      <c r="T7" s="92">
        <f t="shared" si="0"/>
        <v>7594</v>
      </c>
      <c r="U7" s="92">
        <f t="shared" si="0"/>
        <v>0</v>
      </c>
      <c r="V7" s="92">
        <f t="shared" si="0"/>
        <v>0</v>
      </c>
      <c r="W7" s="92">
        <f t="shared" si="0"/>
        <v>16815</v>
      </c>
      <c r="X7" s="92">
        <f t="shared" si="0"/>
        <v>8622</v>
      </c>
      <c r="Y7" s="92">
        <f t="shared" si="0"/>
        <v>8193</v>
      </c>
      <c r="Z7" s="92">
        <f t="shared" si="0"/>
        <v>0</v>
      </c>
      <c r="AA7" s="92">
        <f t="shared" si="0"/>
        <v>0</v>
      </c>
      <c r="AB7" s="92">
        <f t="shared" si="0"/>
        <v>0</v>
      </c>
      <c r="AC7" s="92">
        <f t="shared" si="0"/>
        <v>173</v>
      </c>
      <c r="AD7" s="92">
        <f t="shared" si="0"/>
        <v>160</v>
      </c>
      <c r="AE7" s="92">
        <f t="shared" si="0"/>
        <v>40100</v>
      </c>
      <c r="AF7" s="92">
        <f t="shared" si="0"/>
        <v>0</v>
      </c>
      <c r="AG7" s="92">
        <f t="shared" si="0"/>
        <v>0</v>
      </c>
      <c r="AH7" s="92">
        <f t="shared" si="0"/>
        <v>0</v>
      </c>
      <c r="AI7" s="92">
        <f t="shared" si="0"/>
        <v>0</v>
      </c>
      <c r="AJ7" s="92">
        <f t="shared" si="0"/>
        <v>0</v>
      </c>
      <c r="AK7" s="92">
        <f t="shared" si="0"/>
        <v>0</v>
      </c>
      <c r="AL7" s="92">
        <f t="shared" si="0"/>
        <v>0</v>
      </c>
      <c r="AM7" s="92">
        <f t="shared" si="0"/>
        <v>0</v>
      </c>
      <c r="AN7" s="92">
        <f t="shared" si="0"/>
        <v>270</v>
      </c>
      <c r="AO7" s="92">
        <f t="shared" si="0"/>
        <v>0</v>
      </c>
      <c r="AP7" s="92">
        <f t="shared" si="0"/>
        <v>0</v>
      </c>
      <c r="AQ7" s="92">
        <f t="shared" si="0"/>
        <v>0</v>
      </c>
      <c r="AR7" s="92">
        <f t="shared" si="0"/>
        <v>0</v>
      </c>
      <c r="AS7" s="92">
        <f t="shared" si="0"/>
        <v>0</v>
      </c>
      <c r="AT7" s="92">
        <f t="shared" si="0"/>
        <v>0</v>
      </c>
      <c r="AU7" s="92">
        <f t="shared" si="0"/>
        <v>0</v>
      </c>
      <c r="AV7" s="92">
        <f t="shared" si="0"/>
        <v>0</v>
      </c>
      <c r="AW7" s="92">
        <f t="shared" si="0"/>
        <v>0</v>
      </c>
      <c r="AX7" s="92">
        <f t="shared" si="0"/>
        <v>0</v>
      </c>
      <c r="AY7" s="92">
        <f t="shared" si="0"/>
        <v>270</v>
      </c>
      <c r="AZ7" s="92">
        <f t="shared" si="0"/>
        <v>270</v>
      </c>
      <c r="BA7" s="92">
        <f t="shared" si="0"/>
        <v>0</v>
      </c>
      <c r="BB7" s="92">
        <f t="shared" si="0"/>
        <v>0</v>
      </c>
      <c r="BC7" s="92">
        <f t="shared" si="0"/>
        <v>0</v>
      </c>
      <c r="BD7" s="92">
        <f t="shared" si="0"/>
        <v>0</v>
      </c>
      <c r="BE7" s="92">
        <f t="shared" si="0"/>
        <v>0</v>
      </c>
      <c r="BF7" s="92">
        <f t="shared" si="0"/>
        <v>0</v>
      </c>
      <c r="BG7" s="92">
        <f t="shared" si="0"/>
        <v>270</v>
      </c>
      <c r="BH7" s="92">
        <f t="shared" si="0"/>
        <v>15358</v>
      </c>
      <c r="BI7" s="92">
        <f t="shared" si="0"/>
        <v>14205</v>
      </c>
      <c r="BJ7" s="92">
        <f t="shared" si="0"/>
        <v>0</v>
      </c>
      <c r="BK7" s="92">
        <f t="shared" si="0"/>
        <v>14205</v>
      </c>
      <c r="BL7" s="92">
        <f t="shared" si="0"/>
        <v>0</v>
      </c>
      <c r="BM7" s="92">
        <f t="shared" si="0"/>
        <v>0</v>
      </c>
      <c r="BN7" s="92">
        <f t="shared" si="0"/>
        <v>1153</v>
      </c>
      <c r="BO7" s="92">
        <f t="shared" si="0"/>
        <v>0</v>
      </c>
      <c r="BP7" s="92">
        <f aca="true" t="shared" si="1" ref="BP7:CI7">SUM(BP8:BP19)</f>
        <v>24852</v>
      </c>
      <c r="BQ7" s="92">
        <f t="shared" si="1"/>
        <v>0</v>
      </c>
      <c r="BR7" s="92">
        <f t="shared" si="1"/>
        <v>0</v>
      </c>
      <c r="BS7" s="92">
        <f t="shared" si="1"/>
        <v>0</v>
      </c>
      <c r="BT7" s="92">
        <f t="shared" si="1"/>
        <v>0</v>
      </c>
      <c r="BU7" s="92">
        <f t="shared" si="1"/>
        <v>0</v>
      </c>
      <c r="BV7" s="92">
        <f t="shared" si="1"/>
        <v>7594</v>
      </c>
      <c r="BW7" s="92">
        <f t="shared" si="1"/>
        <v>0</v>
      </c>
      <c r="BX7" s="92">
        <f t="shared" si="1"/>
        <v>7594</v>
      </c>
      <c r="BY7" s="92">
        <f t="shared" si="1"/>
        <v>0</v>
      </c>
      <c r="BZ7" s="92">
        <f t="shared" si="1"/>
        <v>0</v>
      </c>
      <c r="CA7" s="92">
        <f t="shared" si="1"/>
        <v>17085</v>
      </c>
      <c r="CB7" s="92">
        <f t="shared" si="1"/>
        <v>8892</v>
      </c>
      <c r="CC7" s="92">
        <f t="shared" si="1"/>
        <v>8193</v>
      </c>
      <c r="CD7" s="92">
        <f t="shared" si="1"/>
        <v>0</v>
      </c>
      <c r="CE7" s="92">
        <f t="shared" si="1"/>
        <v>0</v>
      </c>
      <c r="CF7" s="92">
        <f t="shared" si="1"/>
        <v>0</v>
      </c>
      <c r="CG7" s="92">
        <f t="shared" si="1"/>
        <v>173</v>
      </c>
      <c r="CH7" s="92">
        <f t="shared" si="1"/>
        <v>160</v>
      </c>
      <c r="CI7" s="92">
        <f t="shared" si="1"/>
        <v>40370</v>
      </c>
    </row>
    <row r="8" spans="1:87" s="84" customFormat="1" ht="12" customHeight="1">
      <c r="A8" s="94" t="s">
        <v>201</v>
      </c>
      <c r="B8" s="95" t="s">
        <v>205</v>
      </c>
      <c r="C8" s="94" t="s">
        <v>206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7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>
        <v>0</v>
      </c>
      <c r="AC8" s="96">
        <v>0</v>
      </c>
      <c r="AD8" s="96">
        <v>0</v>
      </c>
      <c r="AE8" s="96">
        <v>0</v>
      </c>
      <c r="AF8" s="96"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7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7">
        <v>0</v>
      </c>
      <c r="BE8" s="96">
        <v>0</v>
      </c>
      <c r="BF8" s="96">
        <v>0</v>
      </c>
      <c r="BG8" s="96">
        <v>0</v>
      </c>
      <c r="BH8" s="96">
        <f aca="true" t="shared" si="2" ref="BH8:BH19">SUM(D8,AF8)</f>
        <v>0</v>
      </c>
      <c r="BI8" s="96">
        <f aca="true" t="shared" si="3" ref="BI8:BI19">SUM(E8,AG8)</f>
        <v>0</v>
      </c>
      <c r="BJ8" s="96">
        <f aca="true" t="shared" si="4" ref="BJ8:BJ19">SUM(F8,AH8)</f>
        <v>0</v>
      </c>
      <c r="BK8" s="96">
        <f aca="true" t="shared" si="5" ref="BK8:BK19">SUM(G8,AI8)</f>
        <v>0</v>
      </c>
      <c r="BL8" s="96">
        <f aca="true" t="shared" si="6" ref="BL8:BL19">SUM(H8,AJ8)</f>
        <v>0</v>
      </c>
      <c r="BM8" s="96">
        <f aca="true" t="shared" si="7" ref="BM8:BM19">SUM(I8,AK8)</f>
        <v>0</v>
      </c>
      <c r="BN8" s="96">
        <f aca="true" t="shared" si="8" ref="BN8:BN19">SUM(J8,AL8)</f>
        <v>0</v>
      </c>
      <c r="BO8" s="97">
        <f aca="true" t="shared" si="9" ref="BO8:BO19">SUM(K8,AM8)</f>
        <v>0</v>
      </c>
      <c r="BP8" s="96">
        <f aca="true" t="shared" si="10" ref="BP8:BP19">SUM(L8,AN8)</f>
        <v>0</v>
      </c>
      <c r="BQ8" s="96">
        <f aca="true" t="shared" si="11" ref="BQ8:BQ19">SUM(M8,AO8)</f>
        <v>0</v>
      </c>
      <c r="BR8" s="96">
        <f aca="true" t="shared" si="12" ref="BR8:BR19">SUM(N8,AP8)</f>
        <v>0</v>
      </c>
      <c r="BS8" s="96">
        <f aca="true" t="shared" si="13" ref="BS8:BS19">SUM(O8,AQ8)</f>
        <v>0</v>
      </c>
      <c r="BT8" s="96">
        <f aca="true" t="shared" si="14" ref="BT8:BT19">SUM(P8,AR8)</f>
        <v>0</v>
      </c>
      <c r="BU8" s="96">
        <f aca="true" t="shared" si="15" ref="BU8:BU19">SUM(Q8,AS8)</f>
        <v>0</v>
      </c>
      <c r="BV8" s="96">
        <f aca="true" t="shared" si="16" ref="BV8:BV19">SUM(R8,AT8)</f>
        <v>0</v>
      </c>
      <c r="BW8" s="96">
        <f aca="true" t="shared" si="17" ref="BW8:BW19">SUM(S8,AU8)</f>
        <v>0</v>
      </c>
      <c r="BX8" s="96">
        <f aca="true" t="shared" si="18" ref="BX8:BX19">SUM(T8,AV8)</f>
        <v>0</v>
      </c>
      <c r="BY8" s="96">
        <f aca="true" t="shared" si="19" ref="BY8:BY19">SUM(U8,AW8)</f>
        <v>0</v>
      </c>
      <c r="BZ8" s="96">
        <f aca="true" t="shared" si="20" ref="BZ8:BZ19">SUM(V8,AX8)</f>
        <v>0</v>
      </c>
      <c r="CA8" s="96">
        <f aca="true" t="shared" si="21" ref="CA8:CA19">SUM(W8,AY8)</f>
        <v>0</v>
      </c>
      <c r="CB8" s="96">
        <f aca="true" t="shared" si="22" ref="CB8:CB19">SUM(X8,AZ8)</f>
        <v>0</v>
      </c>
      <c r="CC8" s="96">
        <f aca="true" t="shared" si="23" ref="CC8:CC19">SUM(Y8,BA8)</f>
        <v>0</v>
      </c>
      <c r="CD8" s="96">
        <f aca="true" t="shared" si="24" ref="CD8:CD19">SUM(Z8,BB8)</f>
        <v>0</v>
      </c>
      <c r="CE8" s="96">
        <f aca="true" t="shared" si="25" ref="CE8:CE19">SUM(AA8,BC8)</f>
        <v>0</v>
      </c>
      <c r="CF8" s="97">
        <f aca="true" t="shared" si="26" ref="CF8:CF19">SUM(AB8,BD8)</f>
        <v>0</v>
      </c>
      <c r="CG8" s="96">
        <f aca="true" t="shared" si="27" ref="CG8:CG19">SUM(AC8,BE8)</f>
        <v>0</v>
      </c>
      <c r="CH8" s="96">
        <f aca="true" t="shared" si="28" ref="CH8:CH19">SUM(AD8,BF8)</f>
        <v>0</v>
      </c>
      <c r="CI8" s="96">
        <f aca="true" t="shared" si="29" ref="CI8:CI19">SUM(AE8,BG8)</f>
        <v>0</v>
      </c>
    </row>
    <row r="9" spans="1:87" s="84" customFormat="1" ht="12" customHeight="1">
      <c r="A9" s="94" t="s">
        <v>201</v>
      </c>
      <c r="B9" s="95" t="s">
        <v>207</v>
      </c>
      <c r="C9" s="94" t="s">
        <v>208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  <c r="L9" s="96">
        <v>21551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7594</v>
      </c>
      <c r="S9" s="96">
        <v>0</v>
      </c>
      <c r="T9" s="96">
        <v>7594</v>
      </c>
      <c r="U9" s="96">
        <v>0</v>
      </c>
      <c r="V9" s="96">
        <v>0</v>
      </c>
      <c r="W9" s="96">
        <v>13784</v>
      </c>
      <c r="X9" s="96">
        <v>8010</v>
      </c>
      <c r="Y9" s="96">
        <v>5774</v>
      </c>
      <c r="Z9" s="96">
        <v>0</v>
      </c>
      <c r="AA9" s="96">
        <v>0</v>
      </c>
      <c r="AB9" s="97">
        <v>0</v>
      </c>
      <c r="AC9" s="96">
        <v>173</v>
      </c>
      <c r="AD9" s="96">
        <v>160</v>
      </c>
      <c r="AE9" s="96">
        <v>21711</v>
      </c>
      <c r="AF9" s="96"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7">
        <v>0</v>
      </c>
      <c r="AN9" s="96">
        <v>270</v>
      </c>
      <c r="AO9" s="96">
        <v>0</v>
      </c>
      <c r="AP9" s="96">
        <v>0</v>
      </c>
      <c r="AQ9" s="96">
        <v>0</v>
      </c>
      <c r="AR9" s="96">
        <v>0</v>
      </c>
      <c r="AS9" s="96">
        <v>0</v>
      </c>
      <c r="AT9" s="96">
        <v>0</v>
      </c>
      <c r="AU9" s="96">
        <v>0</v>
      </c>
      <c r="AV9" s="96">
        <v>0</v>
      </c>
      <c r="AW9" s="96">
        <v>0</v>
      </c>
      <c r="AX9" s="96">
        <v>0</v>
      </c>
      <c r="AY9" s="96">
        <v>270</v>
      </c>
      <c r="AZ9" s="96">
        <v>270</v>
      </c>
      <c r="BA9" s="96">
        <v>0</v>
      </c>
      <c r="BB9" s="96">
        <v>0</v>
      </c>
      <c r="BC9" s="96">
        <v>0</v>
      </c>
      <c r="BD9" s="97">
        <v>0</v>
      </c>
      <c r="BE9" s="96">
        <v>0</v>
      </c>
      <c r="BF9" s="96">
        <v>0</v>
      </c>
      <c r="BG9" s="96">
        <v>270</v>
      </c>
      <c r="BH9" s="96">
        <f t="shared" si="2"/>
        <v>0</v>
      </c>
      <c r="BI9" s="96">
        <f t="shared" si="3"/>
        <v>0</v>
      </c>
      <c r="BJ9" s="96">
        <f t="shared" si="4"/>
        <v>0</v>
      </c>
      <c r="BK9" s="96">
        <f t="shared" si="5"/>
        <v>0</v>
      </c>
      <c r="BL9" s="96">
        <f t="shared" si="6"/>
        <v>0</v>
      </c>
      <c r="BM9" s="96">
        <f t="shared" si="7"/>
        <v>0</v>
      </c>
      <c r="BN9" s="96">
        <f t="shared" si="8"/>
        <v>0</v>
      </c>
      <c r="BO9" s="97">
        <f t="shared" si="9"/>
        <v>0</v>
      </c>
      <c r="BP9" s="96">
        <f t="shared" si="10"/>
        <v>21821</v>
      </c>
      <c r="BQ9" s="96">
        <f t="shared" si="11"/>
        <v>0</v>
      </c>
      <c r="BR9" s="96">
        <f t="shared" si="12"/>
        <v>0</v>
      </c>
      <c r="BS9" s="96">
        <f t="shared" si="13"/>
        <v>0</v>
      </c>
      <c r="BT9" s="96">
        <f t="shared" si="14"/>
        <v>0</v>
      </c>
      <c r="BU9" s="96">
        <f t="shared" si="15"/>
        <v>0</v>
      </c>
      <c r="BV9" s="96">
        <f t="shared" si="16"/>
        <v>7594</v>
      </c>
      <c r="BW9" s="96">
        <f t="shared" si="17"/>
        <v>0</v>
      </c>
      <c r="BX9" s="96">
        <f t="shared" si="18"/>
        <v>7594</v>
      </c>
      <c r="BY9" s="96">
        <f t="shared" si="19"/>
        <v>0</v>
      </c>
      <c r="BZ9" s="96">
        <f t="shared" si="20"/>
        <v>0</v>
      </c>
      <c r="CA9" s="96">
        <f t="shared" si="21"/>
        <v>14054</v>
      </c>
      <c r="CB9" s="96">
        <f t="shared" si="22"/>
        <v>8280</v>
      </c>
      <c r="CC9" s="96">
        <f t="shared" si="23"/>
        <v>5774</v>
      </c>
      <c r="CD9" s="96">
        <f t="shared" si="24"/>
        <v>0</v>
      </c>
      <c r="CE9" s="96">
        <f t="shared" si="25"/>
        <v>0</v>
      </c>
      <c r="CF9" s="97">
        <f t="shared" si="26"/>
        <v>0</v>
      </c>
      <c r="CG9" s="96">
        <f t="shared" si="27"/>
        <v>173</v>
      </c>
      <c r="CH9" s="96">
        <f t="shared" si="28"/>
        <v>160</v>
      </c>
      <c r="CI9" s="96">
        <f t="shared" si="29"/>
        <v>21981</v>
      </c>
    </row>
    <row r="10" spans="1:87" s="84" customFormat="1" ht="12" customHeight="1">
      <c r="A10" s="94" t="s">
        <v>201</v>
      </c>
      <c r="B10" s="95" t="s">
        <v>209</v>
      </c>
      <c r="C10" s="94" t="s">
        <v>210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7">
        <v>0</v>
      </c>
      <c r="L10" s="96">
        <v>1222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1222</v>
      </c>
      <c r="X10" s="96">
        <v>0</v>
      </c>
      <c r="Y10" s="96">
        <v>1222</v>
      </c>
      <c r="Z10" s="96">
        <v>0</v>
      </c>
      <c r="AA10" s="96">
        <v>0</v>
      </c>
      <c r="AB10" s="97">
        <v>0</v>
      </c>
      <c r="AC10" s="96">
        <v>0</v>
      </c>
      <c r="AD10" s="96">
        <v>0</v>
      </c>
      <c r="AE10" s="96">
        <v>1222</v>
      </c>
      <c r="AF10" s="96"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7">
        <v>0</v>
      </c>
      <c r="AN10" s="96"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v>0</v>
      </c>
      <c r="AY10" s="96">
        <v>0</v>
      </c>
      <c r="AZ10" s="96">
        <v>0</v>
      </c>
      <c r="BA10" s="96">
        <v>0</v>
      </c>
      <c r="BB10" s="96">
        <v>0</v>
      </c>
      <c r="BC10" s="96">
        <v>0</v>
      </c>
      <c r="BD10" s="97">
        <v>0</v>
      </c>
      <c r="BE10" s="96">
        <v>0</v>
      </c>
      <c r="BF10" s="96">
        <v>0</v>
      </c>
      <c r="BG10" s="96">
        <v>0</v>
      </c>
      <c r="BH10" s="96">
        <f t="shared" si="2"/>
        <v>0</v>
      </c>
      <c r="BI10" s="96">
        <f t="shared" si="3"/>
        <v>0</v>
      </c>
      <c r="BJ10" s="96">
        <f t="shared" si="4"/>
        <v>0</v>
      </c>
      <c r="BK10" s="96">
        <f t="shared" si="5"/>
        <v>0</v>
      </c>
      <c r="BL10" s="96">
        <f t="shared" si="6"/>
        <v>0</v>
      </c>
      <c r="BM10" s="96">
        <f t="shared" si="7"/>
        <v>0</v>
      </c>
      <c r="BN10" s="96">
        <f t="shared" si="8"/>
        <v>0</v>
      </c>
      <c r="BO10" s="97">
        <f t="shared" si="9"/>
        <v>0</v>
      </c>
      <c r="BP10" s="96">
        <f t="shared" si="10"/>
        <v>1222</v>
      </c>
      <c r="BQ10" s="96">
        <f t="shared" si="11"/>
        <v>0</v>
      </c>
      <c r="BR10" s="96">
        <f t="shared" si="12"/>
        <v>0</v>
      </c>
      <c r="BS10" s="96">
        <f t="shared" si="13"/>
        <v>0</v>
      </c>
      <c r="BT10" s="96">
        <f t="shared" si="14"/>
        <v>0</v>
      </c>
      <c r="BU10" s="96">
        <f t="shared" si="15"/>
        <v>0</v>
      </c>
      <c r="BV10" s="96">
        <f t="shared" si="16"/>
        <v>0</v>
      </c>
      <c r="BW10" s="96">
        <f t="shared" si="17"/>
        <v>0</v>
      </c>
      <c r="BX10" s="96">
        <f t="shared" si="18"/>
        <v>0</v>
      </c>
      <c r="BY10" s="96">
        <f t="shared" si="19"/>
        <v>0</v>
      </c>
      <c r="BZ10" s="96">
        <f t="shared" si="20"/>
        <v>0</v>
      </c>
      <c r="CA10" s="96">
        <f t="shared" si="21"/>
        <v>1222</v>
      </c>
      <c r="CB10" s="96">
        <f t="shared" si="22"/>
        <v>0</v>
      </c>
      <c r="CC10" s="96">
        <f t="shared" si="23"/>
        <v>1222</v>
      </c>
      <c r="CD10" s="96">
        <f t="shared" si="24"/>
        <v>0</v>
      </c>
      <c r="CE10" s="96">
        <f t="shared" si="25"/>
        <v>0</v>
      </c>
      <c r="CF10" s="97">
        <f t="shared" si="26"/>
        <v>0</v>
      </c>
      <c r="CG10" s="96">
        <f t="shared" si="27"/>
        <v>0</v>
      </c>
      <c r="CH10" s="96">
        <f t="shared" si="28"/>
        <v>0</v>
      </c>
      <c r="CI10" s="96">
        <f t="shared" si="29"/>
        <v>1222</v>
      </c>
    </row>
    <row r="11" spans="1:87" s="84" customFormat="1" ht="12" customHeight="1">
      <c r="A11" s="94" t="s">
        <v>201</v>
      </c>
      <c r="B11" s="95" t="s">
        <v>211</v>
      </c>
      <c r="C11" s="94" t="s">
        <v>212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7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7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7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v>0</v>
      </c>
      <c r="AY11" s="96">
        <v>0</v>
      </c>
      <c r="AZ11" s="96">
        <v>0</v>
      </c>
      <c r="BA11" s="96">
        <v>0</v>
      </c>
      <c r="BB11" s="96">
        <v>0</v>
      </c>
      <c r="BC11" s="96">
        <v>0</v>
      </c>
      <c r="BD11" s="97">
        <v>0</v>
      </c>
      <c r="BE11" s="96">
        <v>0</v>
      </c>
      <c r="BF11" s="96">
        <v>0</v>
      </c>
      <c r="BG11" s="96">
        <v>0</v>
      </c>
      <c r="BH11" s="96">
        <f t="shared" si="2"/>
        <v>0</v>
      </c>
      <c r="BI11" s="96">
        <f t="shared" si="3"/>
        <v>0</v>
      </c>
      <c r="BJ11" s="96">
        <f t="shared" si="4"/>
        <v>0</v>
      </c>
      <c r="BK11" s="96">
        <f t="shared" si="5"/>
        <v>0</v>
      </c>
      <c r="BL11" s="96">
        <f t="shared" si="6"/>
        <v>0</v>
      </c>
      <c r="BM11" s="96">
        <f t="shared" si="7"/>
        <v>0</v>
      </c>
      <c r="BN11" s="96">
        <f t="shared" si="8"/>
        <v>0</v>
      </c>
      <c r="BO11" s="97">
        <f t="shared" si="9"/>
        <v>0</v>
      </c>
      <c r="BP11" s="96">
        <f t="shared" si="10"/>
        <v>0</v>
      </c>
      <c r="BQ11" s="96">
        <f t="shared" si="11"/>
        <v>0</v>
      </c>
      <c r="BR11" s="96">
        <f t="shared" si="12"/>
        <v>0</v>
      </c>
      <c r="BS11" s="96">
        <f t="shared" si="13"/>
        <v>0</v>
      </c>
      <c r="BT11" s="96">
        <f t="shared" si="14"/>
        <v>0</v>
      </c>
      <c r="BU11" s="96">
        <f t="shared" si="15"/>
        <v>0</v>
      </c>
      <c r="BV11" s="96">
        <f t="shared" si="16"/>
        <v>0</v>
      </c>
      <c r="BW11" s="96">
        <f t="shared" si="17"/>
        <v>0</v>
      </c>
      <c r="BX11" s="96">
        <f t="shared" si="18"/>
        <v>0</v>
      </c>
      <c r="BY11" s="96">
        <f t="shared" si="19"/>
        <v>0</v>
      </c>
      <c r="BZ11" s="96">
        <f t="shared" si="20"/>
        <v>0</v>
      </c>
      <c r="CA11" s="96">
        <f t="shared" si="21"/>
        <v>0</v>
      </c>
      <c r="CB11" s="96">
        <f t="shared" si="22"/>
        <v>0</v>
      </c>
      <c r="CC11" s="96">
        <f t="shared" si="23"/>
        <v>0</v>
      </c>
      <c r="CD11" s="96">
        <f t="shared" si="24"/>
        <v>0</v>
      </c>
      <c r="CE11" s="96">
        <f t="shared" si="25"/>
        <v>0</v>
      </c>
      <c r="CF11" s="97">
        <f t="shared" si="26"/>
        <v>0</v>
      </c>
      <c r="CG11" s="96">
        <f t="shared" si="27"/>
        <v>0</v>
      </c>
      <c r="CH11" s="96">
        <f t="shared" si="28"/>
        <v>0</v>
      </c>
      <c r="CI11" s="96">
        <f t="shared" si="29"/>
        <v>0</v>
      </c>
    </row>
    <row r="12" spans="1:87" s="84" customFormat="1" ht="12" customHeight="1">
      <c r="A12" s="94" t="s">
        <v>201</v>
      </c>
      <c r="B12" s="95" t="s">
        <v>213</v>
      </c>
      <c r="C12" s="94" t="s">
        <v>214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7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7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  <c r="AU12" s="96">
        <v>0</v>
      </c>
      <c r="AV12" s="96">
        <v>0</v>
      </c>
      <c r="AW12" s="96">
        <v>0</v>
      </c>
      <c r="AX12" s="96">
        <v>0</v>
      </c>
      <c r="AY12" s="96">
        <v>0</v>
      </c>
      <c r="AZ12" s="96">
        <v>0</v>
      </c>
      <c r="BA12" s="96">
        <v>0</v>
      </c>
      <c r="BB12" s="96">
        <v>0</v>
      </c>
      <c r="BC12" s="96">
        <v>0</v>
      </c>
      <c r="BD12" s="97">
        <v>0</v>
      </c>
      <c r="BE12" s="96">
        <v>0</v>
      </c>
      <c r="BF12" s="96">
        <v>0</v>
      </c>
      <c r="BG12" s="96">
        <v>0</v>
      </c>
      <c r="BH12" s="96">
        <f t="shared" si="2"/>
        <v>0</v>
      </c>
      <c r="BI12" s="96">
        <f t="shared" si="3"/>
        <v>0</v>
      </c>
      <c r="BJ12" s="96">
        <f t="shared" si="4"/>
        <v>0</v>
      </c>
      <c r="BK12" s="96">
        <f t="shared" si="5"/>
        <v>0</v>
      </c>
      <c r="BL12" s="96">
        <f t="shared" si="6"/>
        <v>0</v>
      </c>
      <c r="BM12" s="96">
        <f t="shared" si="7"/>
        <v>0</v>
      </c>
      <c r="BN12" s="96">
        <f t="shared" si="8"/>
        <v>0</v>
      </c>
      <c r="BO12" s="97">
        <f t="shared" si="9"/>
        <v>0</v>
      </c>
      <c r="BP12" s="96">
        <f t="shared" si="10"/>
        <v>0</v>
      </c>
      <c r="BQ12" s="96">
        <f t="shared" si="11"/>
        <v>0</v>
      </c>
      <c r="BR12" s="96">
        <f t="shared" si="12"/>
        <v>0</v>
      </c>
      <c r="BS12" s="96">
        <f t="shared" si="13"/>
        <v>0</v>
      </c>
      <c r="BT12" s="96">
        <f t="shared" si="14"/>
        <v>0</v>
      </c>
      <c r="BU12" s="96">
        <f t="shared" si="15"/>
        <v>0</v>
      </c>
      <c r="BV12" s="96">
        <f t="shared" si="16"/>
        <v>0</v>
      </c>
      <c r="BW12" s="96">
        <f t="shared" si="17"/>
        <v>0</v>
      </c>
      <c r="BX12" s="96">
        <f t="shared" si="18"/>
        <v>0</v>
      </c>
      <c r="BY12" s="96">
        <f t="shared" si="19"/>
        <v>0</v>
      </c>
      <c r="BZ12" s="96">
        <f t="shared" si="20"/>
        <v>0</v>
      </c>
      <c r="CA12" s="96">
        <f t="shared" si="21"/>
        <v>0</v>
      </c>
      <c r="CB12" s="96">
        <f t="shared" si="22"/>
        <v>0</v>
      </c>
      <c r="CC12" s="96">
        <f t="shared" si="23"/>
        <v>0</v>
      </c>
      <c r="CD12" s="96">
        <f t="shared" si="24"/>
        <v>0</v>
      </c>
      <c r="CE12" s="96">
        <f t="shared" si="25"/>
        <v>0</v>
      </c>
      <c r="CF12" s="97">
        <f t="shared" si="26"/>
        <v>0</v>
      </c>
      <c r="CG12" s="96">
        <f t="shared" si="27"/>
        <v>0</v>
      </c>
      <c r="CH12" s="96">
        <f t="shared" si="28"/>
        <v>0</v>
      </c>
      <c r="CI12" s="96">
        <f t="shared" si="29"/>
        <v>0</v>
      </c>
    </row>
    <row r="13" spans="1:87" s="84" customFormat="1" ht="12" customHeight="1">
      <c r="A13" s="94" t="s">
        <v>201</v>
      </c>
      <c r="B13" s="95" t="s">
        <v>215</v>
      </c>
      <c r="C13" s="94" t="s">
        <v>216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7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7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7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6">
        <v>0</v>
      </c>
      <c r="AX13" s="96">
        <v>0</v>
      </c>
      <c r="AY13" s="96">
        <v>0</v>
      </c>
      <c r="AZ13" s="96">
        <v>0</v>
      </c>
      <c r="BA13" s="96">
        <v>0</v>
      </c>
      <c r="BB13" s="96">
        <v>0</v>
      </c>
      <c r="BC13" s="96">
        <v>0</v>
      </c>
      <c r="BD13" s="97">
        <v>0</v>
      </c>
      <c r="BE13" s="96">
        <v>0</v>
      </c>
      <c r="BF13" s="96">
        <v>0</v>
      </c>
      <c r="BG13" s="96">
        <v>0</v>
      </c>
      <c r="BH13" s="96">
        <f t="shared" si="2"/>
        <v>0</v>
      </c>
      <c r="BI13" s="96">
        <f t="shared" si="3"/>
        <v>0</v>
      </c>
      <c r="BJ13" s="96">
        <f t="shared" si="4"/>
        <v>0</v>
      </c>
      <c r="BK13" s="96">
        <f t="shared" si="5"/>
        <v>0</v>
      </c>
      <c r="BL13" s="96">
        <f t="shared" si="6"/>
        <v>0</v>
      </c>
      <c r="BM13" s="96">
        <f t="shared" si="7"/>
        <v>0</v>
      </c>
      <c r="BN13" s="96">
        <f t="shared" si="8"/>
        <v>0</v>
      </c>
      <c r="BO13" s="97">
        <f t="shared" si="9"/>
        <v>0</v>
      </c>
      <c r="BP13" s="96">
        <f t="shared" si="10"/>
        <v>0</v>
      </c>
      <c r="BQ13" s="96">
        <f t="shared" si="11"/>
        <v>0</v>
      </c>
      <c r="BR13" s="96">
        <f t="shared" si="12"/>
        <v>0</v>
      </c>
      <c r="BS13" s="96">
        <f t="shared" si="13"/>
        <v>0</v>
      </c>
      <c r="BT13" s="96">
        <f t="shared" si="14"/>
        <v>0</v>
      </c>
      <c r="BU13" s="96">
        <f t="shared" si="15"/>
        <v>0</v>
      </c>
      <c r="BV13" s="96">
        <f t="shared" si="16"/>
        <v>0</v>
      </c>
      <c r="BW13" s="96">
        <f t="shared" si="17"/>
        <v>0</v>
      </c>
      <c r="BX13" s="96">
        <f t="shared" si="18"/>
        <v>0</v>
      </c>
      <c r="BY13" s="96">
        <f t="shared" si="19"/>
        <v>0</v>
      </c>
      <c r="BZ13" s="96">
        <f t="shared" si="20"/>
        <v>0</v>
      </c>
      <c r="CA13" s="96">
        <f t="shared" si="21"/>
        <v>0</v>
      </c>
      <c r="CB13" s="96">
        <f t="shared" si="22"/>
        <v>0</v>
      </c>
      <c r="CC13" s="96">
        <f t="shared" si="23"/>
        <v>0</v>
      </c>
      <c r="CD13" s="96">
        <f t="shared" si="24"/>
        <v>0</v>
      </c>
      <c r="CE13" s="96">
        <f t="shared" si="25"/>
        <v>0</v>
      </c>
      <c r="CF13" s="97">
        <f t="shared" si="26"/>
        <v>0</v>
      </c>
      <c r="CG13" s="96">
        <f t="shared" si="27"/>
        <v>0</v>
      </c>
      <c r="CH13" s="96">
        <f t="shared" si="28"/>
        <v>0</v>
      </c>
      <c r="CI13" s="96">
        <f t="shared" si="29"/>
        <v>0</v>
      </c>
    </row>
    <row r="14" spans="1:87" s="84" customFormat="1" ht="12" customHeight="1">
      <c r="A14" s="94" t="s">
        <v>201</v>
      </c>
      <c r="B14" s="95" t="s">
        <v>217</v>
      </c>
      <c r="C14" s="94" t="s">
        <v>218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7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7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7">
        <v>0</v>
      </c>
      <c r="AN14" s="96"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v>0</v>
      </c>
      <c r="AT14" s="96">
        <v>0</v>
      </c>
      <c r="AU14" s="96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7">
        <v>0</v>
      </c>
      <c r="BE14" s="96">
        <v>0</v>
      </c>
      <c r="BF14" s="96">
        <v>0</v>
      </c>
      <c r="BG14" s="96">
        <v>0</v>
      </c>
      <c r="BH14" s="96">
        <f t="shared" si="2"/>
        <v>0</v>
      </c>
      <c r="BI14" s="96">
        <f t="shared" si="3"/>
        <v>0</v>
      </c>
      <c r="BJ14" s="96">
        <f t="shared" si="4"/>
        <v>0</v>
      </c>
      <c r="BK14" s="96">
        <f t="shared" si="5"/>
        <v>0</v>
      </c>
      <c r="BL14" s="96">
        <f t="shared" si="6"/>
        <v>0</v>
      </c>
      <c r="BM14" s="96">
        <f t="shared" si="7"/>
        <v>0</v>
      </c>
      <c r="BN14" s="96">
        <f t="shared" si="8"/>
        <v>0</v>
      </c>
      <c r="BO14" s="97">
        <f t="shared" si="9"/>
        <v>0</v>
      </c>
      <c r="BP14" s="96">
        <f t="shared" si="10"/>
        <v>0</v>
      </c>
      <c r="BQ14" s="96">
        <f t="shared" si="11"/>
        <v>0</v>
      </c>
      <c r="BR14" s="96">
        <f t="shared" si="12"/>
        <v>0</v>
      </c>
      <c r="BS14" s="96">
        <f t="shared" si="13"/>
        <v>0</v>
      </c>
      <c r="BT14" s="96">
        <f t="shared" si="14"/>
        <v>0</v>
      </c>
      <c r="BU14" s="96">
        <f t="shared" si="15"/>
        <v>0</v>
      </c>
      <c r="BV14" s="96">
        <f t="shared" si="16"/>
        <v>0</v>
      </c>
      <c r="BW14" s="96">
        <f t="shared" si="17"/>
        <v>0</v>
      </c>
      <c r="BX14" s="96">
        <f t="shared" si="18"/>
        <v>0</v>
      </c>
      <c r="BY14" s="96">
        <f t="shared" si="19"/>
        <v>0</v>
      </c>
      <c r="BZ14" s="96">
        <f t="shared" si="20"/>
        <v>0</v>
      </c>
      <c r="CA14" s="96">
        <f t="shared" si="21"/>
        <v>0</v>
      </c>
      <c r="CB14" s="96">
        <f t="shared" si="22"/>
        <v>0</v>
      </c>
      <c r="CC14" s="96">
        <f t="shared" si="23"/>
        <v>0</v>
      </c>
      <c r="CD14" s="96">
        <f t="shared" si="24"/>
        <v>0</v>
      </c>
      <c r="CE14" s="96">
        <f t="shared" si="25"/>
        <v>0</v>
      </c>
      <c r="CF14" s="97">
        <f t="shared" si="26"/>
        <v>0</v>
      </c>
      <c r="CG14" s="96">
        <f t="shared" si="27"/>
        <v>0</v>
      </c>
      <c r="CH14" s="96">
        <f t="shared" si="28"/>
        <v>0</v>
      </c>
      <c r="CI14" s="96">
        <f t="shared" si="29"/>
        <v>0</v>
      </c>
    </row>
    <row r="15" spans="1:87" s="84" customFormat="1" ht="12" customHeight="1">
      <c r="A15" s="94" t="s">
        <v>201</v>
      </c>
      <c r="B15" s="95" t="s">
        <v>219</v>
      </c>
      <c r="C15" s="94" t="s">
        <v>220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7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7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96">
        <v>0</v>
      </c>
      <c r="AJ15" s="96">
        <v>0</v>
      </c>
      <c r="AK15" s="96">
        <v>0</v>
      </c>
      <c r="AL15" s="96">
        <v>0</v>
      </c>
      <c r="AM15" s="97">
        <v>0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7">
        <v>0</v>
      </c>
      <c r="BE15" s="96">
        <v>0</v>
      </c>
      <c r="BF15" s="96">
        <v>0</v>
      </c>
      <c r="BG15" s="96">
        <v>0</v>
      </c>
      <c r="BH15" s="96">
        <f t="shared" si="2"/>
        <v>0</v>
      </c>
      <c r="BI15" s="96">
        <f t="shared" si="3"/>
        <v>0</v>
      </c>
      <c r="BJ15" s="96">
        <f t="shared" si="4"/>
        <v>0</v>
      </c>
      <c r="BK15" s="96">
        <f t="shared" si="5"/>
        <v>0</v>
      </c>
      <c r="BL15" s="96">
        <f t="shared" si="6"/>
        <v>0</v>
      </c>
      <c r="BM15" s="96">
        <f t="shared" si="7"/>
        <v>0</v>
      </c>
      <c r="BN15" s="96">
        <f t="shared" si="8"/>
        <v>0</v>
      </c>
      <c r="BO15" s="97">
        <f t="shared" si="9"/>
        <v>0</v>
      </c>
      <c r="BP15" s="96">
        <f t="shared" si="10"/>
        <v>0</v>
      </c>
      <c r="BQ15" s="96">
        <f t="shared" si="11"/>
        <v>0</v>
      </c>
      <c r="BR15" s="96">
        <f t="shared" si="12"/>
        <v>0</v>
      </c>
      <c r="BS15" s="96">
        <f t="shared" si="13"/>
        <v>0</v>
      </c>
      <c r="BT15" s="96">
        <f t="shared" si="14"/>
        <v>0</v>
      </c>
      <c r="BU15" s="96">
        <f t="shared" si="15"/>
        <v>0</v>
      </c>
      <c r="BV15" s="96">
        <f t="shared" si="16"/>
        <v>0</v>
      </c>
      <c r="BW15" s="96">
        <f t="shared" si="17"/>
        <v>0</v>
      </c>
      <c r="BX15" s="96">
        <f t="shared" si="18"/>
        <v>0</v>
      </c>
      <c r="BY15" s="96">
        <f t="shared" si="19"/>
        <v>0</v>
      </c>
      <c r="BZ15" s="96">
        <f t="shared" si="20"/>
        <v>0</v>
      </c>
      <c r="CA15" s="96">
        <f t="shared" si="21"/>
        <v>0</v>
      </c>
      <c r="CB15" s="96">
        <f t="shared" si="22"/>
        <v>0</v>
      </c>
      <c r="CC15" s="96">
        <f t="shared" si="23"/>
        <v>0</v>
      </c>
      <c r="CD15" s="96">
        <f t="shared" si="24"/>
        <v>0</v>
      </c>
      <c r="CE15" s="96">
        <f t="shared" si="25"/>
        <v>0</v>
      </c>
      <c r="CF15" s="97">
        <f t="shared" si="26"/>
        <v>0</v>
      </c>
      <c r="CG15" s="96">
        <f t="shared" si="27"/>
        <v>0</v>
      </c>
      <c r="CH15" s="96">
        <f t="shared" si="28"/>
        <v>0</v>
      </c>
      <c r="CI15" s="96">
        <f t="shared" si="29"/>
        <v>0</v>
      </c>
    </row>
    <row r="16" spans="1:87" s="84" customFormat="1" ht="12" customHeight="1">
      <c r="A16" s="94" t="s">
        <v>201</v>
      </c>
      <c r="B16" s="95" t="s">
        <v>221</v>
      </c>
      <c r="C16" s="94" t="s">
        <v>226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7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7">
        <v>0</v>
      </c>
      <c r="AC16" s="96">
        <v>0</v>
      </c>
      <c r="AD16" s="96">
        <v>0</v>
      </c>
      <c r="AE16" s="96">
        <v>0</v>
      </c>
      <c r="AF16" s="96">
        <v>0</v>
      </c>
      <c r="AG16" s="96">
        <v>0</v>
      </c>
      <c r="AH16" s="96">
        <v>0</v>
      </c>
      <c r="AI16" s="96">
        <v>0</v>
      </c>
      <c r="AJ16" s="96">
        <v>0</v>
      </c>
      <c r="AK16" s="96">
        <v>0</v>
      </c>
      <c r="AL16" s="96">
        <v>0</v>
      </c>
      <c r="AM16" s="97">
        <v>0</v>
      </c>
      <c r="AN16" s="96">
        <v>0</v>
      </c>
      <c r="AO16" s="96">
        <v>0</v>
      </c>
      <c r="AP16" s="96">
        <v>0</v>
      </c>
      <c r="AQ16" s="96">
        <v>0</v>
      </c>
      <c r="AR16" s="96">
        <v>0</v>
      </c>
      <c r="AS16" s="96">
        <v>0</v>
      </c>
      <c r="AT16" s="96">
        <v>0</v>
      </c>
      <c r="AU16" s="96">
        <v>0</v>
      </c>
      <c r="AV16" s="96">
        <v>0</v>
      </c>
      <c r="AW16" s="96">
        <v>0</v>
      </c>
      <c r="AX16" s="96">
        <v>0</v>
      </c>
      <c r="AY16" s="96">
        <v>0</v>
      </c>
      <c r="AZ16" s="96">
        <v>0</v>
      </c>
      <c r="BA16" s="96">
        <v>0</v>
      </c>
      <c r="BB16" s="96">
        <v>0</v>
      </c>
      <c r="BC16" s="96">
        <v>0</v>
      </c>
      <c r="BD16" s="97">
        <v>0</v>
      </c>
      <c r="BE16" s="96">
        <v>0</v>
      </c>
      <c r="BF16" s="96">
        <v>0</v>
      </c>
      <c r="BG16" s="96">
        <v>0</v>
      </c>
      <c r="BH16" s="96">
        <f t="shared" si="2"/>
        <v>0</v>
      </c>
      <c r="BI16" s="96">
        <f t="shared" si="3"/>
        <v>0</v>
      </c>
      <c r="BJ16" s="96">
        <f t="shared" si="4"/>
        <v>0</v>
      </c>
      <c r="BK16" s="96">
        <f t="shared" si="5"/>
        <v>0</v>
      </c>
      <c r="BL16" s="96">
        <f t="shared" si="6"/>
        <v>0</v>
      </c>
      <c r="BM16" s="96">
        <f t="shared" si="7"/>
        <v>0</v>
      </c>
      <c r="BN16" s="96">
        <f t="shared" si="8"/>
        <v>0</v>
      </c>
      <c r="BO16" s="97">
        <f t="shared" si="9"/>
        <v>0</v>
      </c>
      <c r="BP16" s="96">
        <f t="shared" si="10"/>
        <v>0</v>
      </c>
      <c r="BQ16" s="96">
        <f t="shared" si="11"/>
        <v>0</v>
      </c>
      <c r="BR16" s="96">
        <f t="shared" si="12"/>
        <v>0</v>
      </c>
      <c r="BS16" s="96">
        <f t="shared" si="13"/>
        <v>0</v>
      </c>
      <c r="BT16" s="96">
        <f t="shared" si="14"/>
        <v>0</v>
      </c>
      <c r="BU16" s="96">
        <f t="shared" si="15"/>
        <v>0</v>
      </c>
      <c r="BV16" s="96">
        <f t="shared" si="16"/>
        <v>0</v>
      </c>
      <c r="BW16" s="96">
        <f t="shared" si="17"/>
        <v>0</v>
      </c>
      <c r="BX16" s="96">
        <f t="shared" si="18"/>
        <v>0</v>
      </c>
      <c r="BY16" s="96">
        <f t="shared" si="19"/>
        <v>0</v>
      </c>
      <c r="BZ16" s="96">
        <f t="shared" si="20"/>
        <v>0</v>
      </c>
      <c r="CA16" s="96">
        <f t="shared" si="21"/>
        <v>0</v>
      </c>
      <c r="CB16" s="96">
        <f t="shared" si="22"/>
        <v>0</v>
      </c>
      <c r="CC16" s="96">
        <f t="shared" si="23"/>
        <v>0</v>
      </c>
      <c r="CD16" s="96">
        <f t="shared" si="24"/>
        <v>0</v>
      </c>
      <c r="CE16" s="96">
        <f t="shared" si="25"/>
        <v>0</v>
      </c>
      <c r="CF16" s="97">
        <f t="shared" si="26"/>
        <v>0</v>
      </c>
      <c r="CG16" s="96">
        <f t="shared" si="27"/>
        <v>0</v>
      </c>
      <c r="CH16" s="96">
        <f t="shared" si="28"/>
        <v>0</v>
      </c>
      <c r="CI16" s="96">
        <f t="shared" si="29"/>
        <v>0</v>
      </c>
    </row>
    <row r="17" spans="1:87" s="84" customFormat="1" ht="12" customHeight="1">
      <c r="A17" s="94" t="s">
        <v>201</v>
      </c>
      <c r="B17" s="95" t="s">
        <v>222</v>
      </c>
      <c r="C17" s="94" t="s">
        <v>223</v>
      </c>
      <c r="D17" s="96">
        <v>15358</v>
      </c>
      <c r="E17" s="96">
        <v>14205</v>
      </c>
      <c r="F17" s="96">
        <v>0</v>
      </c>
      <c r="G17" s="96">
        <v>14205</v>
      </c>
      <c r="H17" s="96">
        <v>0</v>
      </c>
      <c r="I17" s="96">
        <v>0</v>
      </c>
      <c r="J17" s="96">
        <v>1153</v>
      </c>
      <c r="K17" s="97">
        <v>0</v>
      </c>
      <c r="L17" s="96">
        <v>1809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1809</v>
      </c>
      <c r="X17" s="96">
        <v>612</v>
      </c>
      <c r="Y17" s="96">
        <v>1197</v>
      </c>
      <c r="Z17" s="96">
        <v>0</v>
      </c>
      <c r="AA17" s="96">
        <v>0</v>
      </c>
      <c r="AB17" s="97">
        <v>0</v>
      </c>
      <c r="AC17" s="96">
        <v>0</v>
      </c>
      <c r="AD17" s="96">
        <v>0</v>
      </c>
      <c r="AE17" s="96">
        <v>17167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6">
        <v>0</v>
      </c>
      <c r="AM17" s="97">
        <v>0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7">
        <v>0</v>
      </c>
      <c r="BE17" s="96">
        <v>0</v>
      </c>
      <c r="BF17" s="96">
        <v>0</v>
      </c>
      <c r="BG17" s="96">
        <v>0</v>
      </c>
      <c r="BH17" s="96">
        <f t="shared" si="2"/>
        <v>15358</v>
      </c>
      <c r="BI17" s="96">
        <f t="shared" si="3"/>
        <v>14205</v>
      </c>
      <c r="BJ17" s="96">
        <f t="shared" si="4"/>
        <v>0</v>
      </c>
      <c r="BK17" s="96">
        <f t="shared" si="5"/>
        <v>14205</v>
      </c>
      <c r="BL17" s="96">
        <f t="shared" si="6"/>
        <v>0</v>
      </c>
      <c r="BM17" s="96">
        <f t="shared" si="7"/>
        <v>0</v>
      </c>
      <c r="BN17" s="96">
        <f t="shared" si="8"/>
        <v>1153</v>
      </c>
      <c r="BO17" s="97">
        <f t="shared" si="9"/>
        <v>0</v>
      </c>
      <c r="BP17" s="96">
        <f t="shared" si="10"/>
        <v>1809</v>
      </c>
      <c r="BQ17" s="96">
        <f t="shared" si="11"/>
        <v>0</v>
      </c>
      <c r="BR17" s="96">
        <f t="shared" si="12"/>
        <v>0</v>
      </c>
      <c r="BS17" s="96">
        <f t="shared" si="13"/>
        <v>0</v>
      </c>
      <c r="BT17" s="96">
        <f t="shared" si="14"/>
        <v>0</v>
      </c>
      <c r="BU17" s="96">
        <f t="shared" si="15"/>
        <v>0</v>
      </c>
      <c r="BV17" s="96">
        <f t="shared" si="16"/>
        <v>0</v>
      </c>
      <c r="BW17" s="96">
        <f t="shared" si="17"/>
        <v>0</v>
      </c>
      <c r="BX17" s="96">
        <f t="shared" si="18"/>
        <v>0</v>
      </c>
      <c r="BY17" s="96">
        <f t="shared" si="19"/>
        <v>0</v>
      </c>
      <c r="BZ17" s="96">
        <f t="shared" si="20"/>
        <v>0</v>
      </c>
      <c r="CA17" s="96">
        <f t="shared" si="21"/>
        <v>1809</v>
      </c>
      <c r="CB17" s="96">
        <f t="shared" si="22"/>
        <v>612</v>
      </c>
      <c r="CC17" s="96">
        <f t="shared" si="23"/>
        <v>1197</v>
      </c>
      <c r="CD17" s="96">
        <f t="shared" si="24"/>
        <v>0</v>
      </c>
      <c r="CE17" s="96">
        <f t="shared" si="25"/>
        <v>0</v>
      </c>
      <c r="CF17" s="97">
        <f t="shared" si="26"/>
        <v>0</v>
      </c>
      <c r="CG17" s="96">
        <f t="shared" si="27"/>
        <v>0</v>
      </c>
      <c r="CH17" s="96">
        <f t="shared" si="28"/>
        <v>0</v>
      </c>
      <c r="CI17" s="96">
        <f t="shared" si="29"/>
        <v>17167</v>
      </c>
    </row>
    <row r="18" spans="1:87" s="84" customFormat="1" ht="12" customHeight="1">
      <c r="A18" s="94" t="s">
        <v>201</v>
      </c>
      <c r="B18" s="95" t="s">
        <v>224</v>
      </c>
      <c r="C18" s="94" t="s">
        <v>225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7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7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7">
        <v>0</v>
      </c>
      <c r="AN18" s="96">
        <v>0</v>
      </c>
      <c r="AO18" s="96">
        <v>0</v>
      </c>
      <c r="AP18" s="96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6">
        <v>0</v>
      </c>
      <c r="BB18" s="96">
        <v>0</v>
      </c>
      <c r="BC18" s="96">
        <v>0</v>
      </c>
      <c r="BD18" s="97">
        <v>0</v>
      </c>
      <c r="BE18" s="96">
        <v>0</v>
      </c>
      <c r="BF18" s="96">
        <v>0</v>
      </c>
      <c r="BG18" s="96">
        <v>0</v>
      </c>
      <c r="BH18" s="96">
        <f t="shared" si="2"/>
        <v>0</v>
      </c>
      <c r="BI18" s="96">
        <f t="shared" si="3"/>
        <v>0</v>
      </c>
      <c r="BJ18" s="96">
        <f t="shared" si="4"/>
        <v>0</v>
      </c>
      <c r="BK18" s="96">
        <f t="shared" si="5"/>
        <v>0</v>
      </c>
      <c r="BL18" s="96">
        <f t="shared" si="6"/>
        <v>0</v>
      </c>
      <c r="BM18" s="96">
        <f t="shared" si="7"/>
        <v>0</v>
      </c>
      <c r="BN18" s="96">
        <f t="shared" si="8"/>
        <v>0</v>
      </c>
      <c r="BO18" s="97">
        <f t="shared" si="9"/>
        <v>0</v>
      </c>
      <c r="BP18" s="96">
        <f t="shared" si="10"/>
        <v>0</v>
      </c>
      <c r="BQ18" s="96">
        <f t="shared" si="11"/>
        <v>0</v>
      </c>
      <c r="BR18" s="96">
        <f t="shared" si="12"/>
        <v>0</v>
      </c>
      <c r="BS18" s="96">
        <f t="shared" si="13"/>
        <v>0</v>
      </c>
      <c r="BT18" s="96">
        <f t="shared" si="14"/>
        <v>0</v>
      </c>
      <c r="BU18" s="96">
        <f t="shared" si="15"/>
        <v>0</v>
      </c>
      <c r="BV18" s="96">
        <f t="shared" si="16"/>
        <v>0</v>
      </c>
      <c r="BW18" s="96">
        <f t="shared" si="17"/>
        <v>0</v>
      </c>
      <c r="BX18" s="96">
        <f t="shared" si="18"/>
        <v>0</v>
      </c>
      <c r="BY18" s="96">
        <f t="shared" si="19"/>
        <v>0</v>
      </c>
      <c r="BZ18" s="96">
        <f t="shared" si="20"/>
        <v>0</v>
      </c>
      <c r="CA18" s="96">
        <f t="shared" si="21"/>
        <v>0</v>
      </c>
      <c r="CB18" s="96">
        <f t="shared" si="22"/>
        <v>0</v>
      </c>
      <c r="CC18" s="96">
        <f t="shared" si="23"/>
        <v>0</v>
      </c>
      <c r="CD18" s="96">
        <f t="shared" si="24"/>
        <v>0</v>
      </c>
      <c r="CE18" s="96">
        <f t="shared" si="25"/>
        <v>0</v>
      </c>
      <c r="CF18" s="97">
        <f t="shared" si="26"/>
        <v>0</v>
      </c>
      <c r="CG18" s="96">
        <f t="shared" si="27"/>
        <v>0</v>
      </c>
      <c r="CH18" s="96">
        <f t="shared" si="28"/>
        <v>0</v>
      </c>
      <c r="CI18" s="96">
        <f t="shared" si="29"/>
        <v>0</v>
      </c>
    </row>
    <row r="19" spans="1:87" s="84" customFormat="1" ht="12" customHeight="1">
      <c r="A19" s="94" t="s">
        <v>201</v>
      </c>
      <c r="B19" s="95" t="s">
        <v>203</v>
      </c>
      <c r="C19" s="94" t="s">
        <v>204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7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7">
        <v>0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7">
        <v>0</v>
      </c>
      <c r="BE19" s="96">
        <v>0</v>
      </c>
      <c r="BF19" s="96">
        <v>0</v>
      </c>
      <c r="BG19" s="96">
        <v>0</v>
      </c>
      <c r="BH19" s="96">
        <f t="shared" si="2"/>
        <v>0</v>
      </c>
      <c r="BI19" s="96">
        <f t="shared" si="3"/>
        <v>0</v>
      </c>
      <c r="BJ19" s="96">
        <f t="shared" si="4"/>
        <v>0</v>
      </c>
      <c r="BK19" s="96">
        <f t="shared" si="5"/>
        <v>0</v>
      </c>
      <c r="BL19" s="96">
        <f t="shared" si="6"/>
        <v>0</v>
      </c>
      <c r="BM19" s="96">
        <f t="shared" si="7"/>
        <v>0</v>
      </c>
      <c r="BN19" s="96">
        <f t="shared" si="8"/>
        <v>0</v>
      </c>
      <c r="BO19" s="97">
        <f t="shared" si="9"/>
        <v>0</v>
      </c>
      <c r="BP19" s="96">
        <f t="shared" si="10"/>
        <v>0</v>
      </c>
      <c r="BQ19" s="96">
        <f t="shared" si="11"/>
        <v>0</v>
      </c>
      <c r="BR19" s="96">
        <f t="shared" si="12"/>
        <v>0</v>
      </c>
      <c r="BS19" s="96">
        <f t="shared" si="13"/>
        <v>0</v>
      </c>
      <c r="BT19" s="96">
        <f t="shared" si="14"/>
        <v>0</v>
      </c>
      <c r="BU19" s="96">
        <f t="shared" si="15"/>
        <v>0</v>
      </c>
      <c r="BV19" s="96">
        <f t="shared" si="16"/>
        <v>0</v>
      </c>
      <c r="BW19" s="96">
        <f t="shared" si="17"/>
        <v>0</v>
      </c>
      <c r="BX19" s="96">
        <f t="shared" si="18"/>
        <v>0</v>
      </c>
      <c r="BY19" s="96">
        <f t="shared" si="19"/>
        <v>0</v>
      </c>
      <c r="BZ19" s="96">
        <f t="shared" si="20"/>
        <v>0</v>
      </c>
      <c r="CA19" s="96">
        <f t="shared" si="21"/>
        <v>0</v>
      </c>
      <c r="CB19" s="96">
        <f t="shared" si="22"/>
        <v>0</v>
      </c>
      <c r="CC19" s="96">
        <f t="shared" si="23"/>
        <v>0</v>
      </c>
      <c r="CD19" s="96">
        <f t="shared" si="24"/>
        <v>0</v>
      </c>
      <c r="CE19" s="96">
        <f t="shared" si="25"/>
        <v>0</v>
      </c>
      <c r="CF19" s="97">
        <f t="shared" si="26"/>
        <v>0</v>
      </c>
      <c r="CG19" s="96">
        <f t="shared" si="27"/>
        <v>0</v>
      </c>
      <c r="CH19" s="96">
        <f t="shared" si="28"/>
        <v>0</v>
      </c>
      <c r="CI19" s="96">
        <f t="shared" si="29"/>
        <v>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8">
    <cfRule type="expression" priority="171" dxfId="110" stopIfTrue="1">
      <formula>$A7&lt;&gt;""</formula>
    </cfRule>
  </conditionalFormatting>
  <conditionalFormatting sqref="A10:CI10">
    <cfRule type="expression" priority="170" dxfId="110" stopIfTrue="1">
      <formula>$A10&lt;&gt;""</formula>
    </cfRule>
  </conditionalFormatting>
  <conditionalFormatting sqref="A11:CI11">
    <cfRule type="expression" priority="169" dxfId="110" stopIfTrue="1">
      <formula>$A11&lt;&gt;""</formula>
    </cfRule>
  </conditionalFormatting>
  <conditionalFormatting sqref="A12:CI12">
    <cfRule type="expression" priority="168" dxfId="110" stopIfTrue="1">
      <formula>$A12&lt;&gt;""</formula>
    </cfRule>
  </conditionalFormatting>
  <conditionalFormatting sqref="A13:CI13">
    <cfRule type="expression" priority="167" dxfId="110" stopIfTrue="1">
      <formula>$A13&lt;&gt;""</formula>
    </cfRule>
  </conditionalFormatting>
  <conditionalFormatting sqref="A14:CI14">
    <cfRule type="expression" priority="166" dxfId="110" stopIfTrue="1">
      <formula>$A14&lt;&gt;""</formula>
    </cfRule>
  </conditionalFormatting>
  <conditionalFormatting sqref="A15:CI15">
    <cfRule type="expression" priority="165" dxfId="110" stopIfTrue="1">
      <formula>$A15&lt;&gt;""</formula>
    </cfRule>
  </conditionalFormatting>
  <conditionalFormatting sqref="A16:CI16">
    <cfRule type="expression" priority="164" dxfId="110" stopIfTrue="1">
      <formula>$A16&lt;&gt;""</formula>
    </cfRule>
  </conditionalFormatting>
  <conditionalFormatting sqref="A9:CI9">
    <cfRule type="expression" priority="163" dxfId="110" stopIfTrue="1">
      <formula>$A9&lt;&gt;""</formula>
    </cfRule>
  </conditionalFormatting>
  <conditionalFormatting sqref="A18:CI18">
    <cfRule type="expression" priority="162" dxfId="110" stopIfTrue="1">
      <formula>$A18&lt;&gt;""</formula>
    </cfRule>
  </conditionalFormatting>
  <conditionalFormatting sqref="A19:CI19">
    <cfRule type="expression" priority="161" dxfId="110" stopIfTrue="1">
      <formula>$A19&lt;&gt;""</formula>
    </cfRule>
  </conditionalFormatting>
  <conditionalFormatting sqref="A17:CI17">
    <cfRule type="expression" priority="131" dxfId="110" stopIfTrue="1">
      <formula>$A17&lt;&gt;""</formula>
    </cfRule>
  </conditionalFormatting>
  <conditionalFormatting sqref="A8:CI8">
    <cfRule type="expression" priority="15" dxfId="110" stopIfTrue="1">
      <formula>$A8&lt;&gt;""</formula>
    </cfRule>
  </conditionalFormatting>
  <conditionalFormatting sqref="A9:CI9">
    <cfRule type="expression" priority="14" dxfId="110" stopIfTrue="1">
      <formula>$A9&lt;&gt;""</formula>
    </cfRule>
  </conditionalFormatting>
  <conditionalFormatting sqref="A10:CI10">
    <cfRule type="expression" priority="13" dxfId="110" stopIfTrue="1">
      <formula>$A10&lt;&gt;""</formula>
    </cfRule>
  </conditionalFormatting>
  <conditionalFormatting sqref="A11:CI11">
    <cfRule type="expression" priority="12" dxfId="110" stopIfTrue="1">
      <formula>$A11&lt;&gt;""</formula>
    </cfRule>
  </conditionalFormatting>
  <conditionalFormatting sqref="A12:CI12">
    <cfRule type="expression" priority="11" dxfId="110" stopIfTrue="1">
      <formula>$A12&lt;&gt;""</formula>
    </cfRule>
  </conditionalFormatting>
  <conditionalFormatting sqref="A13:CI13">
    <cfRule type="expression" priority="10" dxfId="110" stopIfTrue="1">
      <formula>$A13&lt;&gt;""</formula>
    </cfRule>
  </conditionalFormatting>
  <conditionalFormatting sqref="A14:CI14">
    <cfRule type="expression" priority="9" dxfId="110" stopIfTrue="1">
      <formula>$A14&lt;&gt;""</formula>
    </cfRule>
  </conditionalFormatting>
  <conditionalFormatting sqref="A15:CI15">
    <cfRule type="expression" priority="8" dxfId="110" stopIfTrue="1">
      <formula>$A15&lt;&gt;""</formula>
    </cfRule>
  </conditionalFormatting>
  <conditionalFormatting sqref="A16:CI16">
    <cfRule type="expression" priority="7" dxfId="110" stopIfTrue="1">
      <formula>$A16&lt;&gt;""</formula>
    </cfRule>
  </conditionalFormatting>
  <conditionalFormatting sqref="A17:CI17">
    <cfRule type="expression" priority="6" dxfId="110" stopIfTrue="1">
      <formula>$A17&lt;&gt;""</formula>
    </cfRule>
  </conditionalFormatting>
  <conditionalFormatting sqref="A18:CI18">
    <cfRule type="expression" priority="5" dxfId="110" stopIfTrue="1">
      <formula>$A18&lt;&gt;""</formula>
    </cfRule>
  </conditionalFormatting>
  <conditionalFormatting sqref="A19:CI19">
    <cfRule type="expression" priority="4" dxfId="110" stopIfTrue="1">
      <formula>$A19&lt;&gt;""</formula>
    </cfRule>
  </conditionalFormatting>
  <conditionalFormatting sqref="A7:CI7">
    <cfRule type="expression" priority="3" dxfId="110" stopIfTrue="1">
      <formula>$A7&lt;&gt;""</formula>
    </cfRule>
  </conditionalFormatting>
  <conditionalFormatting sqref="C16">
    <cfRule type="expression" priority="2" dxfId="110" stopIfTrue="1">
      <formula>$A16&lt;&gt;""</formula>
    </cfRule>
  </conditionalFormatting>
  <conditionalFormatting sqref="C16">
    <cfRule type="expression" priority="1" dxfId="110" stopIfTrue="1">
      <formula>$A16&lt;&gt;""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ゴシック,標準"&amp;14【災害】廃棄物処理事業経費（市区町村及び一部事務組合・広域連合の合計）【歳出】（平成25年度実績）&amp;R&amp;A</oddHeader>
    <oddFooter>&amp;R&amp;P/&amp;N</oddFoot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9"/>
  <sheetViews>
    <sheetView zoomScalePageLayoutView="0" workbookViewId="0" topLeftCell="A1">
      <pane xSplit="3" ySplit="6" topLeftCell="A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9" width="13.8984375" style="89" customWidth="1"/>
    <col min="10" max="10" width="6.59765625" style="88" customWidth="1"/>
    <col min="11" max="11" width="35.59765625" style="87" customWidth="1"/>
    <col min="12" max="17" width="13.8984375" style="89" customWidth="1"/>
    <col min="18" max="18" width="6.59765625" style="88" customWidth="1"/>
    <col min="19" max="19" width="35.59765625" style="87" customWidth="1"/>
    <col min="20" max="25" width="13.8984375" style="89" customWidth="1"/>
    <col min="26" max="26" width="6.59765625" style="88" customWidth="1"/>
    <col min="27" max="27" width="35.59765625" style="87" customWidth="1"/>
    <col min="28" max="33" width="13.8984375" style="89" customWidth="1"/>
    <col min="34" max="34" width="6.59765625" style="88" customWidth="1"/>
    <col min="35" max="35" width="35.59765625" style="87" customWidth="1"/>
    <col min="36" max="41" width="13.8984375" style="89" customWidth="1"/>
    <col min="42" max="42" width="6.59765625" style="88" customWidth="1"/>
    <col min="43" max="43" width="35.59765625" style="87" customWidth="1"/>
    <col min="44" max="49" width="13.8984375" style="89" customWidth="1"/>
    <col min="50" max="50" width="6.59765625" style="88" customWidth="1"/>
    <col min="51" max="51" width="35.59765625" style="87" customWidth="1"/>
    <col min="52" max="52" width="14.09765625" style="89" customWidth="1"/>
    <col min="53" max="57" width="13.8984375" style="89" customWidth="1"/>
    <col min="58" max="16384" width="9" style="87" customWidth="1"/>
  </cols>
  <sheetData>
    <row r="1" spans="1:57" s="4" customFormat="1" ht="17.25">
      <c r="A1" s="56" t="s">
        <v>196</v>
      </c>
      <c r="B1" s="77"/>
      <c r="C1" s="8"/>
      <c r="D1" s="8"/>
      <c r="E1" s="8"/>
      <c r="F1" s="8"/>
      <c r="G1" s="8"/>
      <c r="H1" s="8"/>
      <c r="I1" s="8"/>
      <c r="J1" s="9"/>
      <c r="K1" s="9"/>
      <c r="L1" s="9"/>
      <c r="M1" s="45"/>
      <c r="N1" s="9"/>
      <c r="O1" s="9"/>
      <c r="P1" s="9"/>
      <c r="Q1" s="9"/>
      <c r="R1" s="9"/>
      <c r="S1" s="9"/>
      <c r="T1" s="9"/>
      <c r="U1" s="45"/>
      <c r="V1" s="9"/>
      <c r="W1" s="9"/>
      <c r="X1" s="9"/>
      <c r="Y1" s="9"/>
      <c r="Z1" s="9"/>
      <c r="AA1" s="9"/>
      <c r="AB1" s="9"/>
      <c r="AC1" s="45"/>
      <c r="AD1" s="9"/>
      <c r="AE1" s="9"/>
      <c r="AF1" s="9"/>
      <c r="AG1" s="9"/>
      <c r="AH1" s="9"/>
      <c r="AI1" s="9"/>
      <c r="AJ1" s="9"/>
      <c r="AK1" s="45"/>
      <c r="AL1" s="9"/>
      <c r="AM1" s="9"/>
      <c r="AN1" s="9"/>
      <c r="AO1" s="9"/>
      <c r="AP1" s="9"/>
      <c r="AQ1" s="9"/>
      <c r="AR1" s="9"/>
      <c r="AS1" s="45"/>
      <c r="AT1" s="9"/>
      <c r="AU1" s="9"/>
      <c r="AV1" s="9"/>
      <c r="AW1" s="9"/>
      <c r="AX1" s="9"/>
      <c r="AY1" s="9"/>
      <c r="AZ1" s="9"/>
      <c r="BA1" s="45"/>
      <c r="BB1" s="9"/>
      <c r="BC1" s="9"/>
      <c r="BD1" s="9"/>
      <c r="BE1" s="9"/>
    </row>
    <row r="2" spans="1:57" s="4" customFormat="1" ht="13.5">
      <c r="A2" s="112" t="s">
        <v>137</v>
      </c>
      <c r="B2" s="114" t="s">
        <v>138</v>
      </c>
      <c r="C2" s="116" t="s">
        <v>139</v>
      </c>
      <c r="D2" s="68" t="s">
        <v>140</v>
      </c>
      <c r="E2" s="47"/>
      <c r="F2" s="47"/>
      <c r="G2" s="47"/>
      <c r="H2" s="47"/>
      <c r="I2" s="47"/>
      <c r="J2" s="68" t="s">
        <v>141</v>
      </c>
      <c r="K2" s="10"/>
      <c r="L2" s="10"/>
      <c r="M2" s="10"/>
      <c r="N2" s="10"/>
      <c r="O2" s="10"/>
      <c r="P2" s="10"/>
      <c r="Q2" s="48"/>
      <c r="R2" s="68" t="s">
        <v>142</v>
      </c>
      <c r="S2" s="10"/>
      <c r="T2" s="10"/>
      <c r="U2" s="10"/>
      <c r="V2" s="10"/>
      <c r="W2" s="10"/>
      <c r="X2" s="10"/>
      <c r="Y2" s="48"/>
      <c r="Z2" s="68" t="s">
        <v>143</v>
      </c>
      <c r="AA2" s="10"/>
      <c r="AB2" s="10"/>
      <c r="AC2" s="10"/>
      <c r="AD2" s="10"/>
      <c r="AE2" s="10"/>
      <c r="AF2" s="10"/>
      <c r="AG2" s="48"/>
      <c r="AH2" s="68" t="s">
        <v>144</v>
      </c>
      <c r="AI2" s="10"/>
      <c r="AJ2" s="10"/>
      <c r="AK2" s="10"/>
      <c r="AL2" s="10"/>
      <c r="AM2" s="10"/>
      <c r="AN2" s="10"/>
      <c r="AO2" s="48"/>
      <c r="AP2" s="68" t="s">
        <v>145</v>
      </c>
      <c r="AQ2" s="10"/>
      <c r="AR2" s="10"/>
      <c r="AS2" s="10"/>
      <c r="AT2" s="10"/>
      <c r="AU2" s="10"/>
      <c r="AV2" s="10"/>
      <c r="AW2" s="48"/>
      <c r="AX2" s="68" t="s">
        <v>146</v>
      </c>
      <c r="AY2" s="10"/>
      <c r="AZ2" s="10"/>
      <c r="BA2" s="10"/>
      <c r="BB2" s="10"/>
      <c r="BC2" s="10"/>
      <c r="BD2" s="10"/>
      <c r="BE2" s="48"/>
    </row>
    <row r="3" spans="1:57" s="4" customFormat="1" ht="13.5">
      <c r="A3" s="113"/>
      <c r="B3" s="115"/>
      <c r="C3" s="117"/>
      <c r="D3" s="46"/>
      <c r="E3" s="47"/>
      <c r="F3" s="49"/>
      <c r="G3" s="47"/>
      <c r="H3" s="47"/>
      <c r="I3" s="49"/>
      <c r="J3" s="50"/>
      <c r="K3" s="11"/>
      <c r="L3" s="10"/>
      <c r="M3" s="10"/>
      <c r="N3" s="11"/>
      <c r="O3" s="10"/>
      <c r="P3" s="10"/>
      <c r="Q3" s="51"/>
      <c r="R3" s="50"/>
      <c r="S3" s="11"/>
      <c r="T3" s="10"/>
      <c r="U3" s="10"/>
      <c r="V3" s="11"/>
      <c r="W3" s="10"/>
      <c r="X3" s="10"/>
      <c r="Y3" s="51"/>
      <c r="Z3" s="50"/>
      <c r="AA3" s="11"/>
      <c r="AB3" s="10"/>
      <c r="AC3" s="10"/>
      <c r="AD3" s="11"/>
      <c r="AE3" s="10"/>
      <c r="AF3" s="10"/>
      <c r="AG3" s="51"/>
      <c r="AH3" s="50"/>
      <c r="AI3" s="11"/>
      <c r="AJ3" s="10"/>
      <c r="AK3" s="10"/>
      <c r="AL3" s="11"/>
      <c r="AM3" s="10"/>
      <c r="AN3" s="10"/>
      <c r="AO3" s="51"/>
      <c r="AP3" s="50"/>
      <c r="AQ3" s="11"/>
      <c r="AR3" s="10"/>
      <c r="AS3" s="10"/>
      <c r="AT3" s="11"/>
      <c r="AU3" s="10"/>
      <c r="AV3" s="10"/>
      <c r="AW3" s="51"/>
      <c r="AX3" s="50"/>
      <c r="AY3" s="11"/>
      <c r="AZ3" s="10"/>
      <c r="BA3" s="10"/>
      <c r="BB3" s="11"/>
      <c r="BC3" s="10"/>
      <c r="BD3" s="10"/>
      <c r="BE3" s="51"/>
    </row>
    <row r="4" spans="1:57" s="4" customFormat="1" ht="13.5">
      <c r="A4" s="113"/>
      <c r="B4" s="115"/>
      <c r="C4" s="118"/>
      <c r="D4" s="52" t="s">
        <v>147</v>
      </c>
      <c r="E4" s="10"/>
      <c r="F4" s="51"/>
      <c r="G4" s="52" t="s">
        <v>148</v>
      </c>
      <c r="H4" s="10"/>
      <c r="I4" s="51"/>
      <c r="J4" s="112" t="s">
        <v>149</v>
      </c>
      <c r="K4" s="116" t="s">
        <v>150</v>
      </c>
      <c r="L4" s="52" t="s">
        <v>147</v>
      </c>
      <c r="M4" s="10"/>
      <c r="N4" s="51"/>
      <c r="O4" s="52" t="s">
        <v>148</v>
      </c>
      <c r="P4" s="10"/>
      <c r="Q4" s="51"/>
      <c r="R4" s="112" t="s">
        <v>149</v>
      </c>
      <c r="S4" s="116" t="s">
        <v>150</v>
      </c>
      <c r="T4" s="52" t="s">
        <v>147</v>
      </c>
      <c r="U4" s="10"/>
      <c r="V4" s="51"/>
      <c r="W4" s="52" t="s">
        <v>148</v>
      </c>
      <c r="X4" s="10"/>
      <c r="Y4" s="51"/>
      <c r="Z4" s="112" t="s">
        <v>149</v>
      </c>
      <c r="AA4" s="116" t="s">
        <v>150</v>
      </c>
      <c r="AB4" s="52" t="s">
        <v>147</v>
      </c>
      <c r="AC4" s="10"/>
      <c r="AD4" s="51"/>
      <c r="AE4" s="52" t="s">
        <v>148</v>
      </c>
      <c r="AF4" s="10"/>
      <c r="AG4" s="51"/>
      <c r="AH4" s="112" t="s">
        <v>149</v>
      </c>
      <c r="AI4" s="116" t="s">
        <v>150</v>
      </c>
      <c r="AJ4" s="52" t="s">
        <v>147</v>
      </c>
      <c r="AK4" s="10"/>
      <c r="AL4" s="51"/>
      <c r="AM4" s="52" t="s">
        <v>148</v>
      </c>
      <c r="AN4" s="10"/>
      <c r="AO4" s="51"/>
      <c r="AP4" s="112" t="s">
        <v>149</v>
      </c>
      <c r="AQ4" s="116" t="s">
        <v>150</v>
      </c>
      <c r="AR4" s="52" t="s">
        <v>147</v>
      </c>
      <c r="AS4" s="10"/>
      <c r="AT4" s="51"/>
      <c r="AU4" s="52" t="s">
        <v>148</v>
      </c>
      <c r="AV4" s="10"/>
      <c r="AW4" s="51"/>
      <c r="AX4" s="112" t="s">
        <v>149</v>
      </c>
      <c r="AY4" s="116" t="s">
        <v>150</v>
      </c>
      <c r="AZ4" s="52" t="s">
        <v>147</v>
      </c>
      <c r="BA4" s="10"/>
      <c r="BB4" s="51"/>
      <c r="BC4" s="52" t="s">
        <v>148</v>
      </c>
      <c r="BD4" s="10"/>
      <c r="BE4" s="51"/>
    </row>
    <row r="5" spans="1:57" s="4" customFormat="1" ht="22.5">
      <c r="A5" s="113"/>
      <c r="B5" s="115"/>
      <c r="C5" s="118"/>
      <c r="D5" s="69" t="s">
        <v>151</v>
      </c>
      <c r="E5" s="59" t="s">
        <v>152</v>
      </c>
      <c r="F5" s="60" t="s">
        <v>153</v>
      </c>
      <c r="G5" s="51" t="s">
        <v>151</v>
      </c>
      <c r="H5" s="59" t="s">
        <v>152</v>
      </c>
      <c r="I5" s="60" t="s">
        <v>153</v>
      </c>
      <c r="J5" s="113"/>
      <c r="K5" s="118"/>
      <c r="L5" s="69" t="s">
        <v>151</v>
      </c>
      <c r="M5" s="59" t="s">
        <v>152</v>
      </c>
      <c r="N5" s="60" t="s">
        <v>154</v>
      </c>
      <c r="O5" s="69" t="s">
        <v>151</v>
      </c>
      <c r="P5" s="59" t="s">
        <v>152</v>
      </c>
      <c r="Q5" s="60" t="s">
        <v>154</v>
      </c>
      <c r="R5" s="113"/>
      <c r="S5" s="118"/>
      <c r="T5" s="69" t="s">
        <v>151</v>
      </c>
      <c r="U5" s="59" t="s">
        <v>152</v>
      </c>
      <c r="V5" s="60" t="s">
        <v>154</v>
      </c>
      <c r="W5" s="69" t="s">
        <v>151</v>
      </c>
      <c r="X5" s="59" t="s">
        <v>152</v>
      </c>
      <c r="Y5" s="60" t="s">
        <v>154</v>
      </c>
      <c r="Z5" s="113"/>
      <c r="AA5" s="118"/>
      <c r="AB5" s="69" t="s">
        <v>151</v>
      </c>
      <c r="AC5" s="59" t="s">
        <v>152</v>
      </c>
      <c r="AD5" s="60" t="s">
        <v>154</v>
      </c>
      <c r="AE5" s="69" t="s">
        <v>151</v>
      </c>
      <c r="AF5" s="59" t="s">
        <v>152</v>
      </c>
      <c r="AG5" s="60" t="s">
        <v>154</v>
      </c>
      <c r="AH5" s="113"/>
      <c r="AI5" s="118"/>
      <c r="AJ5" s="69" t="s">
        <v>151</v>
      </c>
      <c r="AK5" s="59" t="s">
        <v>152</v>
      </c>
      <c r="AL5" s="60" t="s">
        <v>154</v>
      </c>
      <c r="AM5" s="69" t="s">
        <v>151</v>
      </c>
      <c r="AN5" s="59" t="s">
        <v>152</v>
      </c>
      <c r="AO5" s="60" t="s">
        <v>154</v>
      </c>
      <c r="AP5" s="113"/>
      <c r="AQ5" s="118"/>
      <c r="AR5" s="69" t="s">
        <v>151</v>
      </c>
      <c r="AS5" s="59" t="s">
        <v>152</v>
      </c>
      <c r="AT5" s="60" t="s">
        <v>154</v>
      </c>
      <c r="AU5" s="69" t="s">
        <v>151</v>
      </c>
      <c r="AV5" s="59" t="s">
        <v>152</v>
      </c>
      <c r="AW5" s="60" t="s">
        <v>154</v>
      </c>
      <c r="AX5" s="113"/>
      <c r="AY5" s="118"/>
      <c r="AZ5" s="69" t="s">
        <v>151</v>
      </c>
      <c r="BA5" s="59" t="s">
        <v>152</v>
      </c>
      <c r="BB5" s="60" t="s">
        <v>154</v>
      </c>
      <c r="BC5" s="69" t="s">
        <v>151</v>
      </c>
      <c r="BD5" s="59" t="s">
        <v>152</v>
      </c>
      <c r="BE5" s="60" t="s">
        <v>154</v>
      </c>
    </row>
    <row r="6" spans="1:57" s="5" customFormat="1" ht="13.5">
      <c r="A6" s="113"/>
      <c r="B6" s="115"/>
      <c r="C6" s="118"/>
      <c r="D6" s="71" t="s">
        <v>155</v>
      </c>
      <c r="E6" s="72" t="s">
        <v>155</v>
      </c>
      <c r="F6" s="72" t="s">
        <v>155</v>
      </c>
      <c r="G6" s="71" t="s">
        <v>155</v>
      </c>
      <c r="H6" s="72" t="s">
        <v>155</v>
      </c>
      <c r="I6" s="72" t="s">
        <v>155</v>
      </c>
      <c r="J6" s="113"/>
      <c r="K6" s="118"/>
      <c r="L6" s="71" t="s">
        <v>155</v>
      </c>
      <c r="M6" s="72" t="s">
        <v>155</v>
      </c>
      <c r="N6" s="72" t="s">
        <v>155</v>
      </c>
      <c r="O6" s="71" t="s">
        <v>155</v>
      </c>
      <c r="P6" s="72" t="s">
        <v>155</v>
      </c>
      <c r="Q6" s="72" t="s">
        <v>155</v>
      </c>
      <c r="R6" s="113"/>
      <c r="S6" s="118"/>
      <c r="T6" s="71" t="s">
        <v>155</v>
      </c>
      <c r="U6" s="72" t="s">
        <v>155</v>
      </c>
      <c r="V6" s="72" t="s">
        <v>155</v>
      </c>
      <c r="W6" s="71" t="s">
        <v>155</v>
      </c>
      <c r="X6" s="72" t="s">
        <v>155</v>
      </c>
      <c r="Y6" s="72" t="s">
        <v>155</v>
      </c>
      <c r="Z6" s="113"/>
      <c r="AA6" s="118"/>
      <c r="AB6" s="71" t="s">
        <v>155</v>
      </c>
      <c r="AC6" s="72" t="s">
        <v>155</v>
      </c>
      <c r="AD6" s="72" t="s">
        <v>155</v>
      </c>
      <c r="AE6" s="71" t="s">
        <v>155</v>
      </c>
      <c r="AF6" s="72" t="s">
        <v>155</v>
      </c>
      <c r="AG6" s="72" t="s">
        <v>155</v>
      </c>
      <c r="AH6" s="113"/>
      <c r="AI6" s="118"/>
      <c r="AJ6" s="71" t="s">
        <v>155</v>
      </c>
      <c r="AK6" s="72" t="s">
        <v>155</v>
      </c>
      <c r="AL6" s="72" t="s">
        <v>155</v>
      </c>
      <c r="AM6" s="71" t="s">
        <v>155</v>
      </c>
      <c r="AN6" s="72" t="s">
        <v>155</v>
      </c>
      <c r="AO6" s="72" t="s">
        <v>155</v>
      </c>
      <c r="AP6" s="113"/>
      <c r="AQ6" s="118"/>
      <c r="AR6" s="71" t="s">
        <v>155</v>
      </c>
      <c r="AS6" s="72" t="s">
        <v>155</v>
      </c>
      <c r="AT6" s="72" t="s">
        <v>155</v>
      </c>
      <c r="AU6" s="71" t="s">
        <v>155</v>
      </c>
      <c r="AV6" s="72" t="s">
        <v>155</v>
      </c>
      <c r="AW6" s="72" t="s">
        <v>155</v>
      </c>
      <c r="AX6" s="113"/>
      <c r="AY6" s="118"/>
      <c r="AZ6" s="71" t="s">
        <v>155</v>
      </c>
      <c r="BA6" s="72" t="s">
        <v>155</v>
      </c>
      <c r="BB6" s="72" t="s">
        <v>155</v>
      </c>
      <c r="BC6" s="71" t="s">
        <v>155</v>
      </c>
      <c r="BD6" s="72" t="s">
        <v>155</v>
      </c>
      <c r="BE6" s="72" t="s">
        <v>155</v>
      </c>
    </row>
    <row r="7" spans="1:57" s="86" customFormat="1" ht="12" customHeight="1">
      <c r="A7" s="90" t="s">
        <v>201</v>
      </c>
      <c r="B7" s="91" t="s">
        <v>202</v>
      </c>
      <c r="C7" s="90" t="s">
        <v>198</v>
      </c>
      <c r="D7" s="101">
        <f aca="true" t="shared" si="0" ref="D7:I7">SUM(D8:D19)</f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1">
        <f t="shared" si="0"/>
        <v>0</v>
      </c>
      <c r="I7" s="101">
        <f t="shared" si="0"/>
        <v>0</v>
      </c>
      <c r="J7" s="101">
        <v>0</v>
      </c>
      <c r="K7" s="101">
        <v>0</v>
      </c>
      <c r="L7" s="101">
        <f aca="true" t="shared" si="1" ref="L7:Q7">SUM(L8:L19)</f>
        <v>0</v>
      </c>
      <c r="M7" s="101">
        <f t="shared" si="1"/>
        <v>0</v>
      </c>
      <c r="N7" s="101">
        <f t="shared" si="1"/>
        <v>0</v>
      </c>
      <c r="O7" s="101">
        <f t="shared" si="1"/>
        <v>0</v>
      </c>
      <c r="P7" s="101">
        <f t="shared" si="1"/>
        <v>0</v>
      </c>
      <c r="Q7" s="101">
        <f t="shared" si="1"/>
        <v>0</v>
      </c>
      <c r="R7" s="101">
        <v>0</v>
      </c>
      <c r="S7" s="101">
        <v>0</v>
      </c>
      <c r="T7" s="101">
        <f aca="true" t="shared" si="2" ref="T7:Y7">SUM(T8:T19)</f>
        <v>0</v>
      </c>
      <c r="U7" s="101">
        <f t="shared" si="2"/>
        <v>0</v>
      </c>
      <c r="V7" s="101">
        <f t="shared" si="2"/>
        <v>0</v>
      </c>
      <c r="W7" s="101">
        <f t="shared" si="2"/>
        <v>0</v>
      </c>
      <c r="X7" s="101">
        <f t="shared" si="2"/>
        <v>0</v>
      </c>
      <c r="Y7" s="101">
        <f t="shared" si="2"/>
        <v>0</v>
      </c>
      <c r="Z7" s="101">
        <v>0</v>
      </c>
      <c r="AA7" s="101">
        <f>COUNTIF(AA8:AA19,"&lt;&gt;")-COUNTIF(AA8:AA19,"&lt; &gt;")</f>
        <v>12</v>
      </c>
      <c r="AB7" s="101">
        <f aca="true" t="shared" si="3" ref="AB7:AG7">SUM(AB8:AB19)</f>
        <v>0</v>
      </c>
      <c r="AC7" s="101">
        <f t="shared" si="3"/>
        <v>0</v>
      </c>
      <c r="AD7" s="101">
        <f t="shared" si="3"/>
        <v>0</v>
      </c>
      <c r="AE7" s="101">
        <f t="shared" si="3"/>
        <v>0</v>
      </c>
      <c r="AF7" s="101">
        <f t="shared" si="3"/>
        <v>0</v>
      </c>
      <c r="AG7" s="101">
        <f t="shared" si="3"/>
        <v>0</v>
      </c>
      <c r="AH7" s="101">
        <v>0</v>
      </c>
      <c r="AI7" s="101">
        <v>0</v>
      </c>
      <c r="AJ7" s="101">
        <f aca="true" t="shared" si="4" ref="AJ7:AO7">SUM(AJ8:AJ19)</f>
        <v>0</v>
      </c>
      <c r="AK7" s="101">
        <f t="shared" si="4"/>
        <v>0</v>
      </c>
      <c r="AL7" s="101">
        <f t="shared" si="4"/>
        <v>0</v>
      </c>
      <c r="AM7" s="101">
        <f t="shared" si="4"/>
        <v>0</v>
      </c>
      <c r="AN7" s="101">
        <f t="shared" si="4"/>
        <v>0</v>
      </c>
      <c r="AO7" s="101">
        <f t="shared" si="4"/>
        <v>0</v>
      </c>
      <c r="AP7" s="101">
        <v>0</v>
      </c>
      <c r="AQ7" s="101">
        <v>0</v>
      </c>
      <c r="AR7" s="101">
        <f aca="true" t="shared" si="5" ref="AR7:AW7">SUM(AR8:AR19)</f>
        <v>0</v>
      </c>
      <c r="AS7" s="101">
        <f t="shared" si="5"/>
        <v>0</v>
      </c>
      <c r="AT7" s="101">
        <f t="shared" si="5"/>
        <v>0</v>
      </c>
      <c r="AU7" s="101">
        <f t="shared" si="5"/>
        <v>0</v>
      </c>
      <c r="AV7" s="101">
        <f t="shared" si="5"/>
        <v>0</v>
      </c>
      <c r="AW7" s="101">
        <f t="shared" si="5"/>
        <v>0</v>
      </c>
      <c r="AX7" s="101">
        <v>0</v>
      </c>
      <c r="AY7" s="101">
        <v>0</v>
      </c>
      <c r="AZ7" s="101">
        <f aca="true" t="shared" si="6" ref="AZ7:BE7">SUM(AZ8:AZ19)</f>
        <v>0</v>
      </c>
      <c r="BA7" s="101">
        <f t="shared" si="6"/>
        <v>0</v>
      </c>
      <c r="BB7" s="101">
        <f t="shared" si="6"/>
        <v>0</v>
      </c>
      <c r="BC7" s="101">
        <f t="shared" si="6"/>
        <v>0</v>
      </c>
      <c r="BD7" s="101">
        <f t="shared" si="6"/>
        <v>0</v>
      </c>
      <c r="BE7" s="101">
        <f t="shared" si="6"/>
        <v>0</v>
      </c>
    </row>
    <row r="8" spans="1:57" s="84" customFormat="1" ht="12" customHeight="1">
      <c r="A8" s="94" t="s">
        <v>201</v>
      </c>
      <c r="B8" s="95" t="s">
        <v>205</v>
      </c>
      <c r="C8" s="94" t="s">
        <v>206</v>
      </c>
      <c r="D8" s="102">
        <f aca="true" t="shared" si="7" ref="D8:D19">SUM(L8,T8,AB8,AJ8,AR8,AZ8)</f>
        <v>0</v>
      </c>
      <c r="E8" s="102">
        <f aca="true" t="shared" si="8" ref="E8:E19">SUM(M8,U8,AC8,AK8,AS8,BA8)</f>
        <v>0</v>
      </c>
      <c r="F8" s="102">
        <f aca="true" t="shared" si="9" ref="F8:F19">SUM(D8:E8)</f>
        <v>0</v>
      </c>
      <c r="G8" s="102">
        <f aca="true" t="shared" si="10" ref="G8:G19">SUM(O8,W8,AE8,AM8,AU8,BC8)</f>
        <v>0</v>
      </c>
      <c r="H8" s="102">
        <f aca="true" t="shared" si="11" ref="H8:H19">SUM(P8,X8,AF8,AN8,AV8,BD8)</f>
        <v>0</v>
      </c>
      <c r="I8" s="102">
        <f aca="true" t="shared" si="12" ref="I8:I19">SUM(G8:H8)</f>
        <v>0</v>
      </c>
      <c r="J8" s="103" t="s">
        <v>200</v>
      </c>
      <c r="K8" s="103" t="s">
        <v>200</v>
      </c>
      <c r="L8" s="102">
        <v>0</v>
      </c>
      <c r="M8" s="102">
        <v>0</v>
      </c>
      <c r="N8" s="102">
        <f aca="true" t="shared" si="13" ref="N8:N19">SUM(L8,+M8)</f>
        <v>0</v>
      </c>
      <c r="O8" s="102">
        <v>0</v>
      </c>
      <c r="P8" s="102">
        <v>0</v>
      </c>
      <c r="Q8" s="102">
        <f aca="true" t="shared" si="14" ref="Q8:Q19">SUM(O8,+P8)</f>
        <v>0</v>
      </c>
      <c r="R8" s="103" t="s">
        <v>200</v>
      </c>
      <c r="S8" s="103" t="s">
        <v>200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 t="s">
        <v>200</v>
      </c>
      <c r="AA8" s="103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f aca="true" t="shared" si="15" ref="AG8:AG19">SUM(AE8,+AF8)</f>
        <v>0</v>
      </c>
      <c r="AH8" s="103" t="s">
        <v>200</v>
      </c>
      <c r="AI8" s="103" t="s">
        <v>200</v>
      </c>
      <c r="AJ8" s="102">
        <v>0</v>
      </c>
      <c r="AK8" s="102">
        <v>0</v>
      </c>
      <c r="AL8" s="102">
        <f aca="true" t="shared" si="16" ref="AL8:AL19">SUM(AJ8,+AK8)</f>
        <v>0</v>
      </c>
      <c r="AM8" s="102">
        <v>0</v>
      </c>
      <c r="AN8" s="102">
        <v>0</v>
      </c>
      <c r="AO8" s="102">
        <f aca="true" t="shared" si="17" ref="AO8:AO19">SUM(AM8,+AN8)</f>
        <v>0</v>
      </c>
      <c r="AP8" s="103" t="s">
        <v>200</v>
      </c>
      <c r="AQ8" s="103" t="s">
        <v>200</v>
      </c>
      <c r="AR8" s="102">
        <v>0</v>
      </c>
      <c r="AS8" s="102">
        <v>0</v>
      </c>
      <c r="AT8" s="102">
        <f aca="true" t="shared" si="18" ref="AT8:AT19">SUM(AR8,+AS8)</f>
        <v>0</v>
      </c>
      <c r="AU8" s="102">
        <v>0</v>
      </c>
      <c r="AV8" s="102">
        <v>0</v>
      </c>
      <c r="AW8" s="102">
        <f aca="true" t="shared" si="19" ref="AW8:AW19">SUM(AU8,+AV8)</f>
        <v>0</v>
      </c>
      <c r="AX8" s="103" t="s">
        <v>200</v>
      </c>
      <c r="AY8" s="103" t="s">
        <v>200</v>
      </c>
      <c r="AZ8" s="102">
        <v>0</v>
      </c>
      <c r="BA8" s="102">
        <v>0</v>
      </c>
      <c r="BB8" s="102">
        <f aca="true" t="shared" si="20" ref="BB8:BB19">SUM(AZ8,BA8)</f>
        <v>0</v>
      </c>
      <c r="BC8" s="102">
        <v>0</v>
      </c>
      <c r="BD8" s="102">
        <v>0</v>
      </c>
      <c r="BE8" s="102">
        <f aca="true" t="shared" si="21" ref="BE8:BE19">SUM(BC8,+BD8)</f>
        <v>0</v>
      </c>
    </row>
    <row r="9" spans="1:57" s="84" customFormat="1" ht="12" customHeight="1">
      <c r="A9" s="94" t="s">
        <v>201</v>
      </c>
      <c r="B9" s="95" t="s">
        <v>207</v>
      </c>
      <c r="C9" s="94" t="s">
        <v>208</v>
      </c>
      <c r="D9" s="102">
        <f t="shared" si="7"/>
        <v>0</v>
      </c>
      <c r="E9" s="102">
        <f t="shared" si="8"/>
        <v>0</v>
      </c>
      <c r="F9" s="102">
        <f t="shared" si="9"/>
        <v>0</v>
      </c>
      <c r="G9" s="102">
        <f t="shared" si="10"/>
        <v>0</v>
      </c>
      <c r="H9" s="102">
        <f t="shared" si="11"/>
        <v>0</v>
      </c>
      <c r="I9" s="102">
        <f t="shared" si="12"/>
        <v>0</v>
      </c>
      <c r="J9" s="103" t="s">
        <v>200</v>
      </c>
      <c r="K9" s="103" t="s">
        <v>200</v>
      </c>
      <c r="L9" s="102">
        <v>0</v>
      </c>
      <c r="M9" s="102">
        <v>0</v>
      </c>
      <c r="N9" s="102">
        <f t="shared" si="13"/>
        <v>0</v>
      </c>
      <c r="O9" s="102">
        <v>0</v>
      </c>
      <c r="P9" s="102">
        <v>0</v>
      </c>
      <c r="Q9" s="102">
        <f t="shared" si="14"/>
        <v>0</v>
      </c>
      <c r="R9" s="103" t="s">
        <v>200</v>
      </c>
      <c r="S9" s="103" t="s">
        <v>200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 t="s">
        <v>200</v>
      </c>
      <c r="AA9" s="103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f t="shared" si="15"/>
        <v>0</v>
      </c>
      <c r="AH9" s="103" t="s">
        <v>200</v>
      </c>
      <c r="AI9" s="103" t="s">
        <v>200</v>
      </c>
      <c r="AJ9" s="102">
        <v>0</v>
      </c>
      <c r="AK9" s="102">
        <v>0</v>
      </c>
      <c r="AL9" s="102">
        <f t="shared" si="16"/>
        <v>0</v>
      </c>
      <c r="AM9" s="102">
        <v>0</v>
      </c>
      <c r="AN9" s="102">
        <v>0</v>
      </c>
      <c r="AO9" s="102">
        <f t="shared" si="17"/>
        <v>0</v>
      </c>
      <c r="AP9" s="103" t="s">
        <v>200</v>
      </c>
      <c r="AQ9" s="103" t="s">
        <v>200</v>
      </c>
      <c r="AR9" s="102">
        <v>0</v>
      </c>
      <c r="AS9" s="102">
        <v>0</v>
      </c>
      <c r="AT9" s="102">
        <f t="shared" si="18"/>
        <v>0</v>
      </c>
      <c r="AU9" s="102">
        <v>0</v>
      </c>
      <c r="AV9" s="102">
        <v>0</v>
      </c>
      <c r="AW9" s="102">
        <f t="shared" si="19"/>
        <v>0</v>
      </c>
      <c r="AX9" s="103" t="s">
        <v>200</v>
      </c>
      <c r="AY9" s="103" t="s">
        <v>200</v>
      </c>
      <c r="AZ9" s="102">
        <v>0</v>
      </c>
      <c r="BA9" s="102">
        <v>0</v>
      </c>
      <c r="BB9" s="102">
        <f t="shared" si="20"/>
        <v>0</v>
      </c>
      <c r="BC9" s="102">
        <v>0</v>
      </c>
      <c r="BD9" s="102">
        <v>0</v>
      </c>
      <c r="BE9" s="102">
        <f t="shared" si="21"/>
        <v>0</v>
      </c>
    </row>
    <row r="10" spans="1:57" s="84" customFormat="1" ht="12" customHeight="1">
      <c r="A10" s="94" t="s">
        <v>201</v>
      </c>
      <c r="B10" s="95" t="s">
        <v>209</v>
      </c>
      <c r="C10" s="94" t="s">
        <v>210</v>
      </c>
      <c r="D10" s="102">
        <f t="shared" si="7"/>
        <v>0</v>
      </c>
      <c r="E10" s="102">
        <f t="shared" si="8"/>
        <v>0</v>
      </c>
      <c r="F10" s="102">
        <f t="shared" si="9"/>
        <v>0</v>
      </c>
      <c r="G10" s="102">
        <f t="shared" si="10"/>
        <v>0</v>
      </c>
      <c r="H10" s="102">
        <f t="shared" si="11"/>
        <v>0</v>
      </c>
      <c r="I10" s="102">
        <f t="shared" si="12"/>
        <v>0</v>
      </c>
      <c r="J10" s="103" t="s">
        <v>200</v>
      </c>
      <c r="K10" s="103" t="s">
        <v>200</v>
      </c>
      <c r="L10" s="102">
        <v>0</v>
      </c>
      <c r="M10" s="102">
        <v>0</v>
      </c>
      <c r="N10" s="102">
        <f t="shared" si="13"/>
        <v>0</v>
      </c>
      <c r="O10" s="102">
        <v>0</v>
      </c>
      <c r="P10" s="102">
        <v>0</v>
      </c>
      <c r="Q10" s="102">
        <f t="shared" si="14"/>
        <v>0</v>
      </c>
      <c r="R10" s="103" t="s">
        <v>200</v>
      </c>
      <c r="S10" s="103" t="s">
        <v>200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 t="s">
        <v>200</v>
      </c>
      <c r="AA10" s="103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f t="shared" si="15"/>
        <v>0</v>
      </c>
      <c r="AH10" s="103" t="s">
        <v>200</v>
      </c>
      <c r="AI10" s="103" t="s">
        <v>200</v>
      </c>
      <c r="AJ10" s="102">
        <v>0</v>
      </c>
      <c r="AK10" s="102">
        <v>0</v>
      </c>
      <c r="AL10" s="102">
        <f t="shared" si="16"/>
        <v>0</v>
      </c>
      <c r="AM10" s="102">
        <v>0</v>
      </c>
      <c r="AN10" s="102">
        <v>0</v>
      </c>
      <c r="AO10" s="102">
        <f t="shared" si="17"/>
        <v>0</v>
      </c>
      <c r="AP10" s="103" t="s">
        <v>200</v>
      </c>
      <c r="AQ10" s="103" t="s">
        <v>200</v>
      </c>
      <c r="AR10" s="102">
        <v>0</v>
      </c>
      <c r="AS10" s="102">
        <v>0</v>
      </c>
      <c r="AT10" s="102">
        <f t="shared" si="18"/>
        <v>0</v>
      </c>
      <c r="AU10" s="102">
        <v>0</v>
      </c>
      <c r="AV10" s="102">
        <v>0</v>
      </c>
      <c r="AW10" s="102">
        <f t="shared" si="19"/>
        <v>0</v>
      </c>
      <c r="AX10" s="103" t="s">
        <v>200</v>
      </c>
      <c r="AY10" s="103" t="s">
        <v>200</v>
      </c>
      <c r="AZ10" s="102">
        <v>0</v>
      </c>
      <c r="BA10" s="102">
        <v>0</v>
      </c>
      <c r="BB10" s="102">
        <f t="shared" si="20"/>
        <v>0</v>
      </c>
      <c r="BC10" s="102">
        <v>0</v>
      </c>
      <c r="BD10" s="102">
        <v>0</v>
      </c>
      <c r="BE10" s="102">
        <f t="shared" si="21"/>
        <v>0</v>
      </c>
    </row>
    <row r="11" spans="1:57" s="84" customFormat="1" ht="12" customHeight="1">
      <c r="A11" s="94" t="s">
        <v>201</v>
      </c>
      <c r="B11" s="95" t="s">
        <v>211</v>
      </c>
      <c r="C11" s="94" t="s">
        <v>212</v>
      </c>
      <c r="D11" s="102">
        <f t="shared" si="7"/>
        <v>0</v>
      </c>
      <c r="E11" s="102">
        <f t="shared" si="8"/>
        <v>0</v>
      </c>
      <c r="F11" s="102">
        <f t="shared" si="9"/>
        <v>0</v>
      </c>
      <c r="G11" s="102">
        <f t="shared" si="10"/>
        <v>0</v>
      </c>
      <c r="H11" s="102">
        <f t="shared" si="11"/>
        <v>0</v>
      </c>
      <c r="I11" s="102">
        <f t="shared" si="12"/>
        <v>0</v>
      </c>
      <c r="J11" s="103" t="s">
        <v>200</v>
      </c>
      <c r="K11" s="103" t="s">
        <v>200</v>
      </c>
      <c r="L11" s="102">
        <v>0</v>
      </c>
      <c r="M11" s="102">
        <v>0</v>
      </c>
      <c r="N11" s="102">
        <f t="shared" si="13"/>
        <v>0</v>
      </c>
      <c r="O11" s="102">
        <v>0</v>
      </c>
      <c r="P11" s="102">
        <v>0</v>
      </c>
      <c r="Q11" s="102">
        <f t="shared" si="14"/>
        <v>0</v>
      </c>
      <c r="R11" s="103" t="s">
        <v>200</v>
      </c>
      <c r="S11" s="103" t="s">
        <v>200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 t="s">
        <v>200</v>
      </c>
      <c r="AA11" s="103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f t="shared" si="15"/>
        <v>0</v>
      </c>
      <c r="AH11" s="103" t="s">
        <v>200</v>
      </c>
      <c r="AI11" s="103" t="s">
        <v>200</v>
      </c>
      <c r="AJ11" s="102">
        <v>0</v>
      </c>
      <c r="AK11" s="102">
        <v>0</v>
      </c>
      <c r="AL11" s="102">
        <f t="shared" si="16"/>
        <v>0</v>
      </c>
      <c r="AM11" s="102">
        <v>0</v>
      </c>
      <c r="AN11" s="102">
        <v>0</v>
      </c>
      <c r="AO11" s="102">
        <f t="shared" si="17"/>
        <v>0</v>
      </c>
      <c r="AP11" s="103" t="s">
        <v>200</v>
      </c>
      <c r="AQ11" s="103" t="s">
        <v>200</v>
      </c>
      <c r="AR11" s="102">
        <v>0</v>
      </c>
      <c r="AS11" s="102">
        <v>0</v>
      </c>
      <c r="AT11" s="102">
        <f t="shared" si="18"/>
        <v>0</v>
      </c>
      <c r="AU11" s="102">
        <v>0</v>
      </c>
      <c r="AV11" s="102">
        <v>0</v>
      </c>
      <c r="AW11" s="102">
        <f t="shared" si="19"/>
        <v>0</v>
      </c>
      <c r="AX11" s="103" t="s">
        <v>200</v>
      </c>
      <c r="AY11" s="103" t="s">
        <v>200</v>
      </c>
      <c r="AZ11" s="102">
        <v>0</v>
      </c>
      <c r="BA11" s="102">
        <v>0</v>
      </c>
      <c r="BB11" s="102">
        <f t="shared" si="20"/>
        <v>0</v>
      </c>
      <c r="BC11" s="102">
        <v>0</v>
      </c>
      <c r="BD11" s="102">
        <v>0</v>
      </c>
      <c r="BE11" s="102">
        <f t="shared" si="21"/>
        <v>0</v>
      </c>
    </row>
    <row r="12" spans="1:57" s="84" customFormat="1" ht="12" customHeight="1">
      <c r="A12" s="94" t="s">
        <v>201</v>
      </c>
      <c r="B12" s="95" t="s">
        <v>213</v>
      </c>
      <c r="C12" s="94" t="s">
        <v>214</v>
      </c>
      <c r="D12" s="102">
        <f t="shared" si="7"/>
        <v>0</v>
      </c>
      <c r="E12" s="102">
        <f t="shared" si="8"/>
        <v>0</v>
      </c>
      <c r="F12" s="102">
        <f t="shared" si="9"/>
        <v>0</v>
      </c>
      <c r="G12" s="102">
        <f t="shared" si="10"/>
        <v>0</v>
      </c>
      <c r="H12" s="102">
        <f t="shared" si="11"/>
        <v>0</v>
      </c>
      <c r="I12" s="102">
        <f t="shared" si="12"/>
        <v>0</v>
      </c>
      <c r="J12" s="103" t="s">
        <v>200</v>
      </c>
      <c r="K12" s="103" t="s">
        <v>200</v>
      </c>
      <c r="L12" s="102">
        <v>0</v>
      </c>
      <c r="M12" s="102">
        <v>0</v>
      </c>
      <c r="N12" s="102">
        <f t="shared" si="13"/>
        <v>0</v>
      </c>
      <c r="O12" s="102">
        <v>0</v>
      </c>
      <c r="P12" s="102">
        <v>0</v>
      </c>
      <c r="Q12" s="102">
        <f t="shared" si="14"/>
        <v>0</v>
      </c>
      <c r="R12" s="103" t="s">
        <v>200</v>
      </c>
      <c r="S12" s="103" t="s">
        <v>200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 t="s">
        <v>200</v>
      </c>
      <c r="AA12" s="103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f t="shared" si="15"/>
        <v>0</v>
      </c>
      <c r="AH12" s="103" t="s">
        <v>200</v>
      </c>
      <c r="AI12" s="103" t="s">
        <v>200</v>
      </c>
      <c r="AJ12" s="102">
        <v>0</v>
      </c>
      <c r="AK12" s="102">
        <v>0</v>
      </c>
      <c r="AL12" s="102">
        <f t="shared" si="16"/>
        <v>0</v>
      </c>
      <c r="AM12" s="102">
        <v>0</v>
      </c>
      <c r="AN12" s="102">
        <v>0</v>
      </c>
      <c r="AO12" s="102">
        <f t="shared" si="17"/>
        <v>0</v>
      </c>
      <c r="AP12" s="103" t="s">
        <v>200</v>
      </c>
      <c r="AQ12" s="103" t="s">
        <v>200</v>
      </c>
      <c r="AR12" s="102">
        <v>0</v>
      </c>
      <c r="AS12" s="102">
        <v>0</v>
      </c>
      <c r="AT12" s="102">
        <f t="shared" si="18"/>
        <v>0</v>
      </c>
      <c r="AU12" s="102">
        <v>0</v>
      </c>
      <c r="AV12" s="102">
        <v>0</v>
      </c>
      <c r="AW12" s="102">
        <f t="shared" si="19"/>
        <v>0</v>
      </c>
      <c r="AX12" s="103" t="s">
        <v>200</v>
      </c>
      <c r="AY12" s="103" t="s">
        <v>200</v>
      </c>
      <c r="AZ12" s="102">
        <v>0</v>
      </c>
      <c r="BA12" s="102">
        <v>0</v>
      </c>
      <c r="BB12" s="102">
        <f t="shared" si="20"/>
        <v>0</v>
      </c>
      <c r="BC12" s="102">
        <v>0</v>
      </c>
      <c r="BD12" s="102">
        <v>0</v>
      </c>
      <c r="BE12" s="102">
        <f t="shared" si="21"/>
        <v>0</v>
      </c>
    </row>
    <row r="13" spans="1:57" s="84" customFormat="1" ht="12" customHeight="1">
      <c r="A13" s="94" t="s">
        <v>201</v>
      </c>
      <c r="B13" s="95" t="s">
        <v>215</v>
      </c>
      <c r="C13" s="94" t="s">
        <v>216</v>
      </c>
      <c r="D13" s="102">
        <f t="shared" si="7"/>
        <v>0</v>
      </c>
      <c r="E13" s="102">
        <f t="shared" si="8"/>
        <v>0</v>
      </c>
      <c r="F13" s="102">
        <f t="shared" si="9"/>
        <v>0</v>
      </c>
      <c r="G13" s="102">
        <f t="shared" si="10"/>
        <v>0</v>
      </c>
      <c r="H13" s="102">
        <f t="shared" si="11"/>
        <v>0</v>
      </c>
      <c r="I13" s="102">
        <f t="shared" si="12"/>
        <v>0</v>
      </c>
      <c r="J13" s="103" t="s">
        <v>200</v>
      </c>
      <c r="K13" s="103" t="s">
        <v>200</v>
      </c>
      <c r="L13" s="102">
        <v>0</v>
      </c>
      <c r="M13" s="102">
        <v>0</v>
      </c>
      <c r="N13" s="102">
        <f t="shared" si="13"/>
        <v>0</v>
      </c>
      <c r="O13" s="102">
        <v>0</v>
      </c>
      <c r="P13" s="102">
        <v>0</v>
      </c>
      <c r="Q13" s="102">
        <f t="shared" si="14"/>
        <v>0</v>
      </c>
      <c r="R13" s="103" t="s">
        <v>200</v>
      </c>
      <c r="S13" s="103" t="s">
        <v>200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 t="s">
        <v>200</v>
      </c>
      <c r="AA13" s="103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f t="shared" si="15"/>
        <v>0</v>
      </c>
      <c r="AH13" s="103" t="s">
        <v>200</v>
      </c>
      <c r="AI13" s="103" t="s">
        <v>200</v>
      </c>
      <c r="AJ13" s="102">
        <v>0</v>
      </c>
      <c r="AK13" s="102">
        <v>0</v>
      </c>
      <c r="AL13" s="102">
        <f t="shared" si="16"/>
        <v>0</v>
      </c>
      <c r="AM13" s="102">
        <v>0</v>
      </c>
      <c r="AN13" s="102">
        <v>0</v>
      </c>
      <c r="AO13" s="102">
        <f t="shared" si="17"/>
        <v>0</v>
      </c>
      <c r="AP13" s="103" t="s">
        <v>200</v>
      </c>
      <c r="AQ13" s="103" t="s">
        <v>200</v>
      </c>
      <c r="AR13" s="102">
        <v>0</v>
      </c>
      <c r="AS13" s="102">
        <v>0</v>
      </c>
      <c r="AT13" s="102">
        <f t="shared" si="18"/>
        <v>0</v>
      </c>
      <c r="AU13" s="102">
        <v>0</v>
      </c>
      <c r="AV13" s="102">
        <v>0</v>
      </c>
      <c r="AW13" s="102">
        <f t="shared" si="19"/>
        <v>0</v>
      </c>
      <c r="AX13" s="103" t="s">
        <v>200</v>
      </c>
      <c r="AY13" s="103" t="s">
        <v>200</v>
      </c>
      <c r="AZ13" s="102">
        <v>0</v>
      </c>
      <c r="BA13" s="102">
        <v>0</v>
      </c>
      <c r="BB13" s="102">
        <f t="shared" si="20"/>
        <v>0</v>
      </c>
      <c r="BC13" s="102">
        <v>0</v>
      </c>
      <c r="BD13" s="102">
        <v>0</v>
      </c>
      <c r="BE13" s="102">
        <f t="shared" si="21"/>
        <v>0</v>
      </c>
    </row>
    <row r="14" spans="1:57" s="84" customFormat="1" ht="12" customHeight="1">
      <c r="A14" s="94" t="s">
        <v>201</v>
      </c>
      <c r="B14" s="95" t="s">
        <v>217</v>
      </c>
      <c r="C14" s="94" t="s">
        <v>218</v>
      </c>
      <c r="D14" s="102">
        <f t="shared" si="7"/>
        <v>0</v>
      </c>
      <c r="E14" s="102">
        <f t="shared" si="8"/>
        <v>0</v>
      </c>
      <c r="F14" s="102">
        <f t="shared" si="9"/>
        <v>0</v>
      </c>
      <c r="G14" s="102">
        <f t="shared" si="10"/>
        <v>0</v>
      </c>
      <c r="H14" s="102">
        <f t="shared" si="11"/>
        <v>0</v>
      </c>
      <c r="I14" s="102">
        <f t="shared" si="12"/>
        <v>0</v>
      </c>
      <c r="J14" s="103" t="s">
        <v>200</v>
      </c>
      <c r="K14" s="103" t="s">
        <v>200</v>
      </c>
      <c r="L14" s="102">
        <v>0</v>
      </c>
      <c r="M14" s="102">
        <v>0</v>
      </c>
      <c r="N14" s="102">
        <f t="shared" si="13"/>
        <v>0</v>
      </c>
      <c r="O14" s="102">
        <v>0</v>
      </c>
      <c r="P14" s="102">
        <v>0</v>
      </c>
      <c r="Q14" s="102">
        <f t="shared" si="14"/>
        <v>0</v>
      </c>
      <c r="R14" s="103" t="s">
        <v>200</v>
      </c>
      <c r="S14" s="103" t="s">
        <v>200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3" t="s">
        <v>200</v>
      </c>
      <c r="AA14" s="103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f t="shared" si="15"/>
        <v>0</v>
      </c>
      <c r="AH14" s="103" t="s">
        <v>200</v>
      </c>
      <c r="AI14" s="103" t="s">
        <v>200</v>
      </c>
      <c r="AJ14" s="102">
        <v>0</v>
      </c>
      <c r="AK14" s="102">
        <v>0</v>
      </c>
      <c r="AL14" s="102">
        <f t="shared" si="16"/>
        <v>0</v>
      </c>
      <c r="AM14" s="102">
        <v>0</v>
      </c>
      <c r="AN14" s="102">
        <v>0</v>
      </c>
      <c r="AO14" s="102">
        <f t="shared" si="17"/>
        <v>0</v>
      </c>
      <c r="AP14" s="103" t="s">
        <v>200</v>
      </c>
      <c r="AQ14" s="103" t="s">
        <v>200</v>
      </c>
      <c r="AR14" s="102">
        <v>0</v>
      </c>
      <c r="AS14" s="102">
        <v>0</v>
      </c>
      <c r="AT14" s="102">
        <f t="shared" si="18"/>
        <v>0</v>
      </c>
      <c r="AU14" s="102">
        <v>0</v>
      </c>
      <c r="AV14" s="102">
        <v>0</v>
      </c>
      <c r="AW14" s="102">
        <f t="shared" si="19"/>
        <v>0</v>
      </c>
      <c r="AX14" s="103" t="s">
        <v>200</v>
      </c>
      <c r="AY14" s="103" t="s">
        <v>200</v>
      </c>
      <c r="AZ14" s="102">
        <v>0</v>
      </c>
      <c r="BA14" s="102">
        <v>0</v>
      </c>
      <c r="BB14" s="102">
        <f t="shared" si="20"/>
        <v>0</v>
      </c>
      <c r="BC14" s="102">
        <v>0</v>
      </c>
      <c r="BD14" s="102">
        <v>0</v>
      </c>
      <c r="BE14" s="102">
        <f t="shared" si="21"/>
        <v>0</v>
      </c>
    </row>
    <row r="15" spans="1:57" s="84" customFormat="1" ht="12" customHeight="1">
      <c r="A15" s="94" t="s">
        <v>201</v>
      </c>
      <c r="B15" s="95" t="s">
        <v>219</v>
      </c>
      <c r="C15" s="94" t="s">
        <v>220</v>
      </c>
      <c r="D15" s="102">
        <f t="shared" si="7"/>
        <v>0</v>
      </c>
      <c r="E15" s="102">
        <f t="shared" si="8"/>
        <v>0</v>
      </c>
      <c r="F15" s="102">
        <f t="shared" si="9"/>
        <v>0</v>
      </c>
      <c r="G15" s="102">
        <f t="shared" si="10"/>
        <v>0</v>
      </c>
      <c r="H15" s="102">
        <f t="shared" si="11"/>
        <v>0</v>
      </c>
      <c r="I15" s="102">
        <f t="shared" si="12"/>
        <v>0</v>
      </c>
      <c r="J15" s="103" t="s">
        <v>200</v>
      </c>
      <c r="K15" s="103" t="s">
        <v>200</v>
      </c>
      <c r="L15" s="102">
        <v>0</v>
      </c>
      <c r="M15" s="102">
        <v>0</v>
      </c>
      <c r="N15" s="102">
        <f t="shared" si="13"/>
        <v>0</v>
      </c>
      <c r="O15" s="102">
        <v>0</v>
      </c>
      <c r="P15" s="102">
        <v>0</v>
      </c>
      <c r="Q15" s="102">
        <f t="shared" si="14"/>
        <v>0</v>
      </c>
      <c r="R15" s="103" t="s">
        <v>200</v>
      </c>
      <c r="S15" s="103" t="s">
        <v>200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3" t="s">
        <v>200</v>
      </c>
      <c r="AA15" s="103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f t="shared" si="15"/>
        <v>0</v>
      </c>
      <c r="AH15" s="103" t="s">
        <v>200</v>
      </c>
      <c r="AI15" s="103" t="s">
        <v>200</v>
      </c>
      <c r="AJ15" s="102">
        <v>0</v>
      </c>
      <c r="AK15" s="102">
        <v>0</v>
      </c>
      <c r="AL15" s="102">
        <f t="shared" si="16"/>
        <v>0</v>
      </c>
      <c r="AM15" s="102">
        <v>0</v>
      </c>
      <c r="AN15" s="102">
        <v>0</v>
      </c>
      <c r="AO15" s="102">
        <f t="shared" si="17"/>
        <v>0</v>
      </c>
      <c r="AP15" s="103" t="s">
        <v>200</v>
      </c>
      <c r="AQ15" s="103" t="s">
        <v>200</v>
      </c>
      <c r="AR15" s="102">
        <v>0</v>
      </c>
      <c r="AS15" s="102">
        <v>0</v>
      </c>
      <c r="AT15" s="102">
        <f t="shared" si="18"/>
        <v>0</v>
      </c>
      <c r="AU15" s="102">
        <v>0</v>
      </c>
      <c r="AV15" s="102">
        <v>0</v>
      </c>
      <c r="AW15" s="102">
        <f t="shared" si="19"/>
        <v>0</v>
      </c>
      <c r="AX15" s="103" t="s">
        <v>200</v>
      </c>
      <c r="AY15" s="103" t="s">
        <v>200</v>
      </c>
      <c r="AZ15" s="102">
        <v>0</v>
      </c>
      <c r="BA15" s="102">
        <v>0</v>
      </c>
      <c r="BB15" s="102">
        <f t="shared" si="20"/>
        <v>0</v>
      </c>
      <c r="BC15" s="102">
        <v>0</v>
      </c>
      <c r="BD15" s="102">
        <v>0</v>
      </c>
      <c r="BE15" s="102">
        <f t="shared" si="21"/>
        <v>0</v>
      </c>
    </row>
    <row r="16" spans="1:57" s="84" customFormat="1" ht="12" customHeight="1">
      <c r="A16" s="94" t="s">
        <v>201</v>
      </c>
      <c r="B16" s="95" t="s">
        <v>221</v>
      </c>
      <c r="C16" s="94" t="s">
        <v>226</v>
      </c>
      <c r="D16" s="102">
        <f t="shared" si="7"/>
        <v>0</v>
      </c>
      <c r="E16" s="102">
        <f t="shared" si="8"/>
        <v>0</v>
      </c>
      <c r="F16" s="102">
        <f t="shared" si="9"/>
        <v>0</v>
      </c>
      <c r="G16" s="102">
        <f t="shared" si="10"/>
        <v>0</v>
      </c>
      <c r="H16" s="102">
        <f t="shared" si="11"/>
        <v>0</v>
      </c>
      <c r="I16" s="102">
        <f t="shared" si="12"/>
        <v>0</v>
      </c>
      <c r="J16" s="103" t="s">
        <v>200</v>
      </c>
      <c r="K16" s="103" t="s">
        <v>200</v>
      </c>
      <c r="L16" s="102">
        <v>0</v>
      </c>
      <c r="M16" s="102">
        <v>0</v>
      </c>
      <c r="N16" s="102">
        <f t="shared" si="13"/>
        <v>0</v>
      </c>
      <c r="O16" s="102">
        <v>0</v>
      </c>
      <c r="P16" s="102">
        <v>0</v>
      </c>
      <c r="Q16" s="102">
        <f t="shared" si="14"/>
        <v>0</v>
      </c>
      <c r="R16" s="103" t="s">
        <v>200</v>
      </c>
      <c r="S16" s="103" t="s">
        <v>200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3" t="s">
        <v>200</v>
      </c>
      <c r="AA16" s="103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f t="shared" si="15"/>
        <v>0</v>
      </c>
      <c r="AH16" s="103" t="s">
        <v>200</v>
      </c>
      <c r="AI16" s="103" t="s">
        <v>200</v>
      </c>
      <c r="AJ16" s="102">
        <v>0</v>
      </c>
      <c r="AK16" s="102">
        <v>0</v>
      </c>
      <c r="AL16" s="102">
        <f t="shared" si="16"/>
        <v>0</v>
      </c>
      <c r="AM16" s="102">
        <v>0</v>
      </c>
      <c r="AN16" s="102">
        <v>0</v>
      </c>
      <c r="AO16" s="102">
        <f t="shared" si="17"/>
        <v>0</v>
      </c>
      <c r="AP16" s="103" t="s">
        <v>200</v>
      </c>
      <c r="AQ16" s="103" t="s">
        <v>200</v>
      </c>
      <c r="AR16" s="102">
        <v>0</v>
      </c>
      <c r="AS16" s="102">
        <v>0</v>
      </c>
      <c r="AT16" s="102">
        <f t="shared" si="18"/>
        <v>0</v>
      </c>
      <c r="AU16" s="102">
        <v>0</v>
      </c>
      <c r="AV16" s="102">
        <v>0</v>
      </c>
      <c r="AW16" s="102">
        <f t="shared" si="19"/>
        <v>0</v>
      </c>
      <c r="AX16" s="103" t="s">
        <v>200</v>
      </c>
      <c r="AY16" s="103" t="s">
        <v>200</v>
      </c>
      <c r="AZ16" s="102">
        <v>0</v>
      </c>
      <c r="BA16" s="102">
        <v>0</v>
      </c>
      <c r="BB16" s="102">
        <f t="shared" si="20"/>
        <v>0</v>
      </c>
      <c r="BC16" s="102">
        <v>0</v>
      </c>
      <c r="BD16" s="102">
        <v>0</v>
      </c>
      <c r="BE16" s="102">
        <f t="shared" si="21"/>
        <v>0</v>
      </c>
    </row>
    <row r="17" spans="1:57" s="84" customFormat="1" ht="12" customHeight="1">
      <c r="A17" s="94" t="s">
        <v>201</v>
      </c>
      <c r="B17" s="95" t="s">
        <v>222</v>
      </c>
      <c r="C17" s="94" t="s">
        <v>223</v>
      </c>
      <c r="D17" s="102">
        <f t="shared" si="7"/>
        <v>0</v>
      </c>
      <c r="E17" s="102">
        <f t="shared" si="8"/>
        <v>0</v>
      </c>
      <c r="F17" s="102">
        <f t="shared" si="9"/>
        <v>0</v>
      </c>
      <c r="G17" s="102">
        <f t="shared" si="10"/>
        <v>0</v>
      </c>
      <c r="H17" s="102">
        <f t="shared" si="11"/>
        <v>0</v>
      </c>
      <c r="I17" s="102">
        <f t="shared" si="12"/>
        <v>0</v>
      </c>
      <c r="J17" s="103" t="s">
        <v>200</v>
      </c>
      <c r="K17" s="103" t="s">
        <v>200</v>
      </c>
      <c r="L17" s="102">
        <v>0</v>
      </c>
      <c r="M17" s="102">
        <v>0</v>
      </c>
      <c r="N17" s="102">
        <f t="shared" si="13"/>
        <v>0</v>
      </c>
      <c r="O17" s="102">
        <v>0</v>
      </c>
      <c r="P17" s="102">
        <v>0</v>
      </c>
      <c r="Q17" s="102">
        <f t="shared" si="14"/>
        <v>0</v>
      </c>
      <c r="R17" s="103" t="s">
        <v>200</v>
      </c>
      <c r="S17" s="103" t="s">
        <v>200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3" t="s">
        <v>200</v>
      </c>
      <c r="AA17" s="103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f t="shared" si="15"/>
        <v>0</v>
      </c>
      <c r="AH17" s="103" t="s">
        <v>200</v>
      </c>
      <c r="AI17" s="103" t="s">
        <v>200</v>
      </c>
      <c r="AJ17" s="102">
        <v>0</v>
      </c>
      <c r="AK17" s="102">
        <v>0</v>
      </c>
      <c r="AL17" s="102">
        <f t="shared" si="16"/>
        <v>0</v>
      </c>
      <c r="AM17" s="102">
        <v>0</v>
      </c>
      <c r="AN17" s="102">
        <v>0</v>
      </c>
      <c r="AO17" s="102">
        <f t="shared" si="17"/>
        <v>0</v>
      </c>
      <c r="AP17" s="103" t="s">
        <v>200</v>
      </c>
      <c r="AQ17" s="103" t="s">
        <v>200</v>
      </c>
      <c r="AR17" s="102">
        <v>0</v>
      </c>
      <c r="AS17" s="102">
        <v>0</v>
      </c>
      <c r="AT17" s="102">
        <f t="shared" si="18"/>
        <v>0</v>
      </c>
      <c r="AU17" s="102">
        <v>0</v>
      </c>
      <c r="AV17" s="102">
        <v>0</v>
      </c>
      <c r="AW17" s="102">
        <f t="shared" si="19"/>
        <v>0</v>
      </c>
      <c r="AX17" s="103" t="s">
        <v>200</v>
      </c>
      <c r="AY17" s="103" t="s">
        <v>200</v>
      </c>
      <c r="AZ17" s="102">
        <v>0</v>
      </c>
      <c r="BA17" s="102">
        <v>0</v>
      </c>
      <c r="BB17" s="102">
        <f t="shared" si="20"/>
        <v>0</v>
      </c>
      <c r="BC17" s="102">
        <v>0</v>
      </c>
      <c r="BD17" s="102">
        <v>0</v>
      </c>
      <c r="BE17" s="102">
        <f t="shared" si="21"/>
        <v>0</v>
      </c>
    </row>
    <row r="18" spans="1:57" s="84" customFormat="1" ht="12" customHeight="1">
      <c r="A18" s="94" t="s">
        <v>201</v>
      </c>
      <c r="B18" s="95" t="s">
        <v>224</v>
      </c>
      <c r="C18" s="94" t="s">
        <v>225</v>
      </c>
      <c r="D18" s="102">
        <f t="shared" si="7"/>
        <v>0</v>
      </c>
      <c r="E18" s="102">
        <f t="shared" si="8"/>
        <v>0</v>
      </c>
      <c r="F18" s="102">
        <f t="shared" si="9"/>
        <v>0</v>
      </c>
      <c r="G18" s="102">
        <f t="shared" si="10"/>
        <v>0</v>
      </c>
      <c r="H18" s="102">
        <f t="shared" si="11"/>
        <v>0</v>
      </c>
      <c r="I18" s="102">
        <f t="shared" si="12"/>
        <v>0</v>
      </c>
      <c r="J18" s="103" t="s">
        <v>200</v>
      </c>
      <c r="K18" s="103" t="s">
        <v>200</v>
      </c>
      <c r="L18" s="102">
        <v>0</v>
      </c>
      <c r="M18" s="102">
        <v>0</v>
      </c>
      <c r="N18" s="102">
        <f t="shared" si="13"/>
        <v>0</v>
      </c>
      <c r="O18" s="102">
        <v>0</v>
      </c>
      <c r="P18" s="102">
        <v>0</v>
      </c>
      <c r="Q18" s="102">
        <f t="shared" si="14"/>
        <v>0</v>
      </c>
      <c r="R18" s="103" t="s">
        <v>200</v>
      </c>
      <c r="S18" s="103" t="s">
        <v>200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3" t="s">
        <v>200</v>
      </c>
      <c r="AA18" s="103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f t="shared" si="15"/>
        <v>0</v>
      </c>
      <c r="AH18" s="103" t="s">
        <v>200</v>
      </c>
      <c r="AI18" s="103" t="s">
        <v>200</v>
      </c>
      <c r="AJ18" s="102">
        <v>0</v>
      </c>
      <c r="AK18" s="102">
        <v>0</v>
      </c>
      <c r="AL18" s="102">
        <f t="shared" si="16"/>
        <v>0</v>
      </c>
      <c r="AM18" s="102">
        <v>0</v>
      </c>
      <c r="AN18" s="102">
        <v>0</v>
      </c>
      <c r="AO18" s="102">
        <f t="shared" si="17"/>
        <v>0</v>
      </c>
      <c r="AP18" s="103" t="s">
        <v>200</v>
      </c>
      <c r="AQ18" s="103" t="s">
        <v>200</v>
      </c>
      <c r="AR18" s="102">
        <v>0</v>
      </c>
      <c r="AS18" s="102">
        <v>0</v>
      </c>
      <c r="AT18" s="102">
        <f t="shared" si="18"/>
        <v>0</v>
      </c>
      <c r="AU18" s="102">
        <v>0</v>
      </c>
      <c r="AV18" s="102">
        <v>0</v>
      </c>
      <c r="AW18" s="102">
        <f t="shared" si="19"/>
        <v>0</v>
      </c>
      <c r="AX18" s="103" t="s">
        <v>200</v>
      </c>
      <c r="AY18" s="103" t="s">
        <v>200</v>
      </c>
      <c r="AZ18" s="102">
        <v>0</v>
      </c>
      <c r="BA18" s="102">
        <v>0</v>
      </c>
      <c r="BB18" s="102">
        <f t="shared" si="20"/>
        <v>0</v>
      </c>
      <c r="BC18" s="102">
        <v>0</v>
      </c>
      <c r="BD18" s="102">
        <v>0</v>
      </c>
      <c r="BE18" s="102">
        <f t="shared" si="21"/>
        <v>0</v>
      </c>
    </row>
    <row r="19" spans="1:57" s="84" customFormat="1" ht="12" customHeight="1">
      <c r="A19" s="94" t="s">
        <v>201</v>
      </c>
      <c r="B19" s="95" t="s">
        <v>203</v>
      </c>
      <c r="C19" s="94" t="s">
        <v>204</v>
      </c>
      <c r="D19" s="102">
        <f t="shared" si="7"/>
        <v>0</v>
      </c>
      <c r="E19" s="102">
        <f t="shared" si="8"/>
        <v>0</v>
      </c>
      <c r="F19" s="102">
        <f t="shared" si="9"/>
        <v>0</v>
      </c>
      <c r="G19" s="102">
        <f t="shared" si="10"/>
        <v>0</v>
      </c>
      <c r="H19" s="102">
        <f t="shared" si="11"/>
        <v>0</v>
      </c>
      <c r="I19" s="102">
        <f t="shared" si="12"/>
        <v>0</v>
      </c>
      <c r="J19" s="103" t="s">
        <v>200</v>
      </c>
      <c r="K19" s="103" t="s">
        <v>200</v>
      </c>
      <c r="L19" s="102">
        <v>0</v>
      </c>
      <c r="M19" s="102">
        <v>0</v>
      </c>
      <c r="N19" s="102">
        <f t="shared" si="13"/>
        <v>0</v>
      </c>
      <c r="O19" s="102">
        <v>0</v>
      </c>
      <c r="P19" s="102">
        <v>0</v>
      </c>
      <c r="Q19" s="102">
        <f t="shared" si="14"/>
        <v>0</v>
      </c>
      <c r="R19" s="103" t="s">
        <v>200</v>
      </c>
      <c r="S19" s="103" t="s">
        <v>200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3" t="s">
        <v>200</v>
      </c>
      <c r="AA19" s="103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f t="shared" si="15"/>
        <v>0</v>
      </c>
      <c r="AH19" s="103" t="s">
        <v>200</v>
      </c>
      <c r="AI19" s="103" t="s">
        <v>200</v>
      </c>
      <c r="AJ19" s="102">
        <v>0</v>
      </c>
      <c r="AK19" s="102">
        <v>0</v>
      </c>
      <c r="AL19" s="102">
        <f t="shared" si="16"/>
        <v>0</v>
      </c>
      <c r="AM19" s="102">
        <v>0</v>
      </c>
      <c r="AN19" s="102">
        <v>0</v>
      </c>
      <c r="AO19" s="102">
        <f t="shared" si="17"/>
        <v>0</v>
      </c>
      <c r="AP19" s="103" t="s">
        <v>200</v>
      </c>
      <c r="AQ19" s="103" t="s">
        <v>200</v>
      </c>
      <c r="AR19" s="102">
        <v>0</v>
      </c>
      <c r="AS19" s="102">
        <v>0</v>
      </c>
      <c r="AT19" s="102">
        <f t="shared" si="18"/>
        <v>0</v>
      </c>
      <c r="AU19" s="102">
        <v>0</v>
      </c>
      <c r="AV19" s="102">
        <v>0</v>
      </c>
      <c r="AW19" s="102">
        <f t="shared" si="19"/>
        <v>0</v>
      </c>
      <c r="AX19" s="103" t="s">
        <v>200</v>
      </c>
      <c r="AY19" s="103" t="s">
        <v>200</v>
      </c>
      <c r="AZ19" s="102">
        <v>0</v>
      </c>
      <c r="BA19" s="102">
        <v>0</v>
      </c>
      <c r="BB19" s="102">
        <f t="shared" si="20"/>
        <v>0</v>
      </c>
      <c r="BC19" s="102">
        <v>0</v>
      </c>
      <c r="BD19" s="102">
        <v>0</v>
      </c>
      <c r="BE19" s="102">
        <f t="shared" si="21"/>
        <v>0</v>
      </c>
    </row>
  </sheetData>
  <sheetProtection/>
  <autoFilter ref="A6:BE6"/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conditionalFormatting sqref="A7:BE8">
    <cfRule type="expression" priority="156" dxfId="110" stopIfTrue="1">
      <formula>$A7&lt;&gt;""</formula>
    </cfRule>
  </conditionalFormatting>
  <conditionalFormatting sqref="A10:BE10">
    <cfRule type="expression" priority="155" dxfId="110" stopIfTrue="1">
      <formula>$A10&lt;&gt;""</formula>
    </cfRule>
  </conditionalFormatting>
  <conditionalFormatting sqref="A11:BE11">
    <cfRule type="expression" priority="154" dxfId="110" stopIfTrue="1">
      <formula>$A11&lt;&gt;""</formula>
    </cfRule>
  </conditionalFormatting>
  <conditionalFormatting sqref="A12:BE12">
    <cfRule type="expression" priority="153" dxfId="110" stopIfTrue="1">
      <formula>$A12&lt;&gt;""</formula>
    </cfRule>
  </conditionalFormatting>
  <conditionalFormatting sqref="A13:BE13">
    <cfRule type="expression" priority="152" dxfId="110" stopIfTrue="1">
      <formula>$A13&lt;&gt;""</formula>
    </cfRule>
  </conditionalFormatting>
  <conditionalFormatting sqref="A14:BE14">
    <cfRule type="expression" priority="151" dxfId="110" stopIfTrue="1">
      <formula>$A14&lt;&gt;""</formula>
    </cfRule>
  </conditionalFormatting>
  <conditionalFormatting sqref="A15:BE15">
    <cfRule type="expression" priority="150" dxfId="110" stopIfTrue="1">
      <formula>$A15&lt;&gt;""</formula>
    </cfRule>
  </conditionalFormatting>
  <conditionalFormatting sqref="A9:BE9">
    <cfRule type="expression" priority="149" dxfId="110" stopIfTrue="1">
      <formula>$A9&lt;&gt;""</formula>
    </cfRule>
  </conditionalFormatting>
  <conditionalFormatting sqref="A17:BE17">
    <cfRule type="expression" priority="148" dxfId="110" stopIfTrue="1">
      <formula>$A17&lt;&gt;""</formula>
    </cfRule>
  </conditionalFormatting>
  <conditionalFormatting sqref="A18:BE18">
    <cfRule type="expression" priority="147" dxfId="110" stopIfTrue="1">
      <formula>$A18&lt;&gt;""</formula>
    </cfRule>
  </conditionalFormatting>
  <conditionalFormatting sqref="A19:BE19">
    <cfRule type="expression" priority="146" dxfId="110" stopIfTrue="1">
      <formula>$A19&lt;&gt;""</formula>
    </cfRule>
  </conditionalFormatting>
  <conditionalFormatting sqref="A16:BE16">
    <cfRule type="expression" priority="122" dxfId="110" stopIfTrue="1">
      <formula>$A16&lt;&gt;""</formula>
    </cfRule>
  </conditionalFormatting>
  <conditionalFormatting sqref="A8:BE8">
    <cfRule type="expression" priority="15" dxfId="110" stopIfTrue="1">
      <formula>$A8&lt;&gt;""</formula>
    </cfRule>
  </conditionalFormatting>
  <conditionalFormatting sqref="A9:BE9">
    <cfRule type="expression" priority="14" dxfId="110" stopIfTrue="1">
      <formula>$A9&lt;&gt;""</formula>
    </cfRule>
  </conditionalFormatting>
  <conditionalFormatting sqref="A10:BE10">
    <cfRule type="expression" priority="13" dxfId="110" stopIfTrue="1">
      <formula>$A10&lt;&gt;""</formula>
    </cfRule>
  </conditionalFormatting>
  <conditionalFormatting sqref="A11:BE11">
    <cfRule type="expression" priority="12" dxfId="110" stopIfTrue="1">
      <formula>$A11&lt;&gt;""</formula>
    </cfRule>
  </conditionalFormatting>
  <conditionalFormatting sqref="A12:BE12">
    <cfRule type="expression" priority="11" dxfId="110" stopIfTrue="1">
      <formula>$A12&lt;&gt;""</formula>
    </cfRule>
  </conditionalFormatting>
  <conditionalFormatting sqref="A13:BE13">
    <cfRule type="expression" priority="10" dxfId="110" stopIfTrue="1">
      <formula>$A13&lt;&gt;""</formula>
    </cfRule>
  </conditionalFormatting>
  <conditionalFormatting sqref="A14:BE14">
    <cfRule type="expression" priority="9" dxfId="110" stopIfTrue="1">
      <formula>$A14&lt;&gt;""</formula>
    </cfRule>
  </conditionalFormatting>
  <conditionalFormatting sqref="A15:BE15">
    <cfRule type="expression" priority="8" dxfId="110" stopIfTrue="1">
      <formula>$A15&lt;&gt;""</formula>
    </cfRule>
  </conditionalFormatting>
  <conditionalFormatting sqref="A16:BE16">
    <cfRule type="expression" priority="7" dxfId="110" stopIfTrue="1">
      <formula>$A16&lt;&gt;""</formula>
    </cfRule>
  </conditionalFormatting>
  <conditionalFormatting sqref="A17:BE17">
    <cfRule type="expression" priority="6" dxfId="110" stopIfTrue="1">
      <formula>$A17&lt;&gt;""</formula>
    </cfRule>
  </conditionalFormatting>
  <conditionalFormatting sqref="A18:BE18">
    <cfRule type="expression" priority="5" dxfId="110" stopIfTrue="1">
      <formula>$A18&lt;&gt;""</formula>
    </cfRule>
  </conditionalFormatting>
  <conditionalFormatting sqref="A19:BE19">
    <cfRule type="expression" priority="4" dxfId="110" stopIfTrue="1">
      <formula>$A19&lt;&gt;""</formula>
    </cfRule>
  </conditionalFormatting>
  <conditionalFormatting sqref="A7:BE7">
    <cfRule type="expression" priority="3" dxfId="110" stopIfTrue="1">
      <formula>$A7&lt;&gt;""</formula>
    </cfRule>
  </conditionalFormatting>
  <conditionalFormatting sqref="C16">
    <cfRule type="expression" priority="2" dxfId="110" stopIfTrue="1">
      <formula>$A16&lt;&gt;""</formula>
    </cfRule>
  </conditionalFormatting>
  <conditionalFormatting sqref="C16">
    <cfRule type="expression" priority="1" dxfId="110" stopIfTrue="1">
      <formula>$A16&lt;&gt;""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ゴシック,標準"&amp;14【災害】廃棄物処理事業経費【分担金の合計】（平成25年度実績）&amp;R&amp;A</oddHeader>
    <oddFooter>&amp;R&amp;P/&amp;N</oddFoot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7"/>
  <sheetViews>
    <sheetView zoomScaleSheetLayoutView="100" zoomScalePageLayoutView="0" workbookViewId="0" topLeftCell="A1">
      <pane xSplit="3" ySplit="6" topLeftCell="D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35.59765625" style="98" customWidth="1"/>
    <col min="4" max="5" width="14.69921875" style="100" customWidth="1"/>
    <col min="6" max="6" width="6.59765625" style="99" customWidth="1"/>
    <col min="7" max="7" width="12.59765625" style="98" customWidth="1"/>
    <col min="8" max="9" width="14.69921875" style="100" customWidth="1"/>
    <col min="10" max="10" width="6.59765625" style="99" customWidth="1"/>
    <col min="11" max="11" width="12.59765625" style="98" customWidth="1"/>
    <col min="12" max="13" width="14.69921875" style="100" customWidth="1"/>
    <col min="14" max="14" width="6.59765625" style="99" customWidth="1"/>
    <col min="15" max="15" width="12.59765625" style="98" customWidth="1"/>
    <col min="16" max="17" width="14.69921875" style="100" customWidth="1"/>
    <col min="18" max="18" width="6.59765625" style="99" customWidth="1"/>
    <col min="19" max="19" width="12.59765625" style="98" customWidth="1"/>
    <col min="20" max="21" width="14.69921875" style="100" customWidth="1"/>
    <col min="22" max="22" width="6.59765625" style="99" customWidth="1"/>
    <col min="23" max="23" width="12.59765625" style="98" customWidth="1"/>
    <col min="24" max="25" width="14.69921875" style="100" customWidth="1"/>
    <col min="26" max="26" width="6.59765625" style="99" customWidth="1"/>
    <col min="27" max="27" width="12.59765625" style="98" customWidth="1"/>
    <col min="28" max="29" width="14.69921875" style="100" customWidth="1"/>
    <col min="30" max="30" width="6.59765625" style="99" customWidth="1"/>
    <col min="31" max="31" width="12.59765625" style="98" customWidth="1"/>
    <col min="32" max="33" width="14.69921875" style="100" customWidth="1"/>
    <col min="34" max="34" width="6.59765625" style="99" customWidth="1"/>
    <col min="35" max="35" width="12.59765625" style="98" customWidth="1"/>
    <col min="36" max="37" width="14.69921875" style="100" customWidth="1"/>
    <col min="38" max="38" width="6.59765625" style="99" customWidth="1"/>
    <col min="39" max="39" width="12.59765625" style="98" customWidth="1"/>
    <col min="40" max="41" width="14.69921875" style="100" customWidth="1"/>
    <col min="42" max="42" width="6.59765625" style="99" customWidth="1"/>
    <col min="43" max="43" width="12.59765625" style="98" customWidth="1"/>
    <col min="44" max="45" width="14.69921875" style="100" customWidth="1"/>
    <col min="46" max="46" width="6.59765625" style="99" customWidth="1"/>
    <col min="47" max="47" width="12.59765625" style="98" customWidth="1"/>
    <col min="48" max="49" width="14.69921875" style="100" customWidth="1"/>
    <col min="50" max="50" width="6.59765625" style="99" customWidth="1"/>
    <col min="51" max="51" width="12.59765625" style="98" customWidth="1"/>
    <col min="52" max="53" width="14.69921875" style="100" customWidth="1"/>
    <col min="54" max="54" width="6.59765625" style="99" customWidth="1"/>
    <col min="55" max="55" width="12.59765625" style="98" customWidth="1"/>
    <col min="56" max="57" width="14.69921875" style="100" customWidth="1"/>
    <col min="58" max="58" width="6.59765625" style="99" customWidth="1"/>
    <col min="59" max="59" width="12.59765625" style="98" customWidth="1"/>
    <col min="60" max="61" width="14.69921875" style="100" customWidth="1"/>
    <col min="62" max="62" width="6.59765625" style="99" customWidth="1"/>
    <col min="63" max="63" width="12.59765625" style="98" customWidth="1"/>
    <col min="64" max="65" width="14.69921875" style="100" customWidth="1"/>
    <col min="66" max="66" width="6.59765625" style="99" customWidth="1"/>
    <col min="67" max="67" width="12.59765625" style="98" customWidth="1"/>
    <col min="68" max="69" width="14.69921875" style="100" customWidth="1"/>
    <col min="70" max="70" width="6.59765625" style="99" customWidth="1"/>
    <col min="71" max="71" width="12.59765625" style="98" customWidth="1"/>
    <col min="72" max="73" width="14.69921875" style="100" customWidth="1"/>
    <col min="74" max="74" width="6.59765625" style="99" customWidth="1"/>
    <col min="75" max="75" width="12.59765625" style="98" customWidth="1"/>
    <col min="76" max="77" width="14.69921875" style="100" customWidth="1"/>
    <col min="78" max="78" width="6.59765625" style="99" customWidth="1"/>
    <col min="79" max="79" width="12.59765625" style="98" customWidth="1"/>
    <col min="80" max="81" width="14.69921875" style="100" customWidth="1"/>
    <col min="82" max="82" width="6.59765625" style="99" customWidth="1"/>
    <col min="83" max="83" width="12.59765625" style="98" customWidth="1"/>
    <col min="84" max="85" width="14.69921875" style="100" customWidth="1"/>
    <col min="86" max="86" width="6.59765625" style="99" customWidth="1"/>
    <col min="87" max="87" width="12.59765625" style="98" customWidth="1"/>
    <col min="88" max="89" width="14.69921875" style="100" customWidth="1"/>
    <col min="90" max="90" width="6.59765625" style="99" customWidth="1"/>
    <col min="91" max="91" width="12.59765625" style="98" customWidth="1"/>
    <col min="92" max="93" width="14.69921875" style="100" customWidth="1"/>
    <col min="94" max="94" width="6.59765625" style="99" customWidth="1"/>
    <col min="95" max="95" width="12.59765625" style="98" customWidth="1"/>
    <col min="96" max="97" width="14.69921875" style="100" customWidth="1"/>
    <col min="98" max="98" width="6.59765625" style="99" customWidth="1"/>
    <col min="99" max="99" width="12.59765625" style="98" customWidth="1"/>
    <col min="100" max="101" width="14.69921875" style="100" customWidth="1"/>
    <col min="102" max="102" width="6.59765625" style="99" customWidth="1"/>
    <col min="103" max="103" width="12.59765625" style="98" customWidth="1"/>
    <col min="104" max="105" width="14.69921875" style="100" customWidth="1"/>
    <col min="106" max="106" width="6.59765625" style="99" customWidth="1"/>
    <col min="107" max="107" width="12.59765625" style="98" customWidth="1"/>
    <col min="108" max="109" width="14.69921875" style="100" customWidth="1"/>
    <col min="110" max="110" width="6.59765625" style="99" customWidth="1"/>
    <col min="111" max="111" width="12.59765625" style="98" customWidth="1"/>
    <col min="112" max="113" width="14.69921875" style="100" customWidth="1"/>
    <col min="114" max="114" width="6.59765625" style="99" customWidth="1"/>
    <col min="115" max="115" width="12.59765625" style="98" customWidth="1"/>
    <col min="116" max="117" width="14.69921875" style="100" customWidth="1"/>
    <col min="118" max="118" width="6.59765625" style="99" customWidth="1"/>
    <col min="119" max="119" width="12.59765625" style="98" customWidth="1"/>
    <col min="120" max="121" width="14.69921875" style="100" customWidth="1"/>
    <col min="122" max="122" width="6.59765625" style="99" customWidth="1"/>
    <col min="123" max="123" width="12.59765625" style="98" customWidth="1"/>
    <col min="124" max="125" width="14.69921875" style="100" customWidth="1"/>
    <col min="126" max="16384" width="9" style="87" customWidth="1"/>
  </cols>
  <sheetData>
    <row r="1" spans="1:125" s="4" customFormat="1" ht="17.25">
      <c r="A1" s="56" t="s">
        <v>197</v>
      </c>
      <c r="B1" s="7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</row>
    <row r="2" spans="1:125" s="4" customFormat="1" ht="13.5">
      <c r="A2" s="112" t="s">
        <v>156</v>
      </c>
      <c r="B2" s="114" t="s">
        <v>157</v>
      </c>
      <c r="C2" s="116" t="s">
        <v>158</v>
      </c>
      <c r="D2" s="120" t="s">
        <v>159</v>
      </c>
      <c r="E2" s="121"/>
      <c r="F2" s="70" t="s">
        <v>160</v>
      </c>
      <c r="G2" s="11"/>
      <c r="H2" s="11"/>
      <c r="I2" s="51"/>
      <c r="J2" s="70" t="s">
        <v>161</v>
      </c>
      <c r="K2" s="11"/>
      <c r="L2" s="11"/>
      <c r="M2" s="51"/>
      <c r="N2" s="70" t="s">
        <v>162</v>
      </c>
      <c r="O2" s="11"/>
      <c r="P2" s="11"/>
      <c r="Q2" s="51"/>
      <c r="R2" s="70" t="s">
        <v>163</v>
      </c>
      <c r="S2" s="11"/>
      <c r="T2" s="11"/>
      <c r="U2" s="51"/>
      <c r="V2" s="70" t="s">
        <v>164</v>
      </c>
      <c r="W2" s="11"/>
      <c r="X2" s="11"/>
      <c r="Y2" s="51"/>
      <c r="Z2" s="70" t="s">
        <v>165</v>
      </c>
      <c r="AA2" s="11"/>
      <c r="AB2" s="11"/>
      <c r="AC2" s="51"/>
      <c r="AD2" s="70" t="s">
        <v>166</v>
      </c>
      <c r="AE2" s="11"/>
      <c r="AF2" s="11"/>
      <c r="AG2" s="51"/>
      <c r="AH2" s="70" t="s">
        <v>167</v>
      </c>
      <c r="AI2" s="11"/>
      <c r="AJ2" s="11"/>
      <c r="AK2" s="51"/>
      <c r="AL2" s="70" t="s">
        <v>168</v>
      </c>
      <c r="AM2" s="11"/>
      <c r="AN2" s="11"/>
      <c r="AO2" s="51"/>
      <c r="AP2" s="70" t="s">
        <v>169</v>
      </c>
      <c r="AQ2" s="11"/>
      <c r="AR2" s="11"/>
      <c r="AS2" s="51"/>
      <c r="AT2" s="70" t="s">
        <v>170</v>
      </c>
      <c r="AU2" s="11"/>
      <c r="AV2" s="11"/>
      <c r="AW2" s="51"/>
      <c r="AX2" s="70" t="s">
        <v>171</v>
      </c>
      <c r="AY2" s="11"/>
      <c r="AZ2" s="11"/>
      <c r="BA2" s="51"/>
      <c r="BB2" s="70" t="s">
        <v>172</v>
      </c>
      <c r="BC2" s="11"/>
      <c r="BD2" s="11"/>
      <c r="BE2" s="51"/>
      <c r="BF2" s="70" t="s">
        <v>173</v>
      </c>
      <c r="BG2" s="11"/>
      <c r="BH2" s="11"/>
      <c r="BI2" s="51"/>
      <c r="BJ2" s="70" t="s">
        <v>174</v>
      </c>
      <c r="BK2" s="11"/>
      <c r="BL2" s="11"/>
      <c r="BM2" s="51"/>
      <c r="BN2" s="70" t="s">
        <v>175</v>
      </c>
      <c r="BO2" s="11"/>
      <c r="BP2" s="11"/>
      <c r="BQ2" s="51"/>
      <c r="BR2" s="70" t="s">
        <v>176</v>
      </c>
      <c r="BS2" s="11"/>
      <c r="BT2" s="11"/>
      <c r="BU2" s="51"/>
      <c r="BV2" s="70" t="s">
        <v>177</v>
      </c>
      <c r="BW2" s="11"/>
      <c r="BX2" s="11"/>
      <c r="BY2" s="51"/>
      <c r="BZ2" s="70" t="s">
        <v>178</v>
      </c>
      <c r="CA2" s="11"/>
      <c r="CB2" s="11"/>
      <c r="CC2" s="51"/>
      <c r="CD2" s="70" t="s">
        <v>179</v>
      </c>
      <c r="CE2" s="11"/>
      <c r="CF2" s="11"/>
      <c r="CG2" s="51"/>
      <c r="CH2" s="70" t="s">
        <v>180</v>
      </c>
      <c r="CI2" s="11"/>
      <c r="CJ2" s="11"/>
      <c r="CK2" s="51"/>
      <c r="CL2" s="70" t="s">
        <v>181</v>
      </c>
      <c r="CM2" s="11"/>
      <c r="CN2" s="11"/>
      <c r="CO2" s="51"/>
      <c r="CP2" s="70" t="s">
        <v>182</v>
      </c>
      <c r="CQ2" s="11"/>
      <c r="CR2" s="11"/>
      <c r="CS2" s="51"/>
      <c r="CT2" s="70" t="s">
        <v>183</v>
      </c>
      <c r="CU2" s="11"/>
      <c r="CV2" s="11"/>
      <c r="CW2" s="51"/>
      <c r="CX2" s="70" t="s">
        <v>184</v>
      </c>
      <c r="CY2" s="11"/>
      <c r="CZ2" s="11"/>
      <c r="DA2" s="51"/>
      <c r="DB2" s="70" t="s">
        <v>185</v>
      </c>
      <c r="DC2" s="11"/>
      <c r="DD2" s="11"/>
      <c r="DE2" s="51"/>
      <c r="DF2" s="70" t="s">
        <v>186</v>
      </c>
      <c r="DG2" s="11"/>
      <c r="DH2" s="11"/>
      <c r="DI2" s="51"/>
      <c r="DJ2" s="70" t="s">
        <v>187</v>
      </c>
      <c r="DK2" s="11"/>
      <c r="DL2" s="11"/>
      <c r="DM2" s="51"/>
      <c r="DN2" s="70" t="s">
        <v>188</v>
      </c>
      <c r="DO2" s="11"/>
      <c r="DP2" s="11"/>
      <c r="DQ2" s="51"/>
      <c r="DR2" s="70" t="s">
        <v>189</v>
      </c>
      <c r="DS2" s="11"/>
      <c r="DT2" s="11"/>
      <c r="DU2" s="51"/>
    </row>
    <row r="3" spans="1:125" s="4" customFormat="1" ht="13.5">
      <c r="A3" s="113"/>
      <c r="B3" s="115"/>
      <c r="C3" s="117"/>
      <c r="D3" s="122"/>
      <c r="E3" s="123"/>
      <c r="F3" s="53"/>
      <c r="G3" s="12"/>
      <c r="H3" s="12"/>
      <c r="I3" s="54"/>
      <c r="J3" s="53"/>
      <c r="K3" s="12"/>
      <c r="L3" s="12"/>
      <c r="M3" s="54"/>
      <c r="N3" s="53"/>
      <c r="O3" s="12"/>
      <c r="P3" s="12"/>
      <c r="Q3" s="54"/>
      <c r="R3" s="53"/>
      <c r="S3" s="12"/>
      <c r="T3" s="12"/>
      <c r="U3" s="54"/>
      <c r="V3" s="53"/>
      <c r="W3" s="12"/>
      <c r="X3" s="12"/>
      <c r="Y3" s="54"/>
      <c r="Z3" s="53"/>
      <c r="AA3" s="12"/>
      <c r="AB3" s="12"/>
      <c r="AC3" s="54"/>
      <c r="AD3" s="53"/>
      <c r="AE3" s="12"/>
      <c r="AF3" s="12"/>
      <c r="AG3" s="54"/>
      <c r="AH3" s="53"/>
      <c r="AI3" s="12"/>
      <c r="AJ3" s="12"/>
      <c r="AK3" s="54"/>
      <c r="AL3" s="53"/>
      <c r="AM3" s="12"/>
      <c r="AN3" s="12"/>
      <c r="AO3" s="54"/>
      <c r="AP3" s="53"/>
      <c r="AQ3" s="12"/>
      <c r="AR3" s="12"/>
      <c r="AS3" s="54"/>
      <c r="AT3" s="53"/>
      <c r="AU3" s="12"/>
      <c r="AV3" s="12"/>
      <c r="AW3" s="54"/>
      <c r="AX3" s="53"/>
      <c r="AY3" s="12"/>
      <c r="AZ3" s="12"/>
      <c r="BA3" s="54"/>
      <c r="BB3" s="53"/>
      <c r="BC3" s="12"/>
      <c r="BD3" s="12"/>
      <c r="BE3" s="54"/>
      <c r="BF3" s="53"/>
      <c r="BG3" s="12"/>
      <c r="BH3" s="12"/>
      <c r="BI3" s="54"/>
      <c r="BJ3" s="53"/>
      <c r="BK3" s="12"/>
      <c r="BL3" s="12"/>
      <c r="BM3" s="54"/>
      <c r="BN3" s="53"/>
      <c r="BO3" s="12"/>
      <c r="BP3" s="12"/>
      <c r="BQ3" s="54"/>
      <c r="BR3" s="53"/>
      <c r="BS3" s="12"/>
      <c r="BT3" s="12"/>
      <c r="BU3" s="54"/>
      <c r="BV3" s="53"/>
      <c r="BW3" s="12"/>
      <c r="BX3" s="12"/>
      <c r="BY3" s="54"/>
      <c r="BZ3" s="53"/>
      <c r="CA3" s="12"/>
      <c r="CB3" s="12"/>
      <c r="CC3" s="54"/>
      <c r="CD3" s="53"/>
      <c r="CE3" s="12"/>
      <c r="CF3" s="12"/>
      <c r="CG3" s="54"/>
      <c r="CH3" s="53"/>
      <c r="CI3" s="12"/>
      <c r="CJ3" s="12"/>
      <c r="CK3" s="54"/>
      <c r="CL3" s="53"/>
      <c r="CM3" s="12"/>
      <c r="CN3" s="12"/>
      <c r="CO3" s="54"/>
      <c r="CP3" s="53"/>
      <c r="CQ3" s="12"/>
      <c r="CR3" s="12"/>
      <c r="CS3" s="54"/>
      <c r="CT3" s="53"/>
      <c r="CU3" s="12"/>
      <c r="CV3" s="12"/>
      <c r="CW3" s="54"/>
      <c r="CX3" s="53"/>
      <c r="CY3" s="12"/>
      <c r="CZ3" s="12"/>
      <c r="DA3" s="54"/>
      <c r="DB3" s="53"/>
      <c r="DC3" s="12"/>
      <c r="DD3" s="12"/>
      <c r="DE3" s="54"/>
      <c r="DF3" s="53"/>
      <c r="DG3" s="12"/>
      <c r="DH3" s="12"/>
      <c r="DI3" s="54"/>
      <c r="DJ3" s="53"/>
      <c r="DK3" s="12"/>
      <c r="DL3" s="12"/>
      <c r="DM3" s="54"/>
      <c r="DN3" s="53"/>
      <c r="DO3" s="12"/>
      <c r="DP3" s="12"/>
      <c r="DQ3" s="54"/>
      <c r="DR3" s="53"/>
      <c r="DS3" s="12"/>
      <c r="DT3" s="12"/>
      <c r="DU3" s="54"/>
    </row>
    <row r="4" spans="1:125" s="4" customFormat="1" ht="13.5" customHeight="1">
      <c r="A4" s="113"/>
      <c r="B4" s="115"/>
      <c r="C4" s="118"/>
      <c r="D4" s="112" t="s">
        <v>147</v>
      </c>
      <c r="E4" s="112" t="s">
        <v>148</v>
      </c>
      <c r="F4" s="112" t="s">
        <v>190</v>
      </c>
      <c r="G4" s="112" t="s">
        <v>191</v>
      </c>
      <c r="H4" s="112" t="s">
        <v>147</v>
      </c>
      <c r="I4" s="112" t="s">
        <v>148</v>
      </c>
      <c r="J4" s="112" t="s">
        <v>190</v>
      </c>
      <c r="K4" s="112" t="s">
        <v>191</v>
      </c>
      <c r="L4" s="112" t="s">
        <v>147</v>
      </c>
      <c r="M4" s="112" t="s">
        <v>148</v>
      </c>
      <c r="N4" s="112" t="s">
        <v>190</v>
      </c>
      <c r="O4" s="112" t="s">
        <v>191</v>
      </c>
      <c r="P4" s="112" t="s">
        <v>147</v>
      </c>
      <c r="Q4" s="112" t="s">
        <v>148</v>
      </c>
      <c r="R4" s="112" t="s">
        <v>190</v>
      </c>
      <c r="S4" s="112" t="s">
        <v>191</v>
      </c>
      <c r="T4" s="112" t="s">
        <v>147</v>
      </c>
      <c r="U4" s="112" t="s">
        <v>148</v>
      </c>
      <c r="V4" s="112" t="s">
        <v>190</v>
      </c>
      <c r="W4" s="112" t="s">
        <v>191</v>
      </c>
      <c r="X4" s="112" t="s">
        <v>147</v>
      </c>
      <c r="Y4" s="112" t="s">
        <v>148</v>
      </c>
      <c r="Z4" s="112" t="s">
        <v>190</v>
      </c>
      <c r="AA4" s="112" t="s">
        <v>191</v>
      </c>
      <c r="AB4" s="112" t="s">
        <v>147</v>
      </c>
      <c r="AC4" s="112" t="s">
        <v>148</v>
      </c>
      <c r="AD4" s="112" t="s">
        <v>190</v>
      </c>
      <c r="AE4" s="112" t="s">
        <v>191</v>
      </c>
      <c r="AF4" s="112" t="s">
        <v>147</v>
      </c>
      <c r="AG4" s="112" t="s">
        <v>148</v>
      </c>
      <c r="AH4" s="112" t="s">
        <v>190</v>
      </c>
      <c r="AI4" s="112" t="s">
        <v>191</v>
      </c>
      <c r="AJ4" s="112" t="s">
        <v>147</v>
      </c>
      <c r="AK4" s="112" t="s">
        <v>148</v>
      </c>
      <c r="AL4" s="112" t="s">
        <v>190</v>
      </c>
      <c r="AM4" s="112" t="s">
        <v>191</v>
      </c>
      <c r="AN4" s="112" t="s">
        <v>147</v>
      </c>
      <c r="AO4" s="112" t="s">
        <v>148</v>
      </c>
      <c r="AP4" s="112" t="s">
        <v>190</v>
      </c>
      <c r="AQ4" s="112" t="s">
        <v>191</v>
      </c>
      <c r="AR4" s="112" t="s">
        <v>147</v>
      </c>
      <c r="AS4" s="112" t="s">
        <v>148</v>
      </c>
      <c r="AT4" s="112" t="s">
        <v>190</v>
      </c>
      <c r="AU4" s="112" t="s">
        <v>191</v>
      </c>
      <c r="AV4" s="112" t="s">
        <v>147</v>
      </c>
      <c r="AW4" s="112" t="s">
        <v>148</v>
      </c>
      <c r="AX4" s="112" t="s">
        <v>190</v>
      </c>
      <c r="AY4" s="112" t="s">
        <v>191</v>
      </c>
      <c r="AZ4" s="112" t="s">
        <v>147</v>
      </c>
      <c r="BA4" s="112" t="s">
        <v>148</v>
      </c>
      <c r="BB4" s="112" t="s">
        <v>190</v>
      </c>
      <c r="BC4" s="112" t="s">
        <v>191</v>
      </c>
      <c r="BD4" s="112" t="s">
        <v>147</v>
      </c>
      <c r="BE4" s="112" t="s">
        <v>148</v>
      </c>
      <c r="BF4" s="112" t="s">
        <v>190</v>
      </c>
      <c r="BG4" s="112" t="s">
        <v>191</v>
      </c>
      <c r="BH4" s="112" t="s">
        <v>147</v>
      </c>
      <c r="BI4" s="112" t="s">
        <v>148</v>
      </c>
      <c r="BJ4" s="112" t="s">
        <v>190</v>
      </c>
      <c r="BK4" s="112" t="s">
        <v>191</v>
      </c>
      <c r="BL4" s="112" t="s">
        <v>147</v>
      </c>
      <c r="BM4" s="112" t="s">
        <v>148</v>
      </c>
      <c r="BN4" s="112" t="s">
        <v>190</v>
      </c>
      <c r="BO4" s="112" t="s">
        <v>191</v>
      </c>
      <c r="BP4" s="112" t="s">
        <v>147</v>
      </c>
      <c r="BQ4" s="112" t="s">
        <v>148</v>
      </c>
      <c r="BR4" s="112" t="s">
        <v>190</v>
      </c>
      <c r="BS4" s="112" t="s">
        <v>191</v>
      </c>
      <c r="BT4" s="112" t="s">
        <v>147</v>
      </c>
      <c r="BU4" s="112" t="s">
        <v>148</v>
      </c>
      <c r="BV4" s="112" t="s">
        <v>190</v>
      </c>
      <c r="BW4" s="112" t="s">
        <v>191</v>
      </c>
      <c r="BX4" s="112" t="s">
        <v>147</v>
      </c>
      <c r="BY4" s="112" t="s">
        <v>148</v>
      </c>
      <c r="BZ4" s="112" t="s">
        <v>190</v>
      </c>
      <c r="CA4" s="112" t="s">
        <v>191</v>
      </c>
      <c r="CB4" s="112" t="s">
        <v>147</v>
      </c>
      <c r="CC4" s="112" t="s">
        <v>148</v>
      </c>
      <c r="CD4" s="112" t="s">
        <v>190</v>
      </c>
      <c r="CE4" s="112" t="s">
        <v>191</v>
      </c>
      <c r="CF4" s="112" t="s">
        <v>147</v>
      </c>
      <c r="CG4" s="112" t="s">
        <v>148</v>
      </c>
      <c r="CH4" s="112" t="s">
        <v>190</v>
      </c>
      <c r="CI4" s="112" t="s">
        <v>191</v>
      </c>
      <c r="CJ4" s="112" t="s">
        <v>147</v>
      </c>
      <c r="CK4" s="112" t="s">
        <v>148</v>
      </c>
      <c r="CL4" s="112" t="s">
        <v>190</v>
      </c>
      <c r="CM4" s="112" t="s">
        <v>191</v>
      </c>
      <c r="CN4" s="112" t="s">
        <v>147</v>
      </c>
      <c r="CO4" s="112" t="s">
        <v>148</v>
      </c>
      <c r="CP4" s="112" t="s">
        <v>190</v>
      </c>
      <c r="CQ4" s="112" t="s">
        <v>191</v>
      </c>
      <c r="CR4" s="112" t="s">
        <v>147</v>
      </c>
      <c r="CS4" s="112" t="s">
        <v>148</v>
      </c>
      <c r="CT4" s="112" t="s">
        <v>190</v>
      </c>
      <c r="CU4" s="112" t="s">
        <v>191</v>
      </c>
      <c r="CV4" s="112" t="s">
        <v>147</v>
      </c>
      <c r="CW4" s="112" t="s">
        <v>148</v>
      </c>
      <c r="CX4" s="112" t="s">
        <v>190</v>
      </c>
      <c r="CY4" s="112" t="s">
        <v>191</v>
      </c>
      <c r="CZ4" s="112" t="s">
        <v>147</v>
      </c>
      <c r="DA4" s="112" t="s">
        <v>148</v>
      </c>
      <c r="DB4" s="112" t="s">
        <v>190</v>
      </c>
      <c r="DC4" s="112" t="s">
        <v>191</v>
      </c>
      <c r="DD4" s="112" t="s">
        <v>147</v>
      </c>
      <c r="DE4" s="112" t="s">
        <v>148</v>
      </c>
      <c r="DF4" s="112" t="s">
        <v>190</v>
      </c>
      <c r="DG4" s="112" t="s">
        <v>191</v>
      </c>
      <c r="DH4" s="112" t="s">
        <v>147</v>
      </c>
      <c r="DI4" s="112" t="s">
        <v>148</v>
      </c>
      <c r="DJ4" s="112" t="s">
        <v>190</v>
      </c>
      <c r="DK4" s="112" t="s">
        <v>191</v>
      </c>
      <c r="DL4" s="112" t="s">
        <v>147</v>
      </c>
      <c r="DM4" s="112" t="s">
        <v>148</v>
      </c>
      <c r="DN4" s="112" t="s">
        <v>190</v>
      </c>
      <c r="DO4" s="112" t="s">
        <v>191</v>
      </c>
      <c r="DP4" s="112" t="s">
        <v>147</v>
      </c>
      <c r="DQ4" s="112" t="s">
        <v>148</v>
      </c>
      <c r="DR4" s="112" t="s">
        <v>190</v>
      </c>
      <c r="DS4" s="112" t="s">
        <v>191</v>
      </c>
      <c r="DT4" s="112" t="s">
        <v>147</v>
      </c>
      <c r="DU4" s="112" t="s">
        <v>148</v>
      </c>
    </row>
    <row r="5" spans="1:125" s="4" customFormat="1" ht="13.5">
      <c r="A5" s="113"/>
      <c r="B5" s="115"/>
      <c r="C5" s="118"/>
      <c r="D5" s="113"/>
      <c r="E5" s="113"/>
      <c r="F5" s="119"/>
      <c r="G5" s="113"/>
      <c r="H5" s="113"/>
      <c r="I5" s="113"/>
      <c r="J5" s="119"/>
      <c r="K5" s="113"/>
      <c r="L5" s="113"/>
      <c r="M5" s="113"/>
      <c r="N5" s="119"/>
      <c r="O5" s="113"/>
      <c r="P5" s="113"/>
      <c r="Q5" s="113"/>
      <c r="R5" s="119"/>
      <c r="S5" s="113"/>
      <c r="T5" s="113"/>
      <c r="U5" s="113"/>
      <c r="V5" s="119"/>
      <c r="W5" s="113"/>
      <c r="X5" s="113"/>
      <c r="Y5" s="113"/>
      <c r="Z5" s="119"/>
      <c r="AA5" s="113"/>
      <c r="AB5" s="113"/>
      <c r="AC5" s="113"/>
      <c r="AD5" s="119"/>
      <c r="AE5" s="113"/>
      <c r="AF5" s="113"/>
      <c r="AG5" s="113"/>
      <c r="AH5" s="119"/>
      <c r="AI5" s="113"/>
      <c r="AJ5" s="113"/>
      <c r="AK5" s="113"/>
      <c r="AL5" s="119"/>
      <c r="AM5" s="113"/>
      <c r="AN5" s="113"/>
      <c r="AO5" s="113"/>
      <c r="AP5" s="119"/>
      <c r="AQ5" s="113"/>
      <c r="AR5" s="113"/>
      <c r="AS5" s="113"/>
      <c r="AT5" s="119"/>
      <c r="AU5" s="113"/>
      <c r="AV5" s="113"/>
      <c r="AW5" s="113"/>
      <c r="AX5" s="119"/>
      <c r="AY5" s="113"/>
      <c r="AZ5" s="113"/>
      <c r="BA5" s="113"/>
      <c r="BB5" s="119"/>
      <c r="BC5" s="113"/>
      <c r="BD5" s="113"/>
      <c r="BE5" s="113"/>
      <c r="BF5" s="119"/>
      <c r="BG5" s="113"/>
      <c r="BH5" s="113"/>
      <c r="BI5" s="113"/>
      <c r="BJ5" s="119"/>
      <c r="BK5" s="113"/>
      <c r="BL5" s="113"/>
      <c r="BM5" s="113"/>
      <c r="BN5" s="119"/>
      <c r="BO5" s="113"/>
      <c r="BP5" s="113"/>
      <c r="BQ5" s="113"/>
      <c r="BR5" s="119"/>
      <c r="BS5" s="113"/>
      <c r="BT5" s="113"/>
      <c r="BU5" s="113"/>
      <c r="BV5" s="119"/>
      <c r="BW5" s="113"/>
      <c r="BX5" s="113"/>
      <c r="BY5" s="113"/>
      <c r="BZ5" s="119"/>
      <c r="CA5" s="113"/>
      <c r="CB5" s="113"/>
      <c r="CC5" s="113"/>
      <c r="CD5" s="119"/>
      <c r="CE5" s="113"/>
      <c r="CF5" s="113"/>
      <c r="CG5" s="113"/>
      <c r="CH5" s="119"/>
      <c r="CI5" s="113"/>
      <c r="CJ5" s="113"/>
      <c r="CK5" s="113"/>
      <c r="CL5" s="119"/>
      <c r="CM5" s="113"/>
      <c r="CN5" s="113"/>
      <c r="CO5" s="113"/>
      <c r="CP5" s="119"/>
      <c r="CQ5" s="113"/>
      <c r="CR5" s="113"/>
      <c r="CS5" s="113"/>
      <c r="CT5" s="119"/>
      <c r="CU5" s="113"/>
      <c r="CV5" s="113"/>
      <c r="CW5" s="113"/>
      <c r="CX5" s="119"/>
      <c r="CY5" s="113"/>
      <c r="CZ5" s="113"/>
      <c r="DA5" s="113"/>
      <c r="DB5" s="119"/>
      <c r="DC5" s="113"/>
      <c r="DD5" s="113"/>
      <c r="DE5" s="113"/>
      <c r="DF5" s="119"/>
      <c r="DG5" s="113"/>
      <c r="DH5" s="113"/>
      <c r="DI5" s="113"/>
      <c r="DJ5" s="119"/>
      <c r="DK5" s="113"/>
      <c r="DL5" s="113"/>
      <c r="DM5" s="113"/>
      <c r="DN5" s="119"/>
      <c r="DO5" s="113"/>
      <c r="DP5" s="113"/>
      <c r="DQ5" s="113"/>
      <c r="DR5" s="119"/>
      <c r="DS5" s="113"/>
      <c r="DT5" s="113"/>
      <c r="DU5" s="113"/>
    </row>
    <row r="6" spans="1:125" s="5" customFormat="1" ht="13.5">
      <c r="A6" s="113"/>
      <c r="B6" s="115"/>
      <c r="C6" s="118"/>
      <c r="D6" s="72" t="s">
        <v>155</v>
      </c>
      <c r="E6" s="72" t="s">
        <v>155</v>
      </c>
      <c r="F6" s="119"/>
      <c r="G6" s="113"/>
      <c r="H6" s="72" t="s">
        <v>155</v>
      </c>
      <c r="I6" s="72" t="s">
        <v>155</v>
      </c>
      <c r="J6" s="119"/>
      <c r="K6" s="113"/>
      <c r="L6" s="72" t="s">
        <v>155</v>
      </c>
      <c r="M6" s="72" t="s">
        <v>155</v>
      </c>
      <c r="N6" s="119"/>
      <c r="O6" s="113"/>
      <c r="P6" s="72" t="s">
        <v>155</v>
      </c>
      <c r="Q6" s="72" t="s">
        <v>155</v>
      </c>
      <c r="R6" s="119"/>
      <c r="S6" s="113"/>
      <c r="T6" s="72" t="s">
        <v>155</v>
      </c>
      <c r="U6" s="72" t="s">
        <v>155</v>
      </c>
      <c r="V6" s="119"/>
      <c r="W6" s="113"/>
      <c r="X6" s="72" t="s">
        <v>155</v>
      </c>
      <c r="Y6" s="72" t="s">
        <v>155</v>
      </c>
      <c r="Z6" s="119"/>
      <c r="AA6" s="113"/>
      <c r="AB6" s="72" t="s">
        <v>155</v>
      </c>
      <c r="AC6" s="72" t="s">
        <v>155</v>
      </c>
      <c r="AD6" s="119"/>
      <c r="AE6" s="113"/>
      <c r="AF6" s="72" t="s">
        <v>155</v>
      </c>
      <c r="AG6" s="72" t="s">
        <v>155</v>
      </c>
      <c r="AH6" s="119"/>
      <c r="AI6" s="113"/>
      <c r="AJ6" s="72" t="s">
        <v>155</v>
      </c>
      <c r="AK6" s="72" t="s">
        <v>155</v>
      </c>
      <c r="AL6" s="119"/>
      <c r="AM6" s="113"/>
      <c r="AN6" s="72" t="s">
        <v>155</v>
      </c>
      <c r="AO6" s="72" t="s">
        <v>155</v>
      </c>
      <c r="AP6" s="119"/>
      <c r="AQ6" s="113"/>
      <c r="AR6" s="72" t="s">
        <v>155</v>
      </c>
      <c r="AS6" s="72" t="s">
        <v>155</v>
      </c>
      <c r="AT6" s="119"/>
      <c r="AU6" s="113"/>
      <c r="AV6" s="72" t="s">
        <v>155</v>
      </c>
      <c r="AW6" s="72" t="s">
        <v>155</v>
      </c>
      <c r="AX6" s="119"/>
      <c r="AY6" s="113"/>
      <c r="AZ6" s="72" t="s">
        <v>155</v>
      </c>
      <c r="BA6" s="72" t="s">
        <v>155</v>
      </c>
      <c r="BB6" s="119"/>
      <c r="BC6" s="113"/>
      <c r="BD6" s="72" t="s">
        <v>155</v>
      </c>
      <c r="BE6" s="72" t="s">
        <v>155</v>
      </c>
      <c r="BF6" s="119"/>
      <c r="BG6" s="113"/>
      <c r="BH6" s="72" t="s">
        <v>155</v>
      </c>
      <c r="BI6" s="72" t="s">
        <v>155</v>
      </c>
      <c r="BJ6" s="119"/>
      <c r="BK6" s="113"/>
      <c r="BL6" s="72" t="s">
        <v>155</v>
      </c>
      <c r="BM6" s="72" t="s">
        <v>155</v>
      </c>
      <c r="BN6" s="119"/>
      <c r="BO6" s="113"/>
      <c r="BP6" s="72" t="s">
        <v>155</v>
      </c>
      <c r="BQ6" s="72" t="s">
        <v>155</v>
      </c>
      <c r="BR6" s="119"/>
      <c r="BS6" s="113"/>
      <c r="BT6" s="72" t="s">
        <v>155</v>
      </c>
      <c r="BU6" s="72" t="s">
        <v>155</v>
      </c>
      <c r="BV6" s="119"/>
      <c r="BW6" s="113"/>
      <c r="BX6" s="72" t="s">
        <v>155</v>
      </c>
      <c r="BY6" s="72" t="s">
        <v>155</v>
      </c>
      <c r="BZ6" s="119"/>
      <c r="CA6" s="113"/>
      <c r="CB6" s="72" t="s">
        <v>155</v>
      </c>
      <c r="CC6" s="72" t="s">
        <v>155</v>
      </c>
      <c r="CD6" s="119"/>
      <c r="CE6" s="113"/>
      <c r="CF6" s="72" t="s">
        <v>155</v>
      </c>
      <c r="CG6" s="72" t="s">
        <v>155</v>
      </c>
      <c r="CH6" s="119"/>
      <c r="CI6" s="113"/>
      <c r="CJ6" s="72" t="s">
        <v>155</v>
      </c>
      <c r="CK6" s="72" t="s">
        <v>155</v>
      </c>
      <c r="CL6" s="119"/>
      <c r="CM6" s="113"/>
      <c r="CN6" s="72" t="s">
        <v>155</v>
      </c>
      <c r="CO6" s="72" t="s">
        <v>155</v>
      </c>
      <c r="CP6" s="119"/>
      <c r="CQ6" s="113"/>
      <c r="CR6" s="72" t="s">
        <v>155</v>
      </c>
      <c r="CS6" s="72" t="s">
        <v>155</v>
      </c>
      <c r="CT6" s="119"/>
      <c r="CU6" s="113"/>
      <c r="CV6" s="72" t="s">
        <v>155</v>
      </c>
      <c r="CW6" s="72" t="s">
        <v>155</v>
      </c>
      <c r="CX6" s="119"/>
      <c r="CY6" s="113"/>
      <c r="CZ6" s="72" t="s">
        <v>155</v>
      </c>
      <c r="DA6" s="72" t="s">
        <v>155</v>
      </c>
      <c r="DB6" s="119"/>
      <c r="DC6" s="113"/>
      <c r="DD6" s="72" t="s">
        <v>155</v>
      </c>
      <c r="DE6" s="72" t="s">
        <v>155</v>
      </c>
      <c r="DF6" s="119"/>
      <c r="DG6" s="113"/>
      <c r="DH6" s="72" t="s">
        <v>155</v>
      </c>
      <c r="DI6" s="72" t="s">
        <v>155</v>
      </c>
      <c r="DJ6" s="119"/>
      <c r="DK6" s="113"/>
      <c r="DL6" s="72" t="s">
        <v>155</v>
      </c>
      <c r="DM6" s="72" t="s">
        <v>155</v>
      </c>
      <c r="DN6" s="119"/>
      <c r="DO6" s="113"/>
      <c r="DP6" s="72" t="s">
        <v>155</v>
      </c>
      <c r="DQ6" s="72" t="s">
        <v>155</v>
      </c>
      <c r="DR6" s="119"/>
      <c r="DS6" s="113"/>
      <c r="DT6" s="72" t="s">
        <v>155</v>
      </c>
      <c r="DU6" s="72" t="s">
        <v>155</v>
      </c>
    </row>
    <row r="7" spans="1:125" s="86" customFormat="1" ht="12" customHeight="1">
      <c r="A7" s="80" t="s">
        <v>201</v>
      </c>
      <c r="B7" s="81" t="s">
        <v>202</v>
      </c>
      <c r="C7" s="80" t="s">
        <v>198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  <c r="AE7" s="85">
        <v>0</v>
      </c>
      <c r="AF7" s="85">
        <v>0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85">
        <v>0</v>
      </c>
      <c r="DG7" s="85">
        <v>0</v>
      </c>
      <c r="DH7" s="85">
        <v>0</v>
      </c>
      <c r="DI7" s="85">
        <v>0</v>
      </c>
      <c r="DJ7" s="85">
        <v>0</v>
      </c>
      <c r="DK7" s="85">
        <v>0</v>
      </c>
      <c r="DL7" s="85">
        <v>0</v>
      </c>
      <c r="DM7" s="85">
        <v>0</v>
      </c>
      <c r="DN7" s="85">
        <v>0</v>
      </c>
      <c r="DO7" s="85">
        <v>0</v>
      </c>
      <c r="DP7" s="85">
        <v>0</v>
      </c>
      <c r="DQ7" s="85">
        <v>0</v>
      </c>
      <c r="DR7" s="85">
        <v>0</v>
      </c>
      <c r="DS7" s="85">
        <v>0</v>
      </c>
      <c r="DT7" s="85">
        <v>0</v>
      </c>
      <c r="DU7" s="85">
        <v>0</v>
      </c>
    </row>
  </sheetData>
  <sheetProtection/>
  <autoFilter ref="A6:DU6"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CT4:CT6"/>
    <mergeCell ref="CU4:CU6"/>
    <mergeCell ref="CV4:CV5"/>
    <mergeCell ref="CW4:CW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H4:CH6"/>
    <mergeCell ref="CI4:CI6"/>
    <mergeCell ref="CL4:CL6"/>
    <mergeCell ref="CM4:CM6"/>
    <mergeCell ref="CJ4:CJ5"/>
    <mergeCell ref="CK4:CK5"/>
    <mergeCell ref="BZ4:BZ6"/>
    <mergeCell ref="CA4:CA6"/>
    <mergeCell ref="CB4:CB5"/>
    <mergeCell ref="CC4:CC5"/>
    <mergeCell ref="CF4:CF5"/>
    <mergeCell ref="CG4:CG5"/>
    <mergeCell ref="CD4:CD6"/>
    <mergeCell ref="CE4:CE6"/>
    <mergeCell ref="BR4:BR6"/>
    <mergeCell ref="BS4:BS6"/>
    <mergeCell ref="BT4:BT5"/>
    <mergeCell ref="BU4:BU5"/>
    <mergeCell ref="BV4:BV6"/>
    <mergeCell ref="BW4:BW6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AZ4:AZ5"/>
    <mergeCell ref="BA4:BA5"/>
    <mergeCell ref="BB4:BB6"/>
    <mergeCell ref="BC4:BC6"/>
    <mergeCell ref="AX4:AX6"/>
    <mergeCell ref="AY4:AY6"/>
    <mergeCell ref="AL4:AL6"/>
    <mergeCell ref="AM4:AM6"/>
    <mergeCell ref="AN4:AN5"/>
    <mergeCell ref="AO4:AO5"/>
    <mergeCell ref="AP4:AP6"/>
    <mergeCell ref="AQ4:AQ6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</mergeCells>
  <conditionalFormatting sqref="A7:DU7">
    <cfRule type="expression" priority="46" dxfId="110" stopIfTrue="1">
      <formula>$A7&lt;&gt;""</formula>
    </cfRule>
  </conditionalFormatting>
  <conditionalFormatting sqref="A7:DU7">
    <cfRule type="expression" priority="1" dxfId="11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ゴシック,標準"&amp;14【災害】廃棄物処理事業経費【市区町村分担金の合計】（平成25年度実績）&amp;R&amp;A</oddHeader>
    <oddFooter>&amp;R&amp;P/&amp;N</oddFoot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2013-09-25T10:03:11Z</cp:lastPrinted>
  <dcterms:created xsi:type="dcterms:W3CDTF">2008-01-24T06:28:57Z</dcterms:created>
  <dcterms:modified xsi:type="dcterms:W3CDTF">2015-02-17T03:14:53Z</dcterms:modified>
  <cp:category/>
  <cp:version/>
  <cp:contentType/>
  <cp:contentStatus/>
</cp:coreProperties>
</file>