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'組合状況'!$A$6:$CC$14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'委託許可件数（市町村）'!$A$7:$S$40</definedName>
    <definedName name="_xlnm.Print_Area" localSheetId="6">'委託許可件数（組合）'!$A$7:$S$14</definedName>
    <definedName name="_xlnm.Print_Area" localSheetId="3">'収集運搬機材（市町村）'!$A$7:$AY$40</definedName>
    <definedName name="_xlnm.Print_Area" localSheetId="4">'収集運搬機材（組合）'!$A$7:$AY$14</definedName>
    <definedName name="_xlnm.Print_Area" localSheetId="7">'処理業者と従業員数'!$A$7:$J$40</definedName>
    <definedName name="_xlnm.Print_Area" localSheetId="0">'組合状況'!$A$7:$CC$14</definedName>
    <definedName name="_xlnm.Print_Area" localSheetId="1">'廃棄物処理従事職員数（市町村）'!$A$7:$AD$40</definedName>
    <definedName name="_xlnm.Print_Area" localSheetId="2">'廃棄物処理従事職員数（組合）'!$A$7:$AD$14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<sst xmlns="http://schemas.openxmlformats.org/spreadsheetml/2006/main" count="1104" uniqueCount="187">
  <si>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</si>
  <si>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</si>
  <si>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</si>
  <si>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</si>
  <si>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</si>
  <si>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</si>
  <si>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</si>
  <si>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</si>
  <si>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</si>
  <si>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</si>
  <si>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</si>
  <si>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</si>
  <si>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</si>
  <si>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</si>
  <si>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</si>
  <si>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</si>
  <si>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</si>
  <si>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</si>
  <si>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</si>
  <si>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</si>
  <si>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</si>
  <si>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</si>
  <si>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</si>
  <si>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</si>
  <si>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</si>
  <si>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</si>
  <si>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</si>
  <si>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</si>
  <si>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</si>
  <si>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</si>
  <si>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</si>
  <si>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</si>
  <si>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</si>
  <si>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</si>
  <si>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</si>
  <si>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</si>
  <si>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</si>
  <si>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</si>
  <si>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</si>
  <si>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</si>
  <si>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</si>
  <si>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</si>
  <si>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</si>
  <si>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</si>
  <si>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</si>
  <si>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</si>
  <si>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</si>
  <si>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</si>
  <si>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</si>
  <si>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</si>
  <si>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</si>
  <si>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</si>
  <si>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</si>
  <si>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</si>
  <si>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</si>
  <si>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</si>
  <si>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</si>
  <si>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</si>
  <si>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</si>
  <si>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</si>
  <si>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</si>
  <si>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</si>
  <si>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</si>
  <si>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</si>
  <si>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</si>
  <si>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</si>
  <si>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</si>
  <si>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</si>
  <si>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</si>
  <si>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</si>
  <si>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</si>
  <si>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</si>
  <si>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</si>
  <si>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</si>
  <si>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</si>
  <si>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</si>
  <si>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</si>
  <si>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</si>
  <si>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</si>
  <si>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</si>
  <si>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</si>
  <si>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</si>
  <si>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</si>
  <si>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</si>
  <si>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</si>
  <si>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</si>
  <si>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</si>
  <si>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</si>
  <si>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</si>
  <si>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</si>
  <si>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</si>
  <si>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</si>
  <si>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</si>
  <si>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</si>
  <si>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</si>
  <si>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</si>
  <si>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</si>
  <si>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</si>
  <si>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</si>
  <si>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</si>
  <si>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</si>
  <si>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</si>
  <si>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</si>
  <si>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</si>
  <si>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○</t>
  </si>
  <si>
    <t>神奈川県</t>
  </si>
  <si>
    <t>14000</t>
  </si>
  <si>
    <t>14815</t>
  </si>
  <si>
    <t>秦野市伊勢原市環境衛生組合</t>
  </si>
  <si>
    <t>14211</t>
  </si>
  <si>
    <t>秦野市</t>
  </si>
  <si>
    <t>14214</t>
  </si>
  <si>
    <t>伊勢原市</t>
  </si>
  <si>
    <t>14818</t>
  </si>
  <si>
    <t>高座清掃施設組合</t>
  </si>
  <si>
    <t>14215</t>
  </si>
  <si>
    <t>海老名市</t>
  </si>
  <si>
    <t>14216</t>
  </si>
  <si>
    <t>座間市</t>
  </si>
  <si>
    <t>14218</t>
  </si>
  <si>
    <t>綾瀬市</t>
  </si>
  <si>
    <t>14819</t>
  </si>
  <si>
    <t>足柄上衛生組合</t>
  </si>
  <si>
    <t>14217</t>
  </si>
  <si>
    <t>南足柄市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</si>
  <si>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</si>
  <si>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</si>
  <si>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</si>
  <si>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</si>
  <si>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</si>
  <si>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</si>
  <si>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</si>
  <si>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</si>
  <si>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</si>
  <si>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</si>
  <si>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14827</t>
  </si>
  <si>
    <t>湯河原町真鶴町衛生組合</t>
  </si>
  <si>
    <t>14383</t>
  </si>
  <si>
    <t>真鶴町</t>
  </si>
  <si>
    <t>14384</t>
  </si>
  <si>
    <t>湯河原町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</si>
  <si>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</si>
  <si>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</si>
  <si>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</si>
  <si>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</si>
  <si>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</si>
  <si>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</si>
  <si>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14212</t>
  </si>
  <si>
    <t>厚木市</t>
  </si>
  <si>
    <t>14401</t>
  </si>
  <si>
    <t>愛川町</t>
  </si>
  <si>
    <t>14402</t>
  </si>
  <si>
    <t>清川村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</si>
  <si>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</si>
  <si>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</si>
  <si>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</si>
  <si>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</si>
  <si>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</si>
  <si>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</si>
  <si>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</si>
  <si>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</si>
  <si>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</si>
  <si>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</si>
  <si>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</si>
  <si>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</si>
  <si>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</si>
  <si>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</si>
  <si>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</si>
  <si>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</si>
  <si>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</si>
  <si>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</si>
  <si>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</si>
  <si>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</si>
  <si>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</si>
  <si>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</si>
  <si>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14213</t>
  </si>
  <si>
    <t>大和市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</si>
  <si>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</si>
  <si>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</si>
  <si>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</si>
  <si>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</si>
  <si>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</si>
  <si>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</si>
  <si>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</si>
  <si>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</si>
  <si>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14382</t>
  </si>
  <si>
    <t>箱根町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</si>
</sst>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vertical="center"/>
    </xf>
    <xf numFmtId="49" fontId="8" fillId="34" borderId="18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4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34" borderId="18" xfId="0" applyNumberFormat="1" applyFont="1" applyFill="1" applyBorder="1" applyAlignment="1">
      <alignment horizontal="right" vertical="center"/>
    </xf>
    <xf numFmtId="3" fontId="14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4" customWidth="1"/>
    <col min="2" max="2" width="8.69921875" style="75" customWidth="1"/>
    <col min="3" max="3" width="35.59765625" style="74" customWidth="1"/>
    <col min="4" max="20" width="6.59765625" style="74" customWidth="1"/>
    <col min="21" max="21" width="9" style="74" customWidth="1"/>
    <col min="22" max="22" width="6.59765625" style="75" customWidth="1"/>
    <col min="23" max="23" width="20.59765625" style="74" customWidth="1"/>
    <col min="24" max="24" width="6.59765625" style="75" customWidth="1"/>
    <col min="25" max="25" width="20.59765625" style="74" customWidth="1"/>
    <col min="26" max="26" width="6.59765625" style="75" customWidth="1"/>
    <col min="27" max="27" width="20.59765625" style="74" customWidth="1"/>
    <col min="28" max="28" width="6.59765625" style="75" customWidth="1"/>
    <col min="29" max="29" width="20.59765625" style="74" customWidth="1"/>
    <col min="30" max="30" width="6.59765625" style="75" customWidth="1"/>
    <col min="31" max="31" width="20.59765625" style="74" customWidth="1"/>
    <col min="32" max="32" width="6.59765625" style="75" customWidth="1"/>
    <col min="33" max="33" width="20.59765625" style="74" customWidth="1"/>
    <col min="34" max="34" width="6.59765625" style="75" customWidth="1"/>
    <col min="35" max="35" width="20.59765625" style="74" customWidth="1"/>
    <col min="36" max="36" width="6.59765625" style="75" customWidth="1"/>
    <col min="37" max="37" width="20.59765625" style="74" customWidth="1"/>
    <col min="38" max="38" width="6.59765625" style="75" customWidth="1"/>
    <col min="39" max="39" width="20.59765625" style="74" customWidth="1"/>
    <col min="40" max="40" width="6.59765625" style="75" customWidth="1"/>
    <col min="41" max="41" width="20.59765625" style="74" customWidth="1"/>
    <col min="42" max="42" width="6.59765625" style="75" customWidth="1"/>
    <col min="43" max="43" width="20.59765625" style="74" customWidth="1"/>
    <col min="44" max="44" width="6.59765625" style="75" customWidth="1"/>
    <col min="45" max="45" width="20.59765625" style="74" customWidth="1"/>
    <col min="46" max="46" width="6.59765625" style="75" customWidth="1"/>
    <col min="47" max="47" width="20.59765625" style="74" customWidth="1"/>
    <col min="48" max="48" width="6.59765625" style="75" customWidth="1"/>
    <col min="49" max="49" width="20.59765625" style="74" customWidth="1"/>
    <col min="50" max="50" width="6.59765625" style="75" customWidth="1"/>
    <col min="51" max="51" width="20.59765625" style="74" customWidth="1"/>
    <col min="52" max="52" width="6.59765625" style="75" customWidth="1"/>
    <col min="53" max="53" width="20.59765625" style="74" customWidth="1"/>
    <col min="54" max="54" width="6.59765625" style="75" customWidth="1"/>
    <col min="55" max="55" width="20.59765625" style="74" customWidth="1"/>
    <col min="56" max="56" width="6.59765625" style="75" customWidth="1"/>
    <col min="57" max="57" width="20.59765625" style="74" customWidth="1"/>
    <col min="58" max="58" width="6.5" style="75" customWidth="1"/>
    <col min="59" max="59" width="20.59765625" style="74" customWidth="1"/>
    <col min="60" max="60" width="6.5" style="75" customWidth="1"/>
    <col min="61" max="61" width="20.59765625" style="74" customWidth="1"/>
    <col min="62" max="62" width="6.59765625" style="75" customWidth="1"/>
    <col min="63" max="63" width="20.59765625" style="74" customWidth="1"/>
    <col min="64" max="64" width="6.59765625" style="75" customWidth="1"/>
    <col min="65" max="65" width="20.59765625" style="74" customWidth="1"/>
    <col min="66" max="66" width="6.59765625" style="75" customWidth="1"/>
    <col min="67" max="67" width="20.59765625" style="74" customWidth="1"/>
    <col min="68" max="68" width="6.59765625" style="75" customWidth="1"/>
    <col min="69" max="69" width="20.59765625" style="74" customWidth="1"/>
    <col min="70" max="70" width="6.59765625" style="75" customWidth="1"/>
    <col min="71" max="71" width="20.59765625" style="74" customWidth="1"/>
    <col min="72" max="72" width="6.59765625" style="75" customWidth="1"/>
    <col min="73" max="73" width="20.59765625" style="74" customWidth="1"/>
    <col min="74" max="74" width="6.59765625" style="75" customWidth="1"/>
    <col min="75" max="75" width="20.59765625" style="74" customWidth="1"/>
    <col min="76" max="76" width="6.59765625" style="75" customWidth="1"/>
    <col min="77" max="77" width="20.59765625" style="74" customWidth="1"/>
    <col min="78" max="78" width="6.59765625" style="75" customWidth="1"/>
    <col min="79" max="79" width="20.59765625" style="74" customWidth="1"/>
    <col min="80" max="80" width="6.59765625" style="75" customWidth="1"/>
    <col min="81" max="81" width="20.59765625" style="74" customWidth="1"/>
    <col min="82" max="16384" width="9" style="74" customWidth="1"/>
  </cols>
  <sheetData>
    <row r="1" spans="1:80" s="3" customFormat="1" ht="17.25">
      <c r="A1" s="52" t="s">
        <v>95</v>
      </c>
      <c r="B1" s="1"/>
      <c r="C1" s="2"/>
      <c r="V1" s="17"/>
      <c r="X1" s="17"/>
      <c r="Z1" s="17"/>
      <c r="AB1" s="17"/>
      <c r="AD1" s="17"/>
      <c r="AF1" s="17"/>
      <c r="AH1" s="17"/>
      <c r="AJ1" s="17"/>
      <c r="AL1" s="17"/>
      <c r="AN1" s="17"/>
      <c r="AP1" s="17"/>
      <c r="AR1" s="17"/>
      <c r="AT1" s="17"/>
      <c r="AV1" s="17"/>
      <c r="AX1" s="17"/>
      <c r="AZ1" s="17"/>
      <c r="BB1" s="17"/>
      <c r="BD1" s="17"/>
      <c r="BF1" s="17"/>
      <c r="BH1" s="17"/>
      <c r="BJ1" s="17"/>
      <c r="BL1" s="17"/>
      <c r="BN1" s="17"/>
      <c r="BP1" s="17"/>
      <c r="BR1" s="17"/>
      <c r="BT1" s="17"/>
      <c r="BV1" s="17"/>
      <c r="BX1" s="17"/>
      <c r="BZ1" s="17"/>
      <c r="CB1" s="17"/>
    </row>
    <row r="2" spans="1:81" s="4" customFormat="1" ht="13.5">
      <c r="A2" s="96" t="s">
        <v>75</v>
      </c>
      <c r="B2" s="102" t="s">
        <v>37</v>
      </c>
      <c r="C2" s="96" t="s">
        <v>72</v>
      </c>
      <c r="D2" s="99" t="s">
        <v>0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96" t="s">
        <v>38</v>
      </c>
      <c r="V2" s="91" t="s">
        <v>39</v>
      </c>
      <c r="W2" s="92"/>
      <c r="X2" s="91" t="s">
        <v>40</v>
      </c>
      <c r="Y2" s="92"/>
      <c r="Z2" s="91" t="s">
        <v>41</v>
      </c>
      <c r="AA2" s="92"/>
      <c r="AB2" s="91" t="s">
        <v>42</v>
      </c>
      <c r="AC2" s="92"/>
      <c r="AD2" s="91" t="s">
        <v>43</v>
      </c>
      <c r="AE2" s="92"/>
      <c r="AF2" s="91" t="s">
        <v>44</v>
      </c>
      <c r="AG2" s="92"/>
      <c r="AH2" s="91" t="s">
        <v>45</v>
      </c>
      <c r="AI2" s="92"/>
      <c r="AJ2" s="91" t="s">
        <v>46</v>
      </c>
      <c r="AK2" s="92"/>
      <c r="AL2" s="91" t="s">
        <v>47</v>
      </c>
      <c r="AM2" s="92"/>
      <c r="AN2" s="91" t="s">
        <v>48</v>
      </c>
      <c r="AO2" s="92"/>
      <c r="AP2" s="91" t="s">
        <v>49</v>
      </c>
      <c r="AQ2" s="92"/>
      <c r="AR2" s="91" t="s">
        <v>50</v>
      </c>
      <c r="AS2" s="92"/>
      <c r="AT2" s="91" t="s">
        <v>51</v>
      </c>
      <c r="AU2" s="92"/>
      <c r="AV2" s="91" t="s">
        <v>52</v>
      </c>
      <c r="AW2" s="92"/>
      <c r="AX2" s="91" t="s">
        <v>53</v>
      </c>
      <c r="AY2" s="92"/>
      <c r="AZ2" s="91" t="s">
        <v>54</v>
      </c>
      <c r="BA2" s="92"/>
      <c r="BB2" s="91" t="s">
        <v>55</v>
      </c>
      <c r="BC2" s="92"/>
      <c r="BD2" s="91" t="s">
        <v>56</v>
      </c>
      <c r="BE2" s="92"/>
      <c r="BF2" s="91" t="s">
        <v>57</v>
      </c>
      <c r="BG2" s="92"/>
      <c r="BH2" s="91" t="s">
        <v>58</v>
      </c>
      <c r="BI2" s="92"/>
      <c r="BJ2" s="91" t="s">
        <v>59</v>
      </c>
      <c r="BK2" s="92"/>
      <c r="BL2" s="91" t="s">
        <v>60</v>
      </c>
      <c r="BM2" s="92"/>
      <c r="BN2" s="91" t="s">
        <v>61</v>
      </c>
      <c r="BO2" s="92"/>
      <c r="BP2" s="91" t="s">
        <v>62</v>
      </c>
      <c r="BQ2" s="92"/>
      <c r="BR2" s="91" t="s">
        <v>63</v>
      </c>
      <c r="BS2" s="92"/>
      <c r="BT2" s="91" t="s">
        <v>64</v>
      </c>
      <c r="BU2" s="92"/>
      <c r="BV2" s="91" t="s">
        <v>65</v>
      </c>
      <c r="BW2" s="92"/>
      <c r="BX2" s="91" t="s">
        <v>66</v>
      </c>
      <c r="BY2" s="92"/>
      <c r="BZ2" s="91" t="s">
        <v>67</v>
      </c>
      <c r="CA2" s="92"/>
      <c r="CB2" s="91" t="s">
        <v>68</v>
      </c>
      <c r="CC2" s="92"/>
    </row>
    <row r="3" spans="1:81" s="4" customFormat="1" ht="13.5">
      <c r="A3" s="97"/>
      <c r="B3" s="103"/>
      <c r="C3" s="97"/>
      <c r="D3" s="99" t="s">
        <v>76</v>
      </c>
      <c r="E3" s="100"/>
      <c r="F3" s="100"/>
      <c r="G3" s="100"/>
      <c r="H3" s="100"/>
      <c r="I3" s="100"/>
      <c r="J3" s="100"/>
      <c r="K3" s="100"/>
      <c r="L3" s="101"/>
      <c r="M3" s="99" t="s">
        <v>1</v>
      </c>
      <c r="N3" s="100"/>
      <c r="O3" s="100"/>
      <c r="P3" s="100"/>
      <c r="Q3" s="100"/>
      <c r="R3" s="100"/>
      <c r="S3" s="100"/>
      <c r="T3" s="101"/>
      <c r="U3" s="97"/>
      <c r="V3" s="93"/>
      <c r="W3" s="94"/>
      <c r="X3" s="93"/>
      <c r="Y3" s="94"/>
      <c r="Z3" s="93"/>
      <c r="AA3" s="94"/>
      <c r="AB3" s="93"/>
      <c r="AC3" s="94"/>
      <c r="AD3" s="93"/>
      <c r="AE3" s="94"/>
      <c r="AF3" s="93"/>
      <c r="AG3" s="94"/>
      <c r="AH3" s="93"/>
      <c r="AI3" s="94"/>
      <c r="AJ3" s="93"/>
      <c r="AK3" s="94"/>
      <c r="AL3" s="93"/>
      <c r="AM3" s="94"/>
      <c r="AN3" s="93"/>
      <c r="AO3" s="94"/>
      <c r="AP3" s="93"/>
      <c r="AQ3" s="94"/>
      <c r="AR3" s="93"/>
      <c r="AS3" s="94"/>
      <c r="AT3" s="93"/>
      <c r="AU3" s="94"/>
      <c r="AV3" s="93"/>
      <c r="AW3" s="94"/>
      <c r="AX3" s="93"/>
      <c r="AY3" s="94"/>
      <c r="AZ3" s="93"/>
      <c r="BA3" s="94"/>
      <c r="BB3" s="93"/>
      <c r="BC3" s="94"/>
      <c r="BD3" s="93"/>
      <c r="BE3" s="94"/>
      <c r="BF3" s="93"/>
      <c r="BG3" s="94"/>
      <c r="BH3" s="93"/>
      <c r="BI3" s="94"/>
      <c r="BJ3" s="93"/>
      <c r="BK3" s="94"/>
      <c r="BL3" s="93"/>
      <c r="BM3" s="94"/>
      <c r="BN3" s="93"/>
      <c r="BO3" s="94"/>
      <c r="BP3" s="93"/>
      <c r="BQ3" s="94"/>
      <c r="BR3" s="93"/>
      <c r="BS3" s="94"/>
      <c r="BT3" s="93"/>
      <c r="BU3" s="94"/>
      <c r="BV3" s="93"/>
      <c r="BW3" s="94"/>
      <c r="BX3" s="93"/>
      <c r="BY3" s="94"/>
      <c r="BZ3" s="93"/>
      <c r="CA3" s="94"/>
      <c r="CB3" s="93"/>
      <c r="CC3" s="94"/>
    </row>
    <row r="4" spans="1:81" s="4" customFormat="1" ht="22.5" customHeight="1">
      <c r="A4" s="97"/>
      <c r="B4" s="103"/>
      <c r="C4" s="97"/>
      <c r="D4" s="90" t="s">
        <v>2</v>
      </c>
      <c r="E4" s="90" t="s">
        <v>3</v>
      </c>
      <c r="F4" s="90" t="s">
        <v>4</v>
      </c>
      <c r="G4" s="90" t="s">
        <v>5</v>
      </c>
      <c r="H4" s="90" t="s">
        <v>6</v>
      </c>
      <c r="I4" s="90" t="s">
        <v>7</v>
      </c>
      <c r="J4" s="90" t="s">
        <v>8</v>
      </c>
      <c r="K4" s="90" t="s">
        <v>9</v>
      </c>
      <c r="L4" s="90" t="s">
        <v>10</v>
      </c>
      <c r="M4" s="90" t="s">
        <v>2</v>
      </c>
      <c r="N4" s="90" t="s">
        <v>3</v>
      </c>
      <c r="O4" s="90" t="s">
        <v>4</v>
      </c>
      <c r="P4" s="90" t="s">
        <v>11</v>
      </c>
      <c r="Q4" s="90" t="s">
        <v>6</v>
      </c>
      <c r="R4" s="90" t="s">
        <v>7</v>
      </c>
      <c r="S4" s="90" t="s">
        <v>12</v>
      </c>
      <c r="T4" s="90" t="s">
        <v>10</v>
      </c>
      <c r="U4" s="97"/>
      <c r="V4" s="87" t="s">
        <v>74</v>
      </c>
      <c r="W4" s="84" t="s">
        <v>70</v>
      </c>
      <c r="X4" s="87" t="s">
        <v>74</v>
      </c>
      <c r="Y4" s="84" t="s">
        <v>70</v>
      </c>
      <c r="Z4" s="87" t="s">
        <v>74</v>
      </c>
      <c r="AA4" s="84" t="s">
        <v>70</v>
      </c>
      <c r="AB4" s="87" t="s">
        <v>74</v>
      </c>
      <c r="AC4" s="84" t="s">
        <v>70</v>
      </c>
      <c r="AD4" s="87" t="s">
        <v>74</v>
      </c>
      <c r="AE4" s="84" t="s">
        <v>70</v>
      </c>
      <c r="AF4" s="87" t="s">
        <v>74</v>
      </c>
      <c r="AG4" s="84" t="s">
        <v>70</v>
      </c>
      <c r="AH4" s="87" t="s">
        <v>74</v>
      </c>
      <c r="AI4" s="84" t="s">
        <v>70</v>
      </c>
      <c r="AJ4" s="87" t="s">
        <v>74</v>
      </c>
      <c r="AK4" s="84" t="s">
        <v>70</v>
      </c>
      <c r="AL4" s="87" t="s">
        <v>74</v>
      </c>
      <c r="AM4" s="84" t="s">
        <v>70</v>
      </c>
      <c r="AN4" s="87" t="s">
        <v>74</v>
      </c>
      <c r="AO4" s="84" t="s">
        <v>70</v>
      </c>
      <c r="AP4" s="87" t="s">
        <v>74</v>
      </c>
      <c r="AQ4" s="84" t="s">
        <v>70</v>
      </c>
      <c r="AR4" s="87" t="s">
        <v>74</v>
      </c>
      <c r="AS4" s="84" t="s">
        <v>70</v>
      </c>
      <c r="AT4" s="87" t="s">
        <v>74</v>
      </c>
      <c r="AU4" s="84" t="s">
        <v>70</v>
      </c>
      <c r="AV4" s="87" t="s">
        <v>74</v>
      </c>
      <c r="AW4" s="84" t="s">
        <v>70</v>
      </c>
      <c r="AX4" s="87" t="s">
        <v>74</v>
      </c>
      <c r="AY4" s="84" t="s">
        <v>70</v>
      </c>
      <c r="AZ4" s="87" t="s">
        <v>74</v>
      </c>
      <c r="BA4" s="84" t="s">
        <v>70</v>
      </c>
      <c r="BB4" s="87" t="s">
        <v>74</v>
      </c>
      <c r="BC4" s="84" t="s">
        <v>70</v>
      </c>
      <c r="BD4" s="87" t="s">
        <v>74</v>
      </c>
      <c r="BE4" s="84" t="s">
        <v>70</v>
      </c>
      <c r="BF4" s="87" t="s">
        <v>74</v>
      </c>
      <c r="BG4" s="84" t="s">
        <v>70</v>
      </c>
      <c r="BH4" s="87" t="s">
        <v>74</v>
      </c>
      <c r="BI4" s="84" t="s">
        <v>70</v>
      </c>
      <c r="BJ4" s="87" t="s">
        <v>74</v>
      </c>
      <c r="BK4" s="84" t="s">
        <v>70</v>
      </c>
      <c r="BL4" s="87" t="s">
        <v>74</v>
      </c>
      <c r="BM4" s="84" t="s">
        <v>70</v>
      </c>
      <c r="BN4" s="87" t="s">
        <v>74</v>
      </c>
      <c r="BO4" s="84" t="s">
        <v>70</v>
      </c>
      <c r="BP4" s="87" t="s">
        <v>74</v>
      </c>
      <c r="BQ4" s="84" t="s">
        <v>70</v>
      </c>
      <c r="BR4" s="87" t="s">
        <v>74</v>
      </c>
      <c r="BS4" s="84" t="s">
        <v>70</v>
      </c>
      <c r="BT4" s="87" t="s">
        <v>74</v>
      </c>
      <c r="BU4" s="84" t="s">
        <v>70</v>
      </c>
      <c r="BV4" s="87" t="s">
        <v>74</v>
      </c>
      <c r="BW4" s="84" t="s">
        <v>70</v>
      </c>
      <c r="BX4" s="87" t="s">
        <v>74</v>
      </c>
      <c r="BY4" s="84" t="s">
        <v>70</v>
      </c>
      <c r="BZ4" s="87" t="s">
        <v>74</v>
      </c>
      <c r="CA4" s="84" t="s">
        <v>70</v>
      </c>
      <c r="CB4" s="87" t="s">
        <v>74</v>
      </c>
      <c r="CC4" s="84" t="s">
        <v>70</v>
      </c>
    </row>
    <row r="5" spans="1:81" s="4" customFormat="1" ht="13.5">
      <c r="A5" s="97"/>
      <c r="B5" s="103"/>
      <c r="C5" s="9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7"/>
      <c r="V5" s="88"/>
      <c r="W5" s="85"/>
      <c r="X5" s="88"/>
      <c r="Y5" s="85"/>
      <c r="Z5" s="88"/>
      <c r="AA5" s="85"/>
      <c r="AB5" s="88"/>
      <c r="AC5" s="85"/>
      <c r="AD5" s="88"/>
      <c r="AE5" s="85"/>
      <c r="AF5" s="88"/>
      <c r="AG5" s="85"/>
      <c r="AH5" s="88"/>
      <c r="AI5" s="85"/>
      <c r="AJ5" s="88"/>
      <c r="AK5" s="85"/>
      <c r="AL5" s="88"/>
      <c r="AM5" s="85"/>
      <c r="AN5" s="88"/>
      <c r="AO5" s="85"/>
      <c r="AP5" s="88"/>
      <c r="AQ5" s="85"/>
      <c r="AR5" s="88"/>
      <c r="AS5" s="85"/>
      <c r="AT5" s="88"/>
      <c r="AU5" s="85"/>
      <c r="AV5" s="88"/>
      <c r="AW5" s="85"/>
      <c r="AX5" s="88"/>
      <c r="AY5" s="85"/>
      <c r="AZ5" s="88"/>
      <c r="BA5" s="85"/>
      <c r="BB5" s="88"/>
      <c r="BC5" s="85"/>
      <c r="BD5" s="88"/>
      <c r="BE5" s="85"/>
      <c r="BF5" s="88"/>
      <c r="BG5" s="85"/>
      <c r="BH5" s="88"/>
      <c r="BI5" s="85"/>
      <c r="BJ5" s="88"/>
      <c r="BK5" s="85"/>
      <c r="BL5" s="88"/>
      <c r="BM5" s="85"/>
      <c r="BN5" s="88"/>
      <c r="BO5" s="85"/>
      <c r="BP5" s="88"/>
      <c r="BQ5" s="85"/>
      <c r="BR5" s="88"/>
      <c r="BS5" s="85"/>
      <c r="BT5" s="88"/>
      <c r="BU5" s="85"/>
      <c r="BV5" s="88"/>
      <c r="BW5" s="85"/>
      <c r="BX5" s="88"/>
      <c r="BY5" s="85"/>
      <c r="BZ5" s="88"/>
      <c r="CA5" s="85"/>
      <c r="CB5" s="88"/>
      <c r="CC5" s="85"/>
    </row>
    <row r="6" spans="1:81" s="4" customFormat="1" ht="13.5">
      <c r="A6" s="98"/>
      <c r="B6" s="104"/>
      <c r="C6" s="98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8"/>
      <c r="V6" s="95"/>
      <c r="W6" s="86"/>
      <c r="X6" s="95"/>
      <c r="Y6" s="86"/>
      <c r="Z6" s="89"/>
      <c r="AA6" s="86"/>
      <c r="AB6" s="89"/>
      <c r="AC6" s="86"/>
      <c r="AD6" s="89"/>
      <c r="AE6" s="86"/>
      <c r="AF6" s="89"/>
      <c r="AG6" s="86"/>
      <c r="AH6" s="89"/>
      <c r="AI6" s="86"/>
      <c r="AJ6" s="89"/>
      <c r="AK6" s="86"/>
      <c r="AL6" s="89"/>
      <c r="AM6" s="86"/>
      <c r="AN6" s="89"/>
      <c r="AO6" s="86"/>
      <c r="AP6" s="89"/>
      <c r="AQ6" s="86"/>
      <c r="AR6" s="89"/>
      <c r="AS6" s="86"/>
      <c r="AT6" s="89"/>
      <c r="AU6" s="86"/>
      <c r="AV6" s="89"/>
      <c r="AW6" s="86"/>
      <c r="AX6" s="89"/>
      <c r="AY6" s="86"/>
      <c r="AZ6" s="89"/>
      <c r="BA6" s="86"/>
      <c r="BB6" s="89"/>
      <c r="BC6" s="86"/>
      <c r="BD6" s="89"/>
      <c r="BE6" s="86"/>
      <c r="BF6" s="89"/>
      <c r="BG6" s="86"/>
      <c r="BH6" s="89"/>
      <c r="BI6" s="86"/>
      <c r="BJ6" s="89"/>
      <c r="BK6" s="86"/>
      <c r="BL6" s="89"/>
      <c r="BM6" s="86"/>
      <c r="BN6" s="89"/>
      <c r="BO6" s="86"/>
      <c r="BP6" s="89"/>
      <c r="BQ6" s="86"/>
      <c r="BR6" s="89"/>
      <c r="BS6" s="86"/>
      <c r="BT6" s="89"/>
      <c r="BU6" s="86"/>
      <c r="BV6" s="89"/>
      <c r="BW6" s="86"/>
      <c r="BX6" s="89"/>
      <c r="BY6" s="86"/>
      <c r="BZ6" s="89"/>
      <c r="CA6" s="86"/>
      <c r="CB6" s="89"/>
      <c r="CC6" s="86"/>
    </row>
    <row r="7" spans="1:81" s="56" customFormat="1" ht="12" customHeight="1">
      <c r="A7" s="54" t="s">
        <v>105</v>
      </c>
      <c r="B7" s="55" t="s">
        <v>106</v>
      </c>
      <c r="C7" s="54" t="s">
        <v>103</v>
      </c>
      <c r="D7" s="72">
        <f aca="true" t="shared" si="0" ref="D7:T7">COUNTIF(D8:D14,"○")</f>
        <v>1</v>
      </c>
      <c r="E7" s="72">
        <f t="shared" si="0"/>
        <v>0</v>
      </c>
      <c r="F7" s="72">
        <f t="shared" si="0"/>
        <v>5</v>
      </c>
      <c r="G7" s="72">
        <f t="shared" si="0"/>
        <v>3</v>
      </c>
      <c r="H7" s="72">
        <f t="shared" si="0"/>
        <v>0</v>
      </c>
      <c r="I7" s="72">
        <f t="shared" si="0"/>
        <v>6</v>
      </c>
      <c r="J7" s="72">
        <f t="shared" si="0"/>
        <v>5</v>
      </c>
      <c r="K7" s="72">
        <f t="shared" si="0"/>
        <v>3</v>
      </c>
      <c r="L7" s="72">
        <f t="shared" si="0"/>
        <v>0</v>
      </c>
      <c r="M7" s="72">
        <f t="shared" si="0"/>
        <v>5</v>
      </c>
      <c r="N7" s="72">
        <f t="shared" si="0"/>
        <v>0</v>
      </c>
      <c r="O7" s="72">
        <f t="shared" si="0"/>
        <v>2</v>
      </c>
      <c r="P7" s="72">
        <f t="shared" si="0"/>
        <v>2</v>
      </c>
      <c r="Q7" s="72">
        <f t="shared" si="0"/>
        <v>0</v>
      </c>
      <c r="R7" s="72">
        <f t="shared" si="0"/>
        <v>1</v>
      </c>
      <c r="S7" s="72">
        <f t="shared" si="0"/>
        <v>0</v>
      </c>
      <c r="T7" s="72">
        <f t="shared" si="0"/>
        <v>0</v>
      </c>
      <c r="U7" s="72">
        <f aca="true" t="shared" si="1" ref="U7:AZ7">COUNTIF(U8:U14,"&lt;&gt;")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4</v>
      </c>
      <c r="AA7" s="72">
        <f t="shared" si="1"/>
        <v>4</v>
      </c>
      <c r="AB7" s="72">
        <f t="shared" si="1"/>
        <v>1</v>
      </c>
      <c r="AC7" s="72">
        <f t="shared" si="1"/>
        <v>1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COUNTIF(BA8:BA14,"&lt;&gt;")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7" customFormat="1" ht="12">
      <c r="A8" s="57" t="s">
        <v>105</v>
      </c>
      <c r="B8" s="58" t="s">
        <v>107</v>
      </c>
      <c r="C8" s="57" t="s">
        <v>108</v>
      </c>
      <c r="D8" s="57"/>
      <c r="E8" s="57"/>
      <c r="F8" s="57" t="s">
        <v>104</v>
      </c>
      <c r="G8" s="57" t="s">
        <v>104</v>
      </c>
      <c r="H8" s="57"/>
      <c r="I8" s="57" t="s">
        <v>104</v>
      </c>
      <c r="J8" s="57" t="s">
        <v>104</v>
      </c>
      <c r="K8" s="57" t="s">
        <v>104</v>
      </c>
      <c r="L8" s="57"/>
      <c r="M8" s="57" t="s">
        <v>104</v>
      </c>
      <c r="N8" s="57"/>
      <c r="O8" s="57"/>
      <c r="P8" s="57"/>
      <c r="Q8" s="57"/>
      <c r="R8" s="57"/>
      <c r="S8" s="57"/>
      <c r="T8" s="57"/>
      <c r="U8" s="57">
        <v>2</v>
      </c>
      <c r="V8" s="58" t="s">
        <v>109</v>
      </c>
      <c r="W8" s="57" t="s">
        <v>110</v>
      </c>
      <c r="X8" s="58" t="s">
        <v>111</v>
      </c>
      <c r="Y8" s="57" t="s">
        <v>112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7" customFormat="1" ht="12">
      <c r="A9" s="57" t="s">
        <v>105</v>
      </c>
      <c r="B9" s="58" t="s">
        <v>113</v>
      </c>
      <c r="C9" s="57" t="s">
        <v>114</v>
      </c>
      <c r="D9" s="57"/>
      <c r="E9" s="57"/>
      <c r="F9" s="57" t="s">
        <v>104</v>
      </c>
      <c r="G9" s="57"/>
      <c r="H9" s="57"/>
      <c r="I9" s="57" t="s">
        <v>104</v>
      </c>
      <c r="J9" s="57" t="s">
        <v>104</v>
      </c>
      <c r="K9" s="57" t="s">
        <v>104</v>
      </c>
      <c r="L9" s="57"/>
      <c r="M9" s="57"/>
      <c r="N9" s="57"/>
      <c r="O9" s="57" t="s">
        <v>104</v>
      </c>
      <c r="P9" s="57" t="s">
        <v>104</v>
      </c>
      <c r="Q9" s="57"/>
      <c r="R9" s="57"/>
      <c r="S9" s="57"/>
      <c r="T9" s="57"/>
      <c r="U9" s="57">
        <v>3</v>
      </c>
      <c r="V9" s="58" t="s">
        <v>115</v>
      </c>
      <c r="W9" s="57" t="s">
        <v>116</v>
      </c>
      <c r="X9" s="58" t="s">
        <v>117</v>
      </c>
      <c r="Y9" s="57" t="s">
        <v>118</v>
      </c>
      <c r="Z9" s="58" t="s">
        <v>119</v>
      </c>
      <c r="AA9" s="57" t="s">
        <v>120</v>
      </c>
      <c r="AB9" s="58"/>
      <c r="AC9" s="57"/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7" customFormat="1" ht="12" customHeight="1">
      <c r="A10" s="57" t="s">
        <v>105</v>
      </c>
      <c r="B10" s="58" t="s">
        <v>121</v>
      </c>
      <c r="C10" s="57" t="s">
        <v>122</v>
      </c>
      <c r="D10" s="57" t="s">
        <v>104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 t="s">
        <v>104</v>
      </c>
      <c r="P10" s="57" t="s">
        <v>104</v>
      </c>
      <c r="Q10" s="57"/>
      <c r="R10" s="57" t="s">
        <v>104</v>
      </c>
      <c r="S10" s="57"/>
      <c r="T10" s="57"/>
      <c r="U10" s="57">
        <v>6</v>
      </c>
      <c r="V10" s="58" t="s">
        <v>123</v>
      </c>
      <c r="W10" s="57" t="s">
        <v>124</v>
      </c>
      <c r="X10" s="58" t="s">
        <v>125</v>
      </c>
      <c r="Y10" s="57" t="s">
        <v>126</v>
      </c>
      <c r="Z10" s="58" t="s">
        <v>127</v>
      </c>
      <c r="AA10" s="57" t="s">
        <v>128</v>
      </c>
      <c r="AB10" s="58" t="s">
        <v>129</v>
      </c>
      <c r="AC10" s="57" t="s">
        <v>130</v>
      </c>
      <c r="AD10" s="58" t="s">
        <v>131</v>
      </c>
      <c r="AE10" s="57" t="s">
        <v>132</v>
      </c>
      <c r="AF10" s="58" t="s">
        <v>133</v>
      </c>
      <c r="AG10" s="57" t="s">
        <v>134</v>
      </c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7" customFormat="1" ht="12" customHeight="1">
      <c r="A11" s="57" t="s">
        <v>105</v>
      </c>
      <c r="B11" s="58" t="s">
        <v>135</v>
      </c>
      <c r="C11" s="57" t="s">
        <v>136</v>
      </c>
      <c r="D11" s="57"/>
      <c r="E11" s="57"/>
      <c r="F11" s="57" t="s">
        <v>104</v>
      </c>
      <c r="G11" s="57" t="s">
        <v>104</v>
      </c>
      <c r="H11" s="57"/>
      <c r="I11" s="57" t="s">
        <v>104</v>
      </c>
      <c r="J11" s="57" t="s">
        <v>104</v>
      </c>
      <c r="K11" s="57"/>
      <c r="L11" s="57"/>
      <c r="M11" s="57" t="s">
        <v>104</v>
      </c>
      <c r="N11" s="57"/>
      <c r="O11" s="57"/>
      <c r="P11" s="57"/>
      <c r="Q11" s="57"/>
      <c r="R11" s="57"/>
      <c r="S11" s="57"/>
      <c r="T11" s="57"/>
      <c r="U11" s="57">
        <v>2</v>
      </c>
      <c r="V11" s="58" t="s">
        <v>137</v>
      </c>
      <c r="W11" s="57" t="s">
        <v>138</v>
      </c>
      <c r="X11" s="58" t="s">
        <v>139</v>
      </c>
      <c r="Y11" s="57" t="s">
        <v>140</v>
      </c>
      <c r="Z11" s="58"/>
      <c r="AA11" s="57"/>
      <c r="AB11" s="58"/>
      <c r="AC11" s="57"/>
      <c r="AD11" s="58"/>
      <c r="AE11" s="57"/>
      <c r="AF11" s="58"/>
      <c r="AG11" s="57"/>
      <c r="AH11" s="58"/>
      <c r="AI11" s="57"/>
      <c r="AJ11" s="58"/>
      <c r="AK11" s="57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7" customFormat="1" ht="12" customHeight="1">
      <c r="A12" s="57" t="s">
        <v>105</v>
      </c>
      <c r="B12" s="58" t="s">
        <v>141</v>
      </c>
      <c r="C12" s="57" t="s">
        <v>142</v>
      </c>
      <c r="D12" s="57"/>
      <c r="E12" s="57"/>
      <c r="F12" s="57" t="s">
        <v>104</v>
      </c>
      <c r="G12" s="57" t="s">
        <v>104</v>
      </c>
      <c r="H12" s="57"/>
      <c r="I12" s="57" t="s">
        <v>104</v>
      </c>
      <c r="J12" s="57" t="s">
        <v>104</v>
      </c>
      <c r="K12" s="57" t="s">
        <v>104</v>
      </c>
      <c r="L12" s="57"/>
      <c r="M12" s="57" t="s">
        <v>104</v>
      </c>
      <c r="N12" s="57"/>
      <c r="O12" s="57"/>
      <c r="P12" s="57"/>
      <c r="Q12" s="57"/>
      <c r="R12" s="57"/>
      <c r="S12" s="57"/>
      <c r="T12" s="57"/>
      <c r="U12" s="57">
        <v>3</v>
      </c>
      <c r="V12" s="58" t="s">
        <v>125</v>
      </c>
      <c r="W12" s="57" t="s">
        <v>126</v>
      </c>
      <c r="X12" s="58" t="s">
        <v>127</v>
      </c>
      <c r="Y12" s="57" t="s">
        <v>128</v>
      </c>
      <c r="Z12" s="58" t="s">
        <v>129</v>
      </c>
      <c r="AA12" s="57" t="s">
        <v>130</v>
      </c>
      <c r="AB12" s="58"/>
      <c r="AC12" s="57"/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7" customFormat="1" ht="12" customHeight="1">
      <c r="A13" s="57" t="s">
        <v>105</v>
      </c>
      <c r="B13" s="58" t="s">
        <v>143</v>
      </c>
      <c r="C13" s="57" t="s">
        <v>144</v>
      </c>
      <c r="D13" s="57"/>
      <c r="E13" s="57"/>
      <c r="F13" s="57" t="s">
        <v>104</v>
      </c>
      <c r="G13" s="57"/>
      <c r="H13" s="57"/>
      <c r="I13" s="57" t="s">
        <v>104</v>
      </c>
      <c r="J13" s="57" t="s">
        <v>104</v>
      </c>
      <c r="K13" s="57"/>
      <c r="L13" s="57"/>
      <c r="M13" s="57" t="s">
        <v>104</v>
      </c>
      <c r="N13" s="57"/>
      <c r="O13" s="57"/>
      <c r="P13" s="57"/>
      <c r="Q13" s="57"/>
      <c r="R13" s="57"/>
      <c r="S13" s="57"/>
      <c r="T13" s="57"/>
      <c r="U13" s="57">
        <v>2</v>
      </c>
      <c r="V13" s="58" t="s">
        <v>131</v>
      </c>
      <c r="W13" s="57" t="s">
        <v>132</v>
      </c>
      <c r="X13" s="58" t="s">
        <v>133</v>
      </c>
      <c r="Y13" s="57" t="s">
        <v>134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7" customFormat="1" ht="12" customHeight="1">
      <c r="A14" s="57" t="s">
        <v>105</v>
      </c>
      <c r="B14" s="58" t="s">
        <v>145</v>
      </c>
      <c r="C14" s="57" t="s">
        <v>146</v>
      </c>
      <c r="D14" s="57"/>
      <c r="E14" s="57"/>
      <c r="F14" s="57"/>
      <c r="G14" s="57"/>
      <c r="H14" s="57"/>
      <c r="I14" s="57" t="s">
        <v>104</v>
      </c>
      <c r="J14" s="57"/>
      <c r="K14" s="57"/>
      <c r="L14" s="57"/>
      <c r="M14" s="57" t="s">
        <v>104</v>
      </c>
      <c r="N14" s="57"/>
      <c r="O14" s="57"/>
      <c r="P14" s="57"/>
      <c r="Q14" s="57"/>
      <c r="R14" s="57"/>
      <c r="S14" s="57"/>
      <c r="T14" s="57"/>
      <c r="U14" s="57">
        <v>3</v>
      </c>
      <c r="V14" s="58" t="s">
        <v>147</v>
      </c>
      <c r="W14" s="57" t="s">
        <v>148</v>
      </c>
      <c r="X14" s="58" t="s">
        <v>149</v>
      </c>
      <c r="Y14" s="57" t="s">
        <v>150</v>
      </c>
      <c r="Z14" s="58" t="s">
        <v>151</v>
      </c>
      <c r="AA14" s="57" t="s">
        <v>152</v>
      </c>
      <c r="AB14" s="58"/>
      <c r="AC14" s="57"/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</sheetData>
  <sheetProtection/>
  <autoFilter ref="A6:CC14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30" width="9" style="79" customWidth="1"/>
    <col min="31" max="16384" width="9" style="78" customWidth="1"/>
  </cols>
  <sheetData>
    <row r="1" spans="1:30" s="10" customFormat="1" ht="17.25">
      <c r="A1" s="53" t="s">
        <v>96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5" customFormat="1" ht="18" customHeight="1">
      <c r="A2" s="96" t="s">
        <v>75</v>
      </c>
      <c r="B2" s="96" t="s">
        <v>37</v>
      </c>
      <c r="C2" s="108" t="s">
        <v>69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5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5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5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6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1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AD7">SUM(D8:D40)</f>
        <v>5331</v>
      </c>
      <c r="E7" s="73">
        <f t="shared" si="0"/>
        <v>1481</v>
      </c>
      <c r="F7" s="73">
        <f t="shared" si="0"/>
        <v>911</v>
      </c>
      <c r="G7" s="73">
        <f t="shared" si="0"/>
        <v>570</v>
      </c>
      <c r="H7" s="73">
        <f t="shared" si="0"/>
        <v>3850</v>
      </c>
      <c r="I7" s="73">
        <f t="shared" si="0"/>
        <v>3149</v>
      </c>
      <c r="J7" s="73">
        <f t="shared" si="0"/>
        <v>597</v>
      </c>
      <c r="K7" s="73">
        <f t="shared" si="0"/>
        <v>39</v>
      </c>
      <c r="L7" s="73">
        <f t="shared" si="0"/>
        <v>65</v>
      </c>
      <c r="M7" s="73">
        <f t="shared" si="0"/>
        <v>306</v>
      </c>
      <c r="N7" s="73">
        <f t="shared" si="0"/>
        <v>103</v>
      </c>
      <c r="O7" s="73">
        <f t="shared" si="0"/>
        <v>70</v>
      </c>
      <c r="P7" s="73">
        <f t="shared" si="0"/>
        <v>33</v>
      </c>
      <c r="Q7" s="73">
        <f t="shared" si="0"/>
        <v>203</v>
      </c>
      <c r="R7" s="73">
        <f t="shared" si="0"/>
        <v>159</v>
      </c>
      <c r="S7" s="73">
        <f t="shared" si="0"/>
        <v>44</v>
      </c>
      <c r="T7" s="73">
        <f t="shared" si="0"/>
        <v>0</v>
      </c>
      <c r="U7" s="73">
        <f t="shared" si="0"/>
        <v>0</v>
      </c>
      <c r="V7" s="73">
        <f t="shared" si="0"/>
        <v>5637</v>
      </c>
      <c r="W7" s="73">
        <f t="shared" si="0"/>
        <v>1584</v>
      </c>
      <c r="X7" s="73">
        <f t="shared" si="0"/>
        <v>981</v>
      </c>
      <c r="Y7" s="73">
        <f t="shared" si="0"/>
        <v>603</v>
      </c>
      <c r="Z7" s="73">
        <f t="shared" si="0"/>
        <v>4053</v>
      </c>
      <c r="AA7" s="73">
        <f t="shared" si="0"/>
        <v>3308</v>
      </c>
      <c r="AB7" s="73">
        <f t="shared" si="0"/>
        <v>641</v>
      </c>
      <c r="AC7" s="73">
        <f t="shared" si="0"/>
        <v>39</v>
      </c>
      <c r="AD7" s="73">
        <f t="shared" si="0"/>
        <v>65</v>
      </c>
    </row>
    <row r="8" spans="1:30" s="67" customFormat="1" ht="12" customHeight="1">
      <c r="A8" s="62" t="s">
        <v>105</v>
      </c>
      <c r="B8" s="63" t="s">
        <v>153</v>
      </c>
      <c r="C8" s="62" t="s">
        <v>154</v>
      </c>
      <c r="D8" s="64">
        <f aca="true" t="shared" si="1" ref="D8:D40">SUM(E8,+H8)</f>
        <v>2145</v>
      </c>
      <c r="E8" s="64">
        <f aca="true" t="shared" si="2" ref="E8:E40">SUM(F8:G8)</f>
        <v>635</v>
      </c>
      <c r="F8" s="64">
        <v>385</v>
      </c>
      <c r="G8" s="64">
        <v>250</v>
      </c>
      <c r="H8" s="64">
        <f aca="true" t="shared" si="3" ref="H8:H40">SUM(I8:L8)</f>
        <v>1510</v>
      </c>
      <c r="I8" s="64">
        <v>1309</v>
      </c>
      <c r="J8" s="64">
        <v>183</v>
      </c>
      <c r="K8" s="64">
        <v>18</v>
      </c>
      <c r="L8" s="64">
        <v>0</v>
      </c>
      <c r="M8" s="64">
        <f aca="true" t="shared" si="4" ref="M8:M40">SUM(N8,+Q8)</f>
        <v>101</v>
      </c>
      <c r="N8" s="64">
        <f aca="true" t="shared" si="5" ref="N8:N40">SUM(O8:P8)</f>
        <v>25</v>
      </c>
      <c r="O8" s="64">
        <v>15</v>
      </c>
      <c r="P8" s="64">
        <v>10</v>
      </c>
      <c r="Q8" s="64">
        <f aca="true" t="shared" si="6" ref="Q8:Q40">SUM(R8:U8)</f>
        <v>76</v>
      </c>
      <c r="R8" s="64">
        <v>67</v>
      </c>
      <c r="S8" s="64">
        <v>9</v>
      </c>
      <c r="T8" s="64">
        <v>0</v>
      </c>
      <c r="U8" s="64">
        <v>0</v>
      </c>
      <c r="V8" s="64">
        <f aca="true" t="shared" si="7" ref="V8:AD36">SUM(D8,+M8)</f>
        <v>2246</v>
      </c>
      <c r="W8" s="64">
        <f t="shared" si="7"/>
        <v>660</v>
      </c>
      <c r="X8" s="64">
        <f t="shared" si="7"/>
        <v>400</v>
      </c>
      <c r="Y8" s="64">
        <f t="shared" si="7"/>
        <v>260</v>
      </c>
      <c r="Z8" s="64">
        <f t="shared" si="7"/>
        <v>1586</v>
      </c>
      <c r="AA8" s="64">
        <f t="shared" si="7"/>
        <v>1376</v>
      </c>
      <c r="AB8" s="64">
        <f t="shared" si="7"/>
        <v>192</v>
      </c>
      <c r="AC8" s="64">
        <f t="shared" si="7"/>
        <v>18</v>
      </c>
      <c r="AD8" s="64">
        <f t="shared" si="7"/>
        <v>0</v>
      </c>
    </row>
    <row r="9" spans="1:30" s="67" customFormat="1" ht="12" customHeight="1">
      <c r="A9" s="62" t="s">
        <v>105</v>
      </c>
      <c r="B9" s="63" t="s">
        <v>155</v>
      </c>
      <c r="C9" s="62" t="s">
        <v>156</v>
      </c>
      <c r="D9" s="64">
        <f t="shared" si="1"/>
        <v>1040</v>
      </c>
      <c r="E9" s="64">
        <f t="shared" si="2"/>
        <v>300</v>
      </c>
      <c r="F9" s="64">
        <v>142</v>
      </c>
      <c r="G9" s="64">
        <v>158</v>
      </c>
      <c r="H9" s="64">
        <f t="shared" si="3"/>
        <v>740</v>
      </c>
      <c r="I9" s="64">
        <v>569</v>
      </c>
      <c r="J9" s="64">
        <v>104</v>
      </c>
      <c r="K9" s="64">
        <v>3</v>
      </c>
      <c r="L9" s="64">
        <v>64</v>
      </c>
      <c r="M9" s="64">
        <f t="shared" si="4"/>
        <v>81</v>
      </c>
      <c r="N9" s="64">
        <f t="shared" si="5"/>
        <v>19</v>
      </c>
      <c r="O9" s="64">
        <v>6</v>
      </c>
      <c r="P9" s="64">
        <v>13</v>
      </c>
      <c r="Q9" s="64">
        <f t="shared" si="6"/>
        <v>62</v>
      </c>
      <c r="R9" s="64">
        <v>59</v>
      </c>
      <c r="S9" s="64">
        <v>3</v>
      </c>
      <c r="T9" s="64">
        <v>0</v>
      </c>
      <c r="U9" s="64">
        <v>0</v>
      </c>
      <c r="V9" s="64">
        <f t="shared" si="7"/>
        <v>1121</v>
      </c>
      <c r="W9" s="64">
        <f t="shared" si="7"/>
        <v>319</v>
      </c>
      <c r="X9" s="64">
        <f t="shared" si="7"/>
        <v>148</v>
      </c>
      <c r="Y9" s="64">
        <f t="shared" si="7"/>
        <v>171</v>
      </c>
      <c r="Z9" s="64">
        <f t="shared" si="7"/>
        <v>802</v>
      </c>
      <c r="AA9" s="64">
        <f t="shared" si="7"/>
        <v>628</v>
      </c>
      <c r="AB9" s="64">
        <f t="shared" si="7"/>
        <v>107</v>
      </c>
      <c r="AC9" s="64">
        <f t="shared" si="7"/>
        <v>3</v>
      </c>
      <c r="AD9" s="64">
        <f t="shared" si="7"/>
        <v>64</v>
      </c>
    </row>
    <row r="10" spans="1:30" s="67" customFormat="1" ht="12" customHeight="1">
      <c r="A10" s="62" t="s">
        <v>105</v>
      </c>
      <c r="B10" s="63" t="s">
        <v>157</v>
      </c>
      <c r="C10" s="62" t="s">
        <v>158</v>
      </c>
      <c r="D10" s="64">
        <f t="shared" si="1"/>
        <v>367</v>
      </c>
      <c r="E10" s="64">
        <f t="shared" si="2"/>
        <v>119</v>
      </c>
      <c r="F10" s="64">
        <v>82</v>
      </c>
      <c r="G10" s="64">
        <v>37</v>
      </c>
      <c r="H10" s="64">
        <f t="shared" si="3"/>
        <v>248</v>
      </c>
      <c r="I10" s="64">
        <v>169</v>
      </c>
      <c r="J10" s="64">
        <v>75</v>
      </c>
      <c r="K10" s="64">
        <v>4</v>
      </c>
      <c r="L10" s="64">
        <v>0</v>
      </c>
      <c r="M10" s="64">
        <f t="shared" si="4"/>
        <v>49</v>
      </c>
      <c r="N10" s="64">
        <f t="shared" si="5"/>
        <v>18</v>
      </c>
      <c r="O10" s="64">
        <v>12</v>
      </c>
      <c r="P10" s="64">
        <v>6</v>
      </c>
      <c r="Q10" s="64">
        <f t="shared" si="6"/>
        <v>31</v>
      </c>
      <c r="R10" s="64">
        <v>16</v>
      </c>
      <c r="S10" s="64">
        <v>15</v>
      </c>
      <c r="T10" s="64">
        <v>0</v>
      </c>
      <c r="U10" s="64">
        <v>0</v>
      </c>
      <c r="V10" s="64">
        <f t="shared" si="7"/>
        <v>416</v>
      </c>
      <c r="W10" s="64">
        <f t="shared" si="7"/>
        <v>137</v>
      </c>
      <c r="X10" s="64">
        <f t="shared" si="7"/>
        <v>94</v>
      </c>
      <c r="Y10" s="64">
        <f t="shared" si="7"/>
        <v>43</v>
      </c>
      <c r="Z10" s="64">
        <f t="shared" si="7"/>
        <v>279</v>
      </c>
      <c r="AA10" s="64">
        <f t="shared" si="7"/>
        <v>185</v>
      </c>
      <c r="AB10" s="64">
        <f t="shared" si="7"/>
        <v>90</v>
      </c>
      <c r="AC10" s="64">
        <f t="shared" si="7"/>
        <v>4</v>
      </c>
      <c r="AD10" s="64">
        <f t="shared" si="7"/>
        <v>0</v>
      </c>
    </row>
    <row r="11" spans="1:30" s="67" customFormat="1" ht="12" customHeight="1">
      <c r="A11" s="62" t="s">
        <v>105</v>
      </c>
      <c r="B11" s="63" t="s">
        <v>159</v>
      </c>
      <c r="C11" s="62" t="s">
        <v>160</v>
      </c>
      <c r="D11" s="64">
        <f t="shared" si="1"/>
        <v>248</v>
      </c>
      <c r="E11" s="64">
        <f t="shared" si="2"/>
        <v>65</v>
      </c>
      <c r="F11" s="64">
        <v>36</v>
      </c>
      <c r="G11" s="64">
        <v>29</v>
      </c>
      <c r="H11" s="64">
        <f t="shared" si="3"/>
        <v>183</v>
      </c>
      <c r="I11" s="64">
        <v>117</v>
      </c>
      <c r="J11" s="64">
        <v>66</v>
      </c>
      <c r="K11" s="64">
        <v>0</v>
      </c>
      <c r="L11" s="64">
        <v>0</v>
      </c>
      <c r="M11" s="64">
        <f t="shared" si="4"/>
        <v>4</v>
      </c>
      <c r="N11" s="64">
        <f t="shared" si="5"/>
        <v>4</v>
      </c>
      <c r="O11" s="64">
        <v>4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252</v>
      </c>
      <c r="W11" s="64">
        <f t="shared" si="7"/>
        <v>69</v>
      </c>
      <c r="X11" s="64">
        <f t="shared" si="7"/>
        <v>40</v>
      </c>
      <c r="Y11" s="64">
        <f t="shared" si="7"/>
        <v>29</v>
      </c>
      <c r="Z11" s="64">
        <f t="shared" si="7"/>
        <v>183</v>
      </c>
      <c r="AA11" s="64">
        <f t="shared" si="7"/>
        <v>117</v>
      </c>
      <c r="AB11" s="64">
        <f t="shared" si="7"/>
        <v>66</v>
      </c>
      <c r="AC11" s="64">
        <f t="shared" si="7"/>
        <v>0</v>
      </c>
      <c r="AD11" s="64">
        <f t="shared" si="7"/>
        <v>0</v>
      </c>
    </row>
    <row r="12" spans="1:30" s="67" customFormat="1" ht="12" customHeight="1">
      <c r="A12" s="68" t="s">
        <v>105</v>
      </c>
      <c r="B12" s="69" t="s">
        <v>161</v>
      </c>
      <c r="C12" s="62" t="s">
        <v>162</v>
      </c>
      <c r="D12" s="70">
        <f t="shared" si="1"/>
        <v>178</v>
      </c>
      <c r="E12" s="70">
        <f t="shared" si="2"/>
        <v>28</v>
      </c>
      <c r="F12" s="70">
        <v>25</v>
      </c>
      <c r="G12" s="70">
        <v>3</v>
      </c>
      <c r="H12" s="70">
        <f t="shared" si="3"/>
        <v>150</v>
      </c>
      <c r="I12" s="70">
        <v>147</v>
      </c>
      <c r="J12" s="70">
        <v>1</v>
      </c>
      <c r="K12" s="70">
        <v>2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179</v>
      </c>
      <c r="W12" s="70">
        <f t="shared" si="7"/>
        <v>29</v>
      </c>
      <c r="X12" s="70">
        <f t="shared" si="7"/>
        <v>26</v>
      </c>
      <c r="Y12" s="70">
        <f t="shared" si="7"/>
        <v>3</v>
      </c>
      <c r="Z12" s="70">
        <f t="shared" si="7"/>
        <v>150</v>
      </c>
      <c r="AA12" s="70">
        <f t="shared" si="7"/>
        <v>147</v>
      </c>
      <c r="AB12" s="70">
        <f t="shared" si="7"/>
        <v>1</v>
      </c>
      <c r="AC12" s="70">
        <f t="shared" si="7"/>
        <v>2</v>
      </c>
      <c r="AD12" s="70">
        <f t="shared" si="7"/>
        <v>0</v>
      </c>
    </row>
    <row r="13" spans="1:30" s="67" customFormat="1" ht="12" customHeight="1">
      <c r="A13" s="68" t="s">
        <v>105</v>
      </c>
      <c r="B13" s="69" t="s">
        <v>163</v>
      </c>
      <c r="C13" s="62" t="s">
        <v>164</v>
      </c>
      <c r="D13" s="70">
        <f t="shared" si="1"/>
        <v>136</v>
      </c>
      <c r="E13" s="70">
        <f t="shared" si="2"/>
        <v>31</v>
      </c>
      <c r="F13" s="70">
        <v>21</v>
      </c>
      <c r="G13" s="70">
        <v>10</v>
      </c>
      <c r="H13" s="70">
        <f t="shared" si="3"/>
        <v>105</v>
      </c>
      <c r="I13" s="70">
        <v>89</v>
      </c>
      <c r="J13" s="70">
        <v>16</v>
      </c>
      <c r="K13" s="70">
        <v>0</v>
      </c>
      <c r="L13" s="70">
        <v>0</v>
      </c>
      <c r="M13" s="70">
        <f t="shared" si="4"/>
        <v>6</v>
      </c>
      <c r="N13" s="70">
        <f t="shared" si="5"/>
        <v>2</v>
      </c>
      <c r="O13" s="70">
        <v>1</v>
      </c>
      <c r="P13" s="70">
        <v>1</v>
      </c>
      <c r="Q13" s="70">
        <f t="shared" si="6"/>
        <v>4</v>
      </c>
      <c r="R13" s="70">
        <v>0</v>
      </c>
      <c r="S13" s="70">
        <v>4</v>
      </c>
      <c r="T13" s="70">
        <v>0</v>
      </c>
      <c r="U13" s="70">
        <v>0</v>
      </c>
      <c r="V13" s="70">
        <f t="shared" si="7"/>
        <v>142</v>
      </c>
      <c r="W13" s="70">
        <f t="shared" si="7"/>
        <v>33</v>
      </c>
      <c r="X13" s="70">
        <f t="shared" si="7"/>
        <v>22</v>
      </c>
      <c r="Y13" s="70">
        <f t="shared" si="7"/>
        <v>11</v>
      </c>
      <c r="Z13" s="70">
        <f t="shared" si="7"/>
        <v>109</v>
      </c>
      <c r="AA13" s="70">
        <f t="shared" si="7"/>
        <v>89</v>
      </c>
      <c r="AB13" s="70">
        <f t="shared" si="7"/>
        <v>20</v>
      </c>
      <c r="AC13" s="70">
        <f t="shared" si="7"/>
        <v>0</v>
      </c>
      <c r="AD13" s="70">
        <f t="shared" si="7"/>
        <v>0</v>
      </c>
    </row>
    <row r="14" spans="1:30" s="67" customFormat="1" ht="12" customHeight="1">
      <c r="A14" s="68" t="s">
        <v>105</v>
      </c>
      <c r="B14" s="69" t="s">
        <v>165</v>
      </c>
      <c r="C14" s="62" t="s">
        <v>166</v>
      </c>
      <c r="D14" s="70">
        <f t="shared" si="1"/>
        <v>257</v>
      </c>
      <c r="E14" s="70">
        <f t="shared" si="2"/>
        <v>76</v>
      </c>
      <c r="F14" s="70">
        <v>35</v>
      </c>
      <c r="G14" s="70">
        <v>41</v>
      </c>
      <c r="H14" s="70">
        <f t="shared" si="3"/>
        <v>181</v>
      </c>
      <c r="I14" s="70">
        <v>146</v>
      </c>
      <c r="J14" s="70">
        <v>35</v>
      </c>
      <c r="K14" s="70">
        <v>0</v>
      </c>
      <c r="L14" s="70">
        <v>0</v>
      </c>
      <c r="M14" s="70">
        <f t="shared" si="4"/>
        <v>5</v>
      </c>
      <c r="N14" s="70">
        <f t="shared" si="5"/>
        <v>0</v>
      </c>
      <c r="O14" s="70">
        <v>0</v>
      </c>
      <c r="P14" s="70">
        <v>0</v>
      </c>
      <c r="Q14" s="70">
        <f t="shared" si="6"/>
        <v>5</v>
      </c>
      <c r="R14" s="70">
        <v>0</v>
      </c>
      <c r="S14" s="70">
        <v>5</v>
      </c>
      <c r="T14" s="70">
        <v>0</v>
      </c>
      <c r="U14" s="70">
        <v>0</v>
      </c>
      <c r="V14" s="70">
        <f t="shared" si="7"/>
        <v>262</v>
      </c>
      <c r="W14" s="70">
        <f t="shared" si="7"/>
        <v>76</v>
      </c>
      <c r="X14" s="70">
        <f t="shared" si="7"/>
        <v>35</v>
      </c>
      <c r="Y14" s="70">
        <f t="shared" si="7"/>
        <v>41</v>
      </c>
      <c r="Z14" s="70">
        <f t="shared" si="7"/>
        <v>186</v>
      </c>
      <c r="AA14" s="70">
        <f t="shared" si="7"/>
        <v>146</v>
      </c>
      <c r="AB14" s="70">
        <f t="shared" si="7"/>
        <v>40</v>
      </c>
      <c r="AC14" s="70">
        <f t="shared" si="7"/>
        <v>0</v>
      </c>
      <c r="AD14" s="70">
        <f t="shared" si="7"/>
        <v>0</v>
      </c>
    </row>
    <row r="15" spans="1:30" s="67" customFormat="1" ht="12" customHeight="1">
      <c r="A15" s="68" t="s">
        <v>105</v>
      </c>
      <c r="B15" s="69" t="s">
        <v>167</v>
      </c>
      <c r="C15" s="62" t="s">
        <v>168</v>
      </c>
      <c r="D15" s="70">
        <f t="shared" si="1"/>
        <v>72</v>
      </c>
      <c r="E15" s="70">
        <f t="shared" si="2"/>
        <v>21</v>
      </c>
      <c r="F15" s="70">
        <v>10</v>
      </c>
      <c r="G15" s="70">
        <v>11</v>
      </c>
      <c r="H15" s="70">
        <f t="shared" si="3"/>
        <v>51</v>
      </c>
      <c r="I15" s="70">
        <v>36</v>
      </c>
      <c r="J15" s="70">
        <v>13</v>
      </c>
      <c r="K15" s="70">
        <v>2</v>
      </c>
      <c r="L15" s="70">
        <v>0</v>
      </c>
      <c r="M15" s="70">
        <f t="shared" si="4"/>
        <v>1</v>
      </c>
      <c r="N15" s="70">
        <f t="shared" si="5"/>
        <v>1</v>
      </c>
      <c r="O15" s="70">
        <v>0</v>
      </c>
      <c r="P15" s="70">
        <v>1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73</v>
      </c>
      <c r="W15" s="70">
        <f t="shared" si="7"/>
        <v>22</v>
      </c>
      <c r="X15" s="70">
        <f t="shared" si="7"/>
        <v>10</v>
      </c>
      <c r="Y15" s="70">
        <f t="shared" si="7"/>
        <v>12</v>
      </c>
      <c r="Z15" s="70">
        <f t="shared" si="7"/>
        <v>51</v>
      </c>
      <c r="AA15" s="70">
        <f t="shared" si="7"/>
        <v>36</v>
      </c>
      <c r="AB15" s="70">
        <f t="shared" si="7"/>
        <v>13</v>
      </c>
      <c r="AC15" s="70">
        <f t="shared" si="7"/>
        <v>2</v>
      </c>
      <c r="AD15" s="70">
        <f t="shared" si="7"/>
        <v>0</v>
      </c>
    </row>
    <row r="16" spans="1:30" s="67" customFormat="1" ht="12" customHeight="1">
      <c r="A16" s="68" t="s">
        <v>105</v>
      </c>
      <c r="B16" s="69" t="s">
        <v>169</v>
      </c>
      <c r="C16" s="62" t="s">
        <v>170</v>
      </c>
      <c r="D16" s="70">
        <f t="shared" si="1"/>
        <v>149</v>
      </c>
      <c r="E16" s="70">
        <f t="shared" si="2"/>
        <v>19</v>
      </c>
      <c r="F16" s="70">
        <v>13</v>
      </c>
      <c r="G16" s="70">
        <v>6</v>
      </c>
      <c r="H16" s="70">
        <f t="shared" si="3"/>
        <v>130</v>
      </c>
      <c r="I16" s="70">
        <v>113</v>
      </c>
      <c r="J16" s="70">
        <v>12</v>
      </c>
      <c r="K16" s="70">
        <v>5</v>
      </c>
      <c r="L16" s="70">
        <v>0</v>
      </c>
      <c r="M16" s="70">
        <f t="shared" si="4"/>
        <v>2</v>
      </c>
      <c r="N16" s="70">
        <f t="shared" si="5"/>
        <v>2</v>
      </c>
      <c r="O16" s="70">
        <v>2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151</v>
      </c>
      <c r="W16" s="70">
        <f t="shared" si="7"/>
        <v>21</v>
      </c>
      <c r="X16" s="70">
        <f t="shared" si="7"/>
        <v>15</v>
      </c>
      <c r="Y16" s="70">
        <f t="shared" si="7"/>
        <v>6</v>
      </c>
      <c r="Z16" s="70">
        <f t="shared" si="7"/>
        <v>130</v>
      </c>
      <c r="AA16" s="70">
        <f t="shared" si="7"/>
        <v>113</v>
      </c>
      <c r="AB16" s="70">
        <f t="shared" si="7"/>
        <v>12</v>
      </c>
      <c r="AC16" s="70">
        <f t="shared" si="7"/>
        <v>5</v>
      </c>
      <c r="AD16" s="70">
        <f t="shared" si="7"/>
        <v>0</v>
      </c>
    </row>
    <row r="17" spans="1:30" s="67" customFormat="1" ht="12" customHeight="1">
      <c r="A17" s="68" t="s">
        <v>105</v>
      </c>
      <c r="B17" s="69" t="s">
        <v>171</v>
      </c>
      <c r="C17" s="62" t="s">
        <v>172</v>
      </c>
      <c r="D17" s="70">
        <f t="shared" si="1"/>
        <v>79</v>
      </c>
      <c r="E17" s="70">
        <f t="shared" si="2"/>
        <v>13</v>
      </c>
      <c r="F17" s="70">
        <v>12</v>
      </c>
      <c r="G17" s="70">
        <v>1</v>
      </c>
      <c r="H17" s="70">
        <f t="shared" si="3"/>
        <v>66</v>
      </c>
      <c r="I17" s="70">
        <v>33</v>
      </c>
      <c r="J17" s="70">
        <v>32</v>
      </c>
      <c r="K17" s="70">
        <v>1</v>
      </c>
      <c r="L17" s="70">
        <v>0</v>
      </c>
      <c r="M17" s="70">
        <f t="shared" si="4"/>
        <v>0</v>
      </c>
      <c r="N17" s="70">
        <f t="shared" si="5"/>
        <v>0</v>
      </c>
      <c r="O17" s="70">
        <v>0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79</v>
      </c>
      <c r="W17" s="70">
        <f t="shared" si="7"/>
        <v>13</v>
      </c>
      <c r="X17" s="70">
        <f t="shared" si="7"/>
        <v>12</v>
      </c>
      <c r="Y17" s="70">
        <f t="shared" si="7"/>
        <v>1</v>
      </c>
      <c r="Z17" s="70">
        <f t="shared" si="7"/>
        <v>66</v>
      </c>
      <c r="AA17" s="70">
        <f t="shared" si="7"/>
        <v>33</v>
      </c>
      <c r="AB17" s="70">
        <f t="shared" si="7"/>
        <v>32</v>
      </c>
      <c r="AC17" s="70">
        <f t="shared" si="7"/>
        <v>1</v>
      </c>
      <c r="AD17" s="70">
        <f t="shared" si="7"/>
        <v>0</v>
      </c>
    </row>
    <row r="18" spans="1:30" s="67" customFormat="1" ht="12" customHeight="1">
      <c r="A18" s="68" t="s">
        <v>105</v>
      </c>
      <c r="B18" s="69" t="s">
        <v>173</v>
      </c>
      <c r="C18" s="62" t="s">
        <v>174</v>
      </c>
      <c r="D18" s="70">
        <f t="shared" si="1"/>
        <v>47</v>
      </c>
      <c r="E18" s="70">
        <f t="shared" si="2"/>
        <v>16</v>
      </c>
      <c r="F18" s="70">
        <v>11</v>
      </c>
      <c r="G18" s="70">
        <v>5</v>
      </c>
      <c r="H18" s="70">
        <f t="shared" si="3"/>
        <v>31</v>
      </c>
      <c r="I18" s="70">
        <v>24</v>
      </c>
      <c r="J18" s="70">
        <v>4</v>
      </c>
      <c r="K18" s="70">
        <v>3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48</v>
      </c>
      <c r="W18" s="70">
        <f t="shared" si="7"/>
        <v>17</v>
      </c>
      <c r="X18" s="70">
        <f t="shared" si="7"/>
        <v>12</v>
      </c>
      <c r="Y18" s="70">
        <f t="shared" si="7"/>
        <v>5</v>
      </c>
      <c r="Z18" s="70">
        <f t="shared" si="7"/>
        <v>31</v>
      </c>
      <c r="AA18" s="70">
        <f t="shared" si="7"/>
        <v>24</v>
      </c>
      <c r="AB18" s="70">
        <f t="shared" si="7"/>
        <v>4</v>
      </c>
      <c r="AC18" s="70">
        <f t="shared" si="7"/>
        <v>3</v>
      </c>
      <c r="AD18" s="70">
        <f t="shared" si="7"/>
        <v>0</v>
      </c>
    </row>
    <row r="19" spans="1:30" s="67" customFormat="1" ht="12" customHeight="1">
      <c r="A19" s="68" t="s">
        <v>105</v>
      </c>
      <c r="B19" s="69" t="s">
        <v>109</v>
      </c>
      <c r="C19" s="62" t="s">
        <v>110</v>
      </c>
      <c r="D19" s="70">
        <f t="shared" si="1"/>
        <v>51</v>
      </c>
      <c r="E19" s="70">
        <f t="shared" si="2"/>
        <v>16</v>
      </c>
      <c r="F19" s="70">
        <v>16</v>
      </c>
      <c r="G19" s="70">
        <v>0</v>
      </c>
      <c r="H19" s="70">
        <f t="shared" si="3"/>
        <v>35</v>
      </c>
      <c r="I19" s="70">
        <v>35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52</v>
      </c>
      <c r="W19" s="70">
        <f t="shared" si="7"/>
        <v>17</v>
      </c>
      <c r="X19" s="70">
        <f t="shared" si="7"/>
        <v>17</v>
      </c>
      <c r="Y19" s="70">
        <f t="shared" si="7"/>
        <v>0</v>
      </c>
      <c r="Z19" s="70">
        <f t="shared" si="7"/>
        <v>35</v>
      </c>
      <c r="AA19" s="70">
        <f t="shared" si="7"/>
        <v>35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7" customFormat="1" ht="12" customHeight="1">
      <c r="A20" s="68" t="s">
        <v>105</v>
      </c>
      <c r="B20" s="69" t="s">
        <v>147</v>
      </c>
      <c r="C20" s="62" t="s">
        <v>148</v>
      </c>
      <c r="D20" s="70">
        <f t="shared" si="1"/>
        <v>121</v>
      </c>
      <c r="E20" s="70">
        <f t="shared" si="2"/>
        <v>15</v>
      </c>
      <c r="F20" s="70">
        <v>12</v>
      </c>
      <c r="G20" s="70">
        <v>3</v>
      </c>
      <c r="H20" s="70">
        <f t="shared" si="3"/>
        <v>106</v>
      </c>
      <c r="I20" s="70">
        <v>85</v>
      </c>
      <c r="J20" s="70">
        <v>21</v>
      </c>
      <c r="K20" s="70">
        <v>0</v>
      </c>
      <c r="L20" s="70">
        <v>0</v>
      </c>
      <c r="M20" s="70">
        <f t="shared" si="4"/>
        <v>6</v>
      </c>
      <c r="N20" s="70">
        <f t="shared" si="5"/>
        <v>6</v>
      </c>
      <c r="O20" s="70">
        <v>6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127</v>
      </c>
      <c r="W20" s="70">
        <f t="shared" si="7"/>
        <v>21</v>
      </c>
      <c r="X20" s="70">
        <f t="shared" si="7"/>
        <v>18</v>
      </c>
      <c r="Y20" s="70">
        <f t="shared" si="7"/>
        <v>3</v>
      </c>
      <c r="Z20" s="70">
        <f t="shared" si="7"/>
        <v>106</v>
      </c>
      <c r="AA20" s="70">
        <f t="shared" si="7"/>
        <v>85</v>
      </c>
      <c r="AB20" s="70">
        <f t="shared" si="7"/>
        <v>21</v>
      </c>
      <c r="AC20" s="70">
        <f t="shared" si="7"/>
        <v>0</v>
      </c>
      <c r="AD20" s="70">
        <f t="shared" si="7"/>
        <v>0</v>
      </c>
    </row>
    <row r="21" spans="1:30" s="67" customFormat="1" ht="12" customHeight="1">
      <c r="A21" s="68" t="s">
        <v>105</v>
      </c>
      <c r="B21" s="69" t="s">
        <v>175</v>
      </c>
      <c r="C21" s="62" t="s">
        <v>176</v>
      </c>
      <c r="D21" s="70">
        <f t="shared" si="1"/>
        <v>108</v>
      </c>
      <c r="E21" s="70">
        <f t="shared" si="2"/>
        <v>29</v>
      </c>
      <c r="F21" s="70">
        <v>16</v>
      </c>
      <c r="G21" s="70">
        <v>13</v>
      </c>
      <c r="H21" s="70">
        <f t="shared" si="3"/>
        <v>79</v>
      </c>
      <c r="I21" s="70">
        <v>65</v>
      </c>
      <c r="J21" s="70">
        <v>14</v>
      </c>
      <c r="K21" s="70">
        <v>0</v>
      </c>
      <c r="L21" s="70">
        <v>0</v>
      </c>
      <c r="M21" s="70">
        <f t="shared" si="4"/>
        <v>1</v>
      </c>
      <c r="N21" s="70">
        <f t="shared" si="5"/>
        <v>1</v>
      </c>
      <c r="O21" s="70">
        <v>1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109</v>
      </c>
      <c r="W21" s="70">
        <f t="shared" si="7"/>
        <v>30</v>
      </c>
      <c r="X21" s="70">
        <f t="shared" si="7"/>
        <v>17</v>
      </c>
      <c r="Y21" s="70">
        <f t="shared" si="7"/>
        <v>13</v>
      </c>
      <c r="Z21" s="70">
        <f t="shared" si="7"/>
        <v>79</v>
      </c>
      <c r="AA21" s="70">
        <f t="shared" si="7"/>
        <v>65</v>
      </c>
      <c r="AB21" s="70">
        <f t="shared" si="7"/>
        <v>14</v>
      </c>
      <c r="AC21" s="70">
        <f t="shared" si="7"/>
        <v>0</v>
      </c>
      <c r="AD21" s="70">
        <f t="shared" si="7"/>
        <v>0</v>
      </c>
    </row>
    <row r="22" spans="1:30" s="67" customFormat="1" ht="12" customHeight="1">
      <c r="A22" s="68" t="s">
        <v>105</v>
      </c>
      <c r="B22" s="69" t="s">
        <v>111</v>
      </c>
      <c r="C22" s="62" t="s">
        <v>112</v>
      </c>
      <c r="D22" s="70">
        <f t="shared" si="1"/>
        <v>46</v>
      </c>
      <c r="E22" s="70">
        <f t="shared" si="2"/>
        <v>6</v>
      </c>
      <c r="F22" s="70">
        <v>6</v>
      </c>
      <c r="G22" s="70">
        <v>0</v>
      </c>
      <c r="H22" s="70">
        <f t="shared" si="3"/>
        <v>40</v>
      </c>
      <c r="I22" s="70">
        <v>40</v>
      </c>
      <c r="J22" s="70">
        <v>0</v>
      </c>
      <c r="K22" s="70">
        <v>0</v>
      </c>
      <c r="L22" s="70">
        <v>0</v>
      </c>
      <c r="M22" s="70">
        <f t="shared" si="4"/>
        <v>3</v>
      </c>
      <c r="N22" s="70">
        <f t="shared" si="5"/>
        <v>3</v>
      </c>
      <c r="O22" s="70">
        <v>3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49</v>
      </c>
      <c r="W22" s="70">
        <f t="shared" si="7"/>
        <v>9</v>
      </c>
      <c r="X22" s="70">
        <f t="shared" si="7"/>
        <v>9</v>
      </c>
      <c r="Y22" s="70">
        <f t="shared" si="7"/>
        <v>0</v>
      </c>
      <c r="Z22" s="70">
        <f t="shared" si="7"/>
        <v>40</v>
      </c>
      <c r="AA22" s="70">
        <f t="shared" si="7"/>
        <v>40</v>
      </c>
      <c r="AB22" s="70">
        <f t="shared" si="7"/>
        <v>0</v>
      </c>
      <c r="AC22" s="70">
        <f t="shared" si="7"/>
        <v>0</v>
      </c>
      <c r="AD22" s="70">
        <f t="shared" si="7"/>
        <v>0</v>
      </c>
    </row>
    <row r="23" spans="1:30" s="67" customFormat="1" ht="12" customHeight="1">
      <c r="A23" s="68" t="s">
        <v>105</v>
      </c>
      <c r="B23" s="69" t="s">
        <v>115</v>
      </c>
      <c r="C23" s="62" t="s">
        <v>116</v>
      </c>
      <c r="D23" s="70">
        <f t="shared" si="1"/>
        <v>46</v>
      </c>
      <c r="E23" s="70">
        <f t="shared" si="2"/>
        <v>14</v>
      </c>
      <c r="F23" s="70">
        <v>14</v>
      </c>
      <c r="G23" s="70">
        <v>0</v>
      </c>
      <c r="H23" s="70">
        <f t="shared" si="3"/>
        <v>32</v>
      </c>
      <c r="I23" s="70">
        <v>32</v>
      </c>
      <c r="J23" s="70">
        <v>0</v>
      </c>
      <c r="K23" s="70">
        <v>0</v>
      </c>
      <c r="L23" s="70">
        <v>0</v>
      </c>
      <c r="M23" s="70">
        <f t="shared" si="4"/>
        <v>4</v>
      </c>
      <c r="N23" s="70">
        <f t="shared" si="5"/>
        <v>2</v>
      </c>
      <c r="O23" s="70">
        <v>2</v>
      </c>
      <c r="P23" s="70">
        <v>0</v>
      </c>
      <c r="Q23" s="70">
        <f t="shared" si="6"/>
        <v>2</v>
      </c>
      <c r="R23" s="70">
        <v>2</v>
      </c>
      <c r="S23" s="70">
        <v>0</v>
      </c>
      <c r="T23" s="70">
        <v>0</v>
      </c>
      <c r="U23" s="70">
        <v>0</v>
      </c>
      <c r="V23" s="70">
        <f t="shared" si="7"/>
        <v>50</v>
      </c>
      <c r="W23" s="70">
        <f t="shared" si="7"/>
        <v>16</v>
      </c>
      <c r="X23" s="70">
        <f t="shared" si="7"/>
        <v>16</v>
      </c>
      <c r="Y23" s="70">
        <f t="shared" si="7"/>
        <v>0</v>
      </c>
      <c r="Z23" s="70">
        <f t="shared" si="7"/>
        <v>34</v>
      </c>
      <c r="AA23" s="70">
        <f t="shared" si="7"/>
        <v>34</v>
      </c>
      <c r="AB23" s="70">
        <f t="shared" si="7"/>
        <v>0</v>
      </c>
      <c r="AC23" s="70">
        <f t="shared" si="7"/>
        <v>0</v>
      </c>
      <c r="AD23" s="70">
        <f t="shared" si="7"/>
        <v>0</v>
      </c>
    </row>
    <row r="24" spans="1:30" s="67" customFormat="1" ht="12" customHeight="1">
      <c r="A24" s="68" t="s">
        <v>105</v>
      </c>
      <c r="B24" s="69" t="s">
        <v>117</v>
      </c>
      <c r="C24" s="62" t="s">
        <v>118</v>
      </c>
      <c r="D24" s="70">
        <f t="shared" si="1"/>
        <v>59</v>
      </c>
      <c r="E24" s="70">
        <f t="shared" si="2"/>
        <v>10</v>
      </c>
      <c r="F24" s="70">
        <v>10</v>
      </c>
      <c r="G24" s="70">
        <v>0</v>
      </c>
      <c r="H24" s="70">
        <f t="shared" si="3"/>
        <v>49</v>
      </c>
      <c r="I24" s="70">
        <v>49</v>
      </c>
      <c r="J24" s="70">
        <v>0</v>
      </c>
      <c r="K24" s="70">
        <v>0</v>
      </c>
      <c r="L24" s="70">
        <v>0</v>
      </c>
      <c r="M24" s="70">
        <f t="shared" si="4"/>
        <v>6</v>
      </c>
      <c r="N24" s="70">
        <f t="shared" si="5"/>
        <v>1</v>
      </c>
      <c r="O24" s="70">
        <v>1</v>
      </c>
      <c r="P24" s="70">
        <v>0</v>
      </c>
      <c r="Q24" s="70">
        <f t="shared" si="6"/>
        <v>5</v>
      </c>
      <c r="R24" s="70">
        <v>5</v>
      </c>
      <c r="S24" s="70">
        <v>0</v>
      </c>
      <c r="T24" s="70">
        <v>0</v>
      </c>
      <c r="U24" s="70">
        <v>0</v>
      </c>
      <c r="V24" s="70">
        <f t="shared" si="7"/>
        <v>65</v>
      </c>
      <c r="W24" s="70">
        <f t="shared" si="7"/>
        <v>11</v>
      </c>
      <c r="X24" s="70">
        <f t="shared" si="7"/>
        <v>11</v>
      </c>
      <c r="Y24" s="70">
        <f t="shared" si="7"/>
        <v>0</v>
      </c>
      <c r="Z24" s="70">
        <f t="shared" si="7"/>
        <v>54</v>
      </c>
      <c r="AA24" s="70">
        <f t="shared" si="7"/>
        <v>54</v>
      </c>
      <c r="AB24" s="70">
        <f t="shared" si="7"/>
        <v>0</v>
      </c>
      <c r="AC24" s="70">
        <f t="shared" si="7"/>
        <v>0</v>
      </c>
      <c r="AD24" s="70">
        <f t="shared" si="7"/>
        <v>0</v>
      </c>
    </row>
    <row r="25" spans="1:30" s="67" customFormat="1" ht="12" customHeight="1">
      <c r="A25" s="68" t="s">
        <v>105</v>
      </c>
      <c r="B25" s="69" t="s">
        <v>123</v>
      </c>
      <c r="C25" s="62" t="s">
        <v>124</v>
      </c>
      <c r="D25" s="70">
        <f t="shared" si="1"/>
        <v>12</v>
      </c>
      <c r="E25" s="70">
        <f t="shared" si="2"/>
        <v>6</v>
      </c>
      <c r="F25" s="70">
        <v>5</v>
      </c>
      <c r="G25" s="70">
        <v>1</v>
      </c>
      <c r="H25" s="70">
        <f t="shared" si="3"/>
        <v>6</v>
      </c>
      <c r="I25" s="70">
        <v>0</v>
      </c>
      <c r="J25" s="70">
        <v>6</v>
      </c>
      <c r="K25" s="70">
        <v>0</v>
      </c>
      <c r="L25" s="70">
        <v>0</v>
      </c>
      <c r="M25" s="70">
        <f t="shared" si="4"/>
        <v>2</v>
      </c>
      <c r="N25" s="70">
        <f t="shared" si="5"/>
        <v>2</v>
      </c>
      <c r="O25" s="70">
        <v>2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14</v>
      </c>
      <c r="W25" s="70">
        <f t="shared" si="7"/>
        <v>8</v>
      </c>
      <c r="X25" s="70">
        <f t="shared" si="7"/>
        <v>7</v>
      </c>
      <c r="Y25" s="70">
        <f t="shared" si="7"/>
        <v>1</v>
      </c>
      <c r="Z25" s="70">
        <f t="shared" si="7"/>
        <v>6</v>
      </c>
      <c r="AA25" s="70">
        <f t="shared" si="7"/>
        <v>0</v>
      </c>
      <c r="AB25" s="70">
        <f t="shared" si="7"/>
        <v>6</v>
      </c>
      <c r="AC25" s="70">
        <f t="shared" si="7"/>
        <v>0</v>
      </c>
      <c r="AD25" s="70">
        <f t="shared" si="7"/>
        <v>0</v>
      </c>
    </row>
    <row r="26" spans="1:30" s="67" customFormat="1" ht="12" customHeight="1">
      <c r="A26" s="68" t="s">
        <v>105</v>
      </c>
      <c r="B26" s="69" t="s">
        <v>119</v>
      </c>
      <c r="C26" s="62" t="s">
        <v>120</v>
      </c>
      <c r="D26" s="70">
        <f t="shared" si="1"/>
        <v>36</v>
      </c>
      <c r="E26" s="70">
        <f t="shared" si="2"/>
        <v>8</v>
      </c>
      <c r="F26" s="70">
        <v>8</v>
      </c>
      <c r="G26" s="70">
        <v>0</v>
      </c>
      <c r="H26" s="70">
        <f t="shared" si="3"/>
        <v>28</v>
      </c>
      <c r="I26" s="70">
        <v>28</v>
      </c>
      <c r="J26" s="70">
        <v>0</v>
      </c>
      <c r="K26" s="70">
        <v>0</v>
      </c>
      <c r="L26" s="70">
        <v>0</v>
      </c>
      <c r="M26" s="70">
        <f t="shared" si="4"/>
        <v>6</v>
      </c>
      <c r="N26" s="70">
        <f t="shared" si="5"/>
        <v>2</v>
      </c>
      <c r="O26" s="70">
        <v>2</v>
      </c>
      <c r="P26" s="70">
        <v>0</v>
      </c>
      <c r="Q26" s="70">
        <f t="shared" si="6"/>
        <v>4</v>
      </c>
      <c r="R26" s="70">
        <v>4</v>
      </c>
      <c r="S26" s="70">
        <v>0</v>
      </c>
      <c r="T26" s="70">
        <v>0</v>
      </c>
      <c r="U26" s="70">
        <v>0</v>
      </c>
      <c r="V26" s="70">
        <f t="shared" si="7"/>
        <v>42</v>
      </c>
      <c r="W26" s="70">
        <f t="shared" si="7"/>
        <v>10</v>
      </c>
      <c r="X26" s="70">
        <f t="shared" si="7"/>
        <v>10</v>
      </c>
      <c r="Y26" s="70">
        <f t="shared" si="7"/>
        <v>0</v>
      </c>
      <c r="Z26" s="70">
        <f t="shared" si="7"/>
        <v>32</v>
      </c>
      <c r="AA26" s="70">
        <f t="shared" si="7"/>
        <v>32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7" customFormat="1" ht="12" customHeight="1">
      <c r="A27" s="68" t="s">
        <v>105</v>
      </c>
      <c r="B27" s="69" t="s">
        <v>177</v>
      </c>
      <c r="C27" s="62" t="s">
        <v>178</v>
      </c>
      <c r="D27" s="70">
        <f t="shared" si="1"/>
        <v>33</v>
      </c>
      <c r="E27" s="70">
        <f t="shared" si="2"/>
        <v>4</v>
      </c>
      <c r="F27" s="70">
        <v>4</v>
      </c>
      <c r="G27" s="70">
        <v>0</v>
      </c>
      <c r="H27" s="70">
        <f t="shared" si="3"/>
        <v>29</v>
      </c>
      <c r="I27" s="70">
        <v>22</v>
      </c>
      <c r="J27" s="70">
        <v>6</v>
      </c>
      <c r="K27" s="70">
        <v>0</v>
      </c>
      <c r="L27" s="70">
        <v>1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33</v>
      </c>
      <c r="W27" s="70">
        <f t="shared" si="7"/>
        <v>4</v>
      </c>
      <c r="X27" s="70">
        <f t="shared" si="7"/>
        <v>4</v>
      </c>
      <c r="Y27" s="70">
        <f t="shared" si="7"/>
        <v>0</v>
      </c>
      <c r="Z27" s="70">
        <f t="shared" si="7"/>
        <v>29</v>
      </c>
      <c r="AA27" s="70">
        <f t="shared" si="7"/>
        <v>22</v>
      </c>
      <c r="AB27" s="70">
        <f t="shared" si="7"/>
        <v>6</v>
      </c>
      <c r="AC27" s="70">
        <f t="shared" si="7"/>
        <v>0</v>
      </c>
      <c r="AD27" s="70">
        <f t="shared" si="7"/>
        <v>1</v>
      </c>
    </row>
    <row r="28" spans="1:30" s="67" customFormat="1" ht="12" customHeight="1">
      <c r="A28" s="68" t="s">
        <v>105</v>
      </c>
      <c r="B28" s="69" t="s">
        <v>179</v>
      </c>
      <c r="C28" s="62" t="s">
        <v>180</v>
      </c>
      <c r="D28" s="70">
        <f t="shared" si="1"/>
        <v>5</v>
      </c>
      <c r="E28" s="70">
        <f t="shared" si="2"/>
        <v>5</v>
      </c>
      <c r="F28" s="70">
        <v>5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6</v>
      </c>
      <c r="N28" s="70">
        <f t="shared" si="5"/>
        <v>2</v>
      </c>
      <c r="O28" s="70">
        <v>2</v>
      </c>
      <c r="P28" s="70">
        <v>0</v>
      </c>
      <c r="Q28" s="70">
        <f t="shared" si="6"/>
        <v>4</v>
      </c>
      <c r="R28" s="70">
        <v>0</v>
      </c>
      <c r="S28" s="70">
        <v>4</v>
      </c>
      <c r="T28" s="70">
        <v>0</v>
      </c>
      <c r="U28" s="70">
        <v>0</v>
      </c>
      <c r="V28" s="70">
        <f t="shared" si="7"/>
        <v>11</v>
      </c>
      <c r="W28" s="70">
        <f t="shared" si="7"/>
        <v>7</v>
      </c>
      <c r="X28" s="70">
        <f t="shared" si="7"/>
        <v>7</v>
      </c>
      <c r="Y28" s="70">
        <f t="shared" si="7"/>
        <v>0</v>
      </c>
      <c r="Z28" s="70">
        <f t="shared" si="7"/>
        <v>4</v>
      </c>
      <c r="AA28" s="70">
        <f t="shared" si="7"/>
        <v>0</v>
      </c>
      <c r="AB28" s="70">
        <f t="shared" si="7"/>
        <v>4</v>
      </c>
      <c r="AC28" s="70">
        <f t="shared" si="7"/>
        <v>0</v>
      </c>
      <c r="AD28" s="70">
        <f t="shared" si="7"/>
        <v>0</v>
      </c>
    </row>
    <row r="29" spans="1:30" s="67" customFormat="1" ht="12" customHeight="1">
      <c r="A29" s="68" t="s">
        <v>105</v>
      </c>
      <c r="B29" s="69" t="s">
        <v>181</v>
      </c>
      <c r="C29" s="62" t="s">
        <v>182</v>
      </c>
      <c r="D29" s="70">
        <f t="shared" si="1"/>
        <v>8</v>
      </c>
      <c r="E29" s="70">
        <f t="shared" si="2"/>
        <v>4</v>
      </c>
      <c r="F29" s="70">
        <v>4</v>
      </c>
      <c r="G29" s="70">
        <v>0</v>
      </c>
      <c r="H29" s="70">
        <f t="shared" si="3"/>
        <v>4</v>
      </c>
      <c r="I29" s="70">
        <v>0</v>
      </c>
      <c r="J29" s="70">
        <v>4</v>
      </c>
      <c r="K29" s="70">
        <v>0</v>
      </c>
      <c r="L29" s="70">
        <v>0</v>
      </c>
      <c r="M29" s="70">
        <f t="shared" si="4"/>
        <v>3</v>
      </c>
      <c r="N29" s="70">
        <f t="shared" si="5"/>
        <v>1</v>
      </c>
      <c r="O29" s="70">
        <v>1</v>
      </c>
      <c r="P29" s="70">
        <v>0</v>
      </c>
      <c r="Q29" s="70">
        <f t="shared" si="6"/>
        <v>2</v>
      </c>
      <c r="R29" s="70">
        <v>0</v>
      </c>
      <c r="S29" s="70">
        <v>2</v>
      </c>
      <c r="T29" s="70">
        <v>0</v>
      </c>
      <c r="U29" s="70">
        <v>0</v>
      </c>
      <c r="V29" s="70">
        <f t="shared" si="7"/>
        <v>11</v>
      </c>
      <c r="W29" s="70">
        <f t="shared" si="7"/>
        <v>5</v>
      </c>
      <c r="X29" s="70">
        <f t="shared" si="7"/>
        <v>5</v>
      </c>
      <c r="Y29" s="70">
        <f t="shared" si="7"/>
        <v>0</v>
      </c>
      <c r="Z29" s="70">
        <f t="shared" si="7"/>
        <v>6</v>
      </c>
      <c r="AA29" s="70">
        <f t="shared" si="7"/>
        <v>0</v>
      </c>
      <c r="AB29" s="70">
        <f t="shared" si="7"/>
        <v>6</v>
      </c>
      <c r="AC29" s="70">
        <f t="shared" si="7"/>
        <v>0</v>
      </c>
      <c r="AD29" s="70">
        <f t="shared" si="7"/>
        <v>0</v>
      </c>
    </row>
    <row r="30" spans="1:30" s="67" customFormat="1" ht="12" customHeight="1">
      <c r="A30" s="68" t="s">
        <v>105</v>
      </c>
      <c r="B30" s="69" t="s">
        <v>183</v>
      </c>
      <c r="C30" s="62" t="s">
        <v>184</v>
      </c>
      <c r="D30" s="70">
        <f t="shared" si="1"/>
        <v>8</v>
      </c>
      <c r="E30" s="70">
        <f t="shared" si="2"/>
        <v>8</v>
      </c>
      <c r="F30" s="70">
        <v>8</v>
      </c>
      <c r="G30" s="70">
        <v>0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1</v>
      </c>
      <c r="N30" s="70">
        <f t="shared" si="5"/>
        <v>1</v>
      </c>
      <c r="O30" s="70">
        <v>1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9</v>
      </c>
      <c r="W30" s="70">
        <f t="shared" si="7"/>
        <v>9</v>
      </c>
      <c r="X30" s="70">
        <f t="shared" si="7"/>
        <v>9</v>
      </c>
      <c r="Y30" s="70">
        <f t="shared" si="7"/>
        <v>0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7" customFormat="1" ht="12" customHeight="1">
      <c r="A31" s="68" t="s">
        <v>105</v>
      </c>
      <c r="B31" s="69" t="s">
        <v>125</v>
      </c>
      <c r="C31" s="62" t="s">
        <v>126</v>
      </c>
      <c r="D31" s="70">
        <f t="shared" si="1"/>
        <v>1</v>
      </c>
      <c r="E31" s="70">
        <f t="shared" si="2"/>
        <v>1</v>
      </c>
      <c r="F31" s="70">
        <v>1</v>
      </c>
      <c r="G31" s="70">
        <v>0</v>
      </c>
      <c r="H31" s="70">
        <f t="shared" si="3"/>
        <v>0</v>
      </c>
      <c r="I31" s="70">
        <v>0</v>
      </c>
      <c r="J31" s="70">
        <v>0</v>
      </c>
      <c r="K31" s="70">
        <v>0</v>
      </c>
      <c r="L31" s="70">
        <v>0</v>
      </c>
      <c r="M31" s="70">
        <f t="shared" si="4"/>
        <v>1</v>
      </c>
      <c r="N31" s="70">
        <f t="shared" si="5"/>
        <v>1</v>
      </c>
      <c r="O31" s="70">
        <v>0</v>
      </c>
      <c r="P31" s="70">
        <v>1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2</v>
      </c>
      <c r="W31" s="70">
        <f t="shared" si="7"/>
        <v>2</v>
      </c>
      <c r="X31" s="70">
        <f t="shared" si="7"/>
        <v>1</v>
      </c>
      <c r="Y31" s="70">
        <f t="shared" si="7"/>
        <v>1</v>
      </c>
      <c r="Z31" s="70">
        <f t="shared" si="7"/>
        <v>0</v>
      </c>
      <c r="AA31" s="70">
        <f t="shared" si="7"/>
        <v>0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7" customFormat="1" ht="12" customHeight="1">
      <c r="A32" s="68" t="s">
        <v>105</v>
      </c>
      <c r="B32" s="69" t="s">
        <v>127</v>
      </c>
      <c r="C32" s="62" t="s">
        <v>128</v>
      </c>
      <c r="D32" s="70">
        <f t="shared" si="1"/>
        <v>2</v>
      </c>
      <c r="E32" s="70">
        <f t="shared" si="2"/>
        <v>2</v>
      </c>
      <c r="F32" s="70">
        <v>2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1</v>
      </c>
      <c r="N32" s="70">
        <f t="shared" si="5"/>
        <v>1</v>
      </c>
      <c r="O32" s="70">
        <v>1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3</v>
      </c>
      <c r="W32" s="70">
        <f t="shared" si="7"/>
        <v>3</v>
      </c>
      <c r="X32" s="70">
        <f t="shared" si="7"/>
        <v>3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7" customFormat="1" ht="12" customHeight="1">
      <c r="A33" s="68" t="s">
        <v>105</v>
      </c>
      <c r="B33" s="69" t="s">
        <v>129</v>
      </c>
      <c r="C33" s="62" t="s">
        <v>130</v>
      </c>
      <c r="D33" s="70">
        <f t="shared" si="1"/>
        <v>2</v>
      </c>
      <c r="E33" s="70">
        <f t="shared" si="2"/>
        <v>2</v>
      </c>
      <c r="F33" s="70">
        <v>2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3</v>
      </c>
      <c r="W33" s="70">
        <f t="shared" si="7"/>
        <v>3</v>
      </c>
      <c r="X33" s="70">
        <f t="shared" si="7"/>
        <v>3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7" customFormat="1" ht="12" customHeight="1">
      <c r="A34" s="68" t="s">
        <v>105</v>
      </c>
      <c r="B34" s="69" t="s">
        <v>131</v>
      </c>
      <c r="C34" s="62" t="s">
        <v>132</v>
      </c>
      <c r="D34" s="70">
        <f t="shared" si="1"/>
        <v>3</v>
      </c>
      <c r="E34" s="70">
        <f t="shared" si="2"/>
        <v>2</v>
      </c>
      <c r="F34" s="70">
        <v>2</v>
      </c>
      <c r="G34" s="70">
        <v>0</v>
      </c>
      <c r="H34" s="70">
        <f t="shared" si="3"/>
        <v>1</v>
      </c>
      <c r="I34" s="70">
        <v>1</v>
      </c>
      <c r="J34" s="70">
        <v>0</v>
      </c>
      <c r="K34" s="70">
        <v>0</v>
      </c>
      <c r="L34" s="70">
        <v>0</v>
      </c>
      <c r="M34" s="70">
        <f t="shared" si="4"/>
        <v>1</v>
      </c>
      <c r="N34" s="70">
        <f t="shared" si="5"/>
        <v>1</v>
      </c>
      <c r="O34" s="70">
        <v>1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4</v>
      </c>
      <c r="W34" s="70">
        <f t="shared" si="7"/>
        <v>3</v>
      </c>
      <c r="X34" s="70">
        <f t="shared" si="7"/>
        <v>3</v>
      </c>
      <c r="Y34" s="70">
        <f t="shared" si="7"/>
        <v>0</v>
      </c>
      <c r="Z34" s="70">
        <f t="shared" si="7"/>
        <v>1</v>
      </c>
      <c r="AA34" s="70">
        <f t="shared" si="7"/>
        <v>1</v>
      </c>
      <c r="AB34" s="70">
        <f t="shared" si="7"/>
        <v>0</v>
      </c>
      <c r="AC34" s="70">
        <f t="shared" si="7"/>
        <v>0</v>
      </c>
      <c r="AD34" s="70">
        <f t="shared" si="7"/>
        <v>0</v>
      </c>
    </row>
    <row r="35" spans="1:30" s="67" customFormat="1" ht="12" customHeight="1">
      <c r="A35" s="68" t="s">
        <v>105</v>
      </c>
      <c r="B35" s="69" t="s">
        <v>133</v>
      </c>
      <c r="C35" s="62" t="s">
        <v>134</v>
      </c>
      <c r="D35" s="70">
        <f t="shared" si="1"/>
        <v>2</v>
      </c>
      <c r="E35" s="70">
        <f t="shared" si="2"/>
        <v>2</v>
      </c>
      <c r="F35" s="70">
        <v>2</v>
      </c>
      <c r="G35" s="70">
        <v>0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1</v>
      </c>
      <c r="N35" s="70">
        <f t="shared" si="5"/>
        <v>1</v>
      </c>
      <c r="O35" s="70">
        <v>1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3</v>
      </c>
      <c r="W35" s="70">
        <f t="shared" si="7"/>
        <v>3</v>
      </c>
      <c r="X35" s="70">
        <f t="shared" si="7"/>
        <v>3</v>
      </c>
      <c r="Y35" s="70">
        <f t="shared" si="7"/>
        <v>0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7" customFormat="1" ht="12" customHeight="1">
      <c r="A36" s="68" t="s">
        <v>105</v>
      </c>
      <c r="B36" s="69" t="s">
        <v>185</v>
      </c>
      <c r="C36" s="62" t="s">
        <v>186</v>
      </c>
      <c r="D36" s="70">
        <f t="shared" si="1"/>
        <v>13</v>
      </c>
      <c r="E36" s="70">
        <f t="shared" si="2"/>
        <v>8</v>
      </c>
      <c r="F36" s="70">
        <v>6</v>
      </c>
      <c r="G36" s="70">
        <v>2</v>
      </c>
      <c r="H36" s="70">
        <f t="shared" si="3"/>
        <v>5</v>
      </c>
      <c r="I36" s="70">
        <v>0</v>
      </c>
      <c r="J36" s="70">
        <v>4</v>
      </c>
      <c r="K36" s="70">
        <v>1</v>
      </c>
      <c r="L36" s="70">
        <v>0</v>
      </c>
      <c r="M36" s="70">
        <f t="shared" si="4"/>
        <v>1</v>
      </c>
      <c r="N36" s="70">
        <f t="shared" si="5"/>
        <v>1</v>
      </c>
      <c r="O36" s="70">
        <v>0</v>
      </c>
      <c r="P36" s="70">
        <v>1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14</v>
      </c>
      <c r="W36" s="70">
        <f t="shared" si="7"/>
        <v>9</v>
      </c>
      <c r="X36" s="70">
        <f t="shared" si="7"/>
        <v>6</v>
      </c>
      <c r="Y36" s="70">
        <f aca="true" t="shared" si="8" ref="Y36:AD40">SUM(G36,+P36)</f>
        <v>3</v>
      </c>
      <c r="Z36" s="70">
        <f t="shared" si="8"/>
        <v>5</v>
      </c>
      <c r="AA36" s="70">
        <f t="shared" si="8"/>
        <v>0</v>
      </c>
      <c r="AB36" s="70">
        <f t="shared" si="8"/>
        <v>4</v>
      </c>
      <c r="AC36" s="70">
        <f t="shared" si="8"/>
        <v>1</v>
      </c>
      <c r="AD36" s="70">
        <f t="shared" si="8"/>
        <v>0</v>
      </c>
    </row>
    <row r="37" spans="1:30" s="67" customFormat="1" ht="12" customHeight="1">
      <c r="A37" s="68" t="s">
        <v>105</v>
      </c>
      <c r="B37" s="69" t="s">
        <v>137</v>
      </c>
      <c r="C37" s="62" t="s">
        <v>138</v>
      </c>
      <c r="D37" s="70">
        <f t="shared" si="1"/>
        <v>3</v>
      </c>
      <c r="E37" s="70">
        <f t="shared" si="2"/>
        <v>3</v>
      </c>
      <c r="F37" s="70">
        <v>3</v>
      </c>
      <c r="G37" s="70">
        <v>0</v>
      </c>
      <c r="H37" s="70">
        <f t="shared" si="3"/>
        <v>0</v>
      </c>
      <c r="I37" s="70">
        <v>0</v>
      </c>
      <c r="J37" s="70">
        <v>0</v>
      </c>
      <c r="K37" s="70">
        <v>0</v>
      </c>
      <c r="L37" s="70">
        <v>0</v>
      </c>
      <c r="M37" s="70">
        <f t="shared" si="4"/>
        <v>0</v>
      </c>
      <c r="N37" s="70">
        <f t="shared" si="5"/>
        <v>0</v>
      </c>
      <c r="O37" s="70">
        <v>0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9" ref="V37:X40">SUM(D37,+M37)</f>
        <v>3</v>
      </c>
      <c r="W37" s="70">
        <f t="shared" si="9"/>
        <v>3</v>
      </c>
      <c r="X37" s="70">
        <f t="shared" si="9"/>
        <v>3</v>
      </c>
      <c r="Y37" s="70">
        <f t="shared" si="8"/>
        <v>0</v>
      </c>
      <c r="Z37" s="70">
        <f t="shared" si="8"/>
        <v>0</v>
      </c>
      <c r="AA37" s="70">
        <f t="shared" si="8"/>
        <v>0</v>
      </c>
      <c r="AB37" s="70">
        <f t="shared" si="8"/>
        <v>0</v>
      </c>
      <c r="AC37" s="70">
        <f t="shared" si="8"/>
        <v>0</v>
      </c>
      <c r="AD37" s="70">
        <f t="shared" si="8"/>
        <v>0</v>
      </c>
    </row>
    <row r="38" spans="1:30" s="67" customFormat="1" ht="12" customHeight="1">
      <c r="A38" s="68" t="s">
        <v>105</v>
      </c>
      <c r="B38" s="69" t="s">
        <v>139</v>
      </c>
      <c r="C38" s="62" t="s">
        <v>140</v>
      </c>
      <c r="D38" s="70">
        <f t="shared" si="1"/>
        <v>17</v>
      </c>
      <c r="E38" s="70">
        <f t="shared" si="2"/>
        <v>5</v>
      </c>
      <c r="F38" s="70">
        <v>5</v>
      </c>
      <c r="G38" s="70">
        <v>0</v>
      </c>
      <c r="H38" s="70">
        <f t="shared" si="3"/>
        <v>12</v>
      </c>
      <c r="I38" s="70">
        <v>12</v>
      </c>
      <c r="J38" s="70">
        <v>0</v>
      </c>
      <c r="K38" s="70">
        <v>0</v>
      </c>
      <c r="L38" s="70">
        <v>0</v>
      </c>
      <c r="M38" s="70">
        <f t="shared" si="4"/>
        <v>0</v>
      </c>
      <c r="N38" s="70">
        <f t="shared" si="5"/>
        <v>0</v>
      </c>
      <c r="O38" s="70">
        <v>0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9"/>
        <v>17</v>
      </c>
      <c r="W38" s="70">
        <f t="shared" si="9"/>
        <v>5</v>
      </c>
      <c r="X38" s="70">
        <f t="shared" si="9"/>
        <v>5</v>
      </c>
      <c r="Y38" s="70">
        <f t="shared" si="8"/>
        <v>0</v>
      </c>
      <c r="Z38" s="70">
        <f t="shared" si="8"/>
        <v>12</v>
      </c>
      <c r="AA38" s="70">
        <f t="shared" si="8"/>
        <v>12</v>
      </c>
      <c r="AB38" s="70">
        <f t="shared" si="8"/>
        <v>0</v>
      </c>
      <c r="AC38" s="70">
        <f t="shared" si="8"/>
        <v>0</v>
      </c>
      <c r="AD38" s="70">
        <f t="shared" si="8"/>
        <v>0</v>
      </c>
    </row>
    <row r="39" spans="1:30" s="67" customFormat="1" ht="12" customHeight="1">
      <c r="A39" s="68" t="s">
        <v>105</v>
      </c>
      <c r="B39" s="69" t="s">
        <v>149</v>
      </c>
      <c r="C39" s="62" t="s">
        <v>150</v>
      </c>
      <c r="D39" s="70">
        <f t="shared" si="1"/>
        <v>31</v>
      </c>
      <c r="E39" s="70">
        <f t="shared" si="2"/>
        <v>7</v>
      </c>
      <c r="F39" s="70">
        <v>7</v>
      </c>
      <c r="G39" s="70">
        <v>0</v>
      </c>
      <c r="H39" s="70">
        <f t="shared" si="3"/>
        <v>24</v>
      </c>
      <c r="I39" s="70">
        <v>24</v>
      </c>
      <c r="J39" s="70">
        <v>0</v>
      </c>
      <c r="K39" s="70">
        <v>0</v>
      </c>
      <c r="L39" s="70">
        <v>0</v>
      </c>
      <c r="M39" s="70">
        <f t="shared" si="4"/>
        <v>10</v>
      </c>
      <c r="N39" s="70">
        <f t="shared" si="5"/>
        <v>2</v>
      </c>
      <c r="O39" s="70">
        <v>2</v>
      </c>
      <c r="P39" s="70">
        <v>0</v>
      </c>
      <c r="Q39" s="70">
        <f t="shared" si="6"/>
        <v>8</v>
      </c>
      <c r="R39" s="70">
        <v>6</v>
      </c>
      <c r="S39" s="70">
        <v>2</v>
      </c>
      <c r="T39" s="70">
        <v>0</v>
      </c>
      <c r="U39" s="70">
        <v>0</v>
      </c>
      <c r="V39" s="70">
        <f t="shared" si="9"/>
        <v>41</v>
      </c>
      <c r="W39" s="70">
        <f t="shared" si="9"/>
        <v>9</v>
      </c>
      <c r="X39" s="70">
        <f t="shared" si="9"/>
        <v>9</v>
      </c>
      <c r="Y39" s="70">
        <f t="shared" si="8"/>
        <v>0</v>
      </c>
      <c r="Z39" s="70">
        <f t="shared" si="8"/>
        <v>32</v>
      </c>
      <c r="AA39" s="70">
        <f t="shared" si="8"/>
        <v>30</v>
      </c>
      <c r="AB39" s="70">
        <f t="shared" si="8"/>
        <v>2</v>
      </c>
      <c r="AC39" s="70">
        <f t="shared" si="8"/>
        <v>0</v>
      </c>
      <c r="AD39" s="70">
        <f t="shared" si="8"/>
        <v>0</v>
      </c>
    </row>
    <row r="40" spans="1:30" s="67" customFormat="1" ht="12" customHeight="1">
      <c r="A40" s="68" t="s">
        <v>105</v>
      </c>
      <c r="B40" s="69" t="s">
        <v>151</v>
      </c>
      <c r="C40" s="62" t="s">
        <v>152</v>
      </c>
      <c r="D40" s="70">
        <f t="shared" si="1"/>
        <v>6</v>
      </c>
      <c r="E40" s="70">
        <f t="shared" si="2"/>
        <v>1</v>
      </c>
      <c r="F40" s="70">
        <v>1</v>
      </c>
      <c r="G40" s="70">
        <v>0</v>
      </c>
      <c r="H40" s="70">
        <f t="shared" si="3"/>
        <v>5</v>
      </c>
      <c r="I40" s="70">
        <v>4</v>
      </c>
      <c r="J40" s="70">
        <v>1</v>
      </c>
      <c r="K40" s="70">
        <v>0</v>
      </c>
      <c r="L40" s="70">
        <v>0</v>
      </c>
      <c r="M40" s="70">
        <f t="shared" si="4"/>
        <v>0</v>
      </c>
      <c r="N40" s="70">
        <f t="shared" si="5"/>
        <v>0</v>
      </c>
      <c r="O40" s="70">
        <v>0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9"/>
        <v>6</v>
      </c>
      <c r="W40" s="70">
        <f t="shared" si="9"/>
        <v>1</v>
      </c>
      <c r="X40" s="70">
        <f t="shared" si="9"/>
        <v>1</v>
      </c>
      <c r="Y40" s="70">
        <f t="shared" si="8"/>
        <v>0</v>
      </c>
      <c r="Z40" s="70">
        <f t="shared" si="8"/>
        <v>5</v>
      </c>
      <c r="AA40" s="70">
        <f t="shared" si="8"/>
        <v>4</v>
      </c>
      <c r="AB40" s="70">
        <f t="shared" si="8"/>
        <v>1</v>
      </c>
      <c r="AC40" s="70">
        <f t="shared" si="8"/>
        <v>0</v>
      </c>
      <c r="AD40" s="70">
        <f t="shared" si="8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80" customWidth="1"/>
    <col min="2" max="2" width="8.69921875" style="81" customWidth="1"/>
    <col min="3" max="3" width="35.59765625" style="82" customWidth="1"/>
    <col min="4" max="30" width="9" style="83" customWidth="1"/>
    <col min="31" max="16384" width="9" style="82" customWidth="1"/>
  </cols>
  <sheetData>
    <row r="1" spans="1:30" s="10" customFormat="1" ht="17.25">
      <c r="A1" s="53" t="s">
        <v>97</v>
      </c>
      <c r="B1" s="8"/>
      <c r="C1" s="8"/>
      <c r="D1" s="28"/>
      <c r="E1" s="29"/>
      <c r="F1" s="3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8" customHeight="1">
      <c r="A2" s="96" t="s">
        <v>75</v>
      </c>
      <c r="B2" s="96" t="s">
        <v>37</v>
      </c>
      <c r="C2" s="108" t="s">
        <v>72</v>
      </c>
      <c r="D2" s="22" t="s">
        <v>77</v>
      </c>
      <c r="E2" s="23"/>
      <c r="F2" s="19"/>
      <c r="G2" s="23"/>
      <c r="H2" s="23"/>
      <c r="I2" s="23"/>
      <c r="J2" s="23"/>
      <c r="K2" s="23"/>
      <c r="L2" s="24"/>
      <c r="M2" s="22" t="s">
        <v>78</v>
      </c>
      <c r="N2" s="23"/>
      <c r="O2" s="19"/>
      <c r="P2" s="23"/>
      <c r="Q2" s="23"/>
      <c r="R2" s="23"/>
      <c r="S2" s="23"/>
      <c r="T2" s="23"/>
      <c r="U2" s="24"/>
      <c r="V2" s="22" t="s">
        <v>79</v>
      </c>
      <c r="W2" s="23"/>
      <c r="X2" s="19"/>
      <c r="Y2" s="23"/>
      <c r="Z2" s="23"/>
      <c r="AA2" s="23"/>
      <c r="AB2" s="23"/>
      <c r="AC2" s="23"/>
      <c r="AD2" s="24"/>
    </row>
    <row r="3" spans="1:30" s="10" customFormat="1" ht="18" customHeight="1">
      <c r="A3" s="97"/>
      <c r="B3" s="97"/>
      <c r="C3" s="107"/>
      <c r="D3" s="20" t="s">
        <v>13</v>
      </c>
      <c r="E3" s="25" t="s">
        <v>80</v>
      </c>
      <c r="F3" s="19"/>
      <c r="G3" s="24"/>
      <c r="H3" s="25" t="s">
        <v>81</v>
      </c>
      <c r="I3" s="23"/>
      <c r="J3" s="23"/>
      <c r="K3" s="23"/>
      <c r="L3" s="24"/>
      <c r="M3" s="20" t="s">
        <v>13</v>
      </c>
      <c r="N3" s="25" t="s">
        <v>80</v>
      </c>
      <c r="O3" s="19"/>
      <c r="P3" s="24"/>
      <c r="Q3" s="25" t="s">
        <v>81</v>
      </c>
      <c r="R3" s="23"/>
      <c r="S3" s="23"/>
      <c r="T3" s="23"/>
      <c r="U3" s="24"/>
      <c r="V3" s="20"/>
      <c r="W3" s="25" t="s">
        <v>80</v>
      </c>
      <c r="X3" s="19"/>
      <c r="Y3" s="24"/>
      <c r="Z3" s="25" t="s">
        <v>81</v>
      </c>
      <c r="AA3" s="23"/>
      <c r="AB3" s="23"/>
      <c r="AC3" s="23"/>
      <c r="AD3" s="24"/>
    </row>
    <row r="4" spans="1:30" s="10" customFormat="1" ht="18" customHeight="1">
      <c r="A4" s="97"/>
      <c r="B4" s="97"/>
      <c r="C4" s="107"/>
      <c r="D4" s="20"/>
      <c r="E4" s="107" t="s">
        <v>13</v>
      </c>
      <c r="F4" s="105" t="s">
        <v>82</v>
      </c>
      <c r="G4" s="105" t="s">
        <v>83</v>
      </c>
      <c r="H4" s="107" t="s">
        <v>13</v>
      </c>
      <c r="I4" s="105" t="s">
        <v>84</v>
      </c>
      <c r="J4" s="105" t="s">
        <v>85</v>
      </c>
      <c r="K4" s="105" t="s">
        <v>86</v>
      </c>
      <c r="L4" s="105" t="s">
        <v>87</v>
      </c>
      <c r="M4" s="20"/>
      <c r="N4" s="107" t="s">
        <v>13</v>
      </c>
      <c r="O4" s="105" t="s">
        <v>82</v>
      </c>
      <c r="P4" s="105" t="s">
        <v>83</v>
      </c>
      <c r="Q4" s="107" t="s">
        <v>13</v>
      </c>
      <c r="R4" s="105" t="s">
        <v>84</v>
      </c>
      <c r="S4" s="105" t="s">
        <v>85</v>
      </c>
      <c r="T4" s="105" t="s">
        <v>86</v>
      </c>
      <c r="U4" s="105" t="s">
        <v>87</v>
      </c>
      <c r="V4" s="20"/>
      <c r="W4" s="107" t="s">
        <v>13</v>
      </c>
      <c r="X4" s="105" t="s">
        <v>82</v>
      </c>
      <c r="Y4" s="105" t="s">
        <v>83</v>
      </c>
      <c r="Z4" s="107" t="s">
        <v>13</v>
      </c>
      <c r="AA4" s="105" t="s">
        <v>84</v>
      </c>
      <c r="AB4" s="105" t="s">
        <v>85</v>
      </c>
      <c r="AC4" s="105" t="s">
        <v>86</v>
      </c>
      <c r="AD4" s="105" t="s">
        <v>87</v>
      </c>
    </row>
    <row r="5" spans="1:30" s="10" customFormat="1" ht="18" customHeight="1">
      <c r="A5" s="97"/>
      <c r="B5" s="97"/>
      <c r="C5" s="107"/>
      <c r="D5" s="20"/>
      <c r="E5" s="107"/>
      <c r="F5" s="106"/>
      <c r="G5" s="106"/>
      <c r="H5" s="107"/>
      <c r="I5" s="106"/>
      <c r="J5" s="106"/>
      <c r="K5" s="106"/>
      <c r="L5" s="106"/>
      <c r="M5" s="20"/>
      <c r="N5" s="107"/>
      <c r="O5" s="106"/>
      <c r="P5" s="106"/>
      <c r="Q5" s="107"/>
      <c r="R5" s="106"/>
      <c r="S5" s="106"/>
      <c r="T5" s="106"/>
      <c r="U5" s="106"/>
      <c r="V5" s="20"/>
      <c r="W5" s="107"/>
      <c r="X5" s="106"/>
      <c r="Y5" s="106"/>
      <c r="Z5" s="107"/>
      <c r="AA5" s="106"/>
      <c r="AB5" s="106"/>
      <c r="AC5" s="106"/>
      <c r="AD5" s="106"/>
    </row>
    <row r="6" spans="1:30" s="11" customFormat="1" ht="18" customHeight="1">
      <c r="A6" s="98"/>
      <c r="B6" s="98"/>
      <c r="C6" s="109"/>
      <c r="D6" s="26" t="s">
        <v>14</v>
      </c>
      <c r="E6" s="26" t="s">
        <v>15</v>
      </c>
      <c r="F6" s="27" t="s">
        <v>15</v>
      </c>
      <c r="G6" s="27" t="s">
        <v>15</v>
      </c>
      <c r="H6" s="26" t="s">
        <v>15</v>
      </c>
      <c r="I6" s="27" t="s">
        <v>15</v>
      </c>
      <c r="J6" s="27" t="s">
        <v>15</v>
      </c>
      <c r="K6" s="27" t="s">
        <v>15</v>
      </c>
      <c r="L6" s="27" t="s">
        <v>15</v>
      </c>
      <c r="M6" s="26" t="s">
        <v>15</v>
      </c>
      <c r="N6" s="26" t="s">
        <v>15</v>
      </c>
      <c r="O6" s="27" t="s">
        <v>15</v>
      </c>
      <c r="P6" s="27" t="s">
        <v>15</v>
      </c>
      <c r="Q6" s="26" t="s">
        <v>15</v>
      </c>
      <c r="R6" s="27" t="s">
        <v>15</v>
      </c>
      <c r="S6" s="27" t="s">
        <v>15</v>
      </c>
      <c r="T6" s="27" t="s">
        <v>15</v>
      </c>
      <c r="U6" s="27" t="s">
        <v>15</v>
      </c>
      <c r="V6" s="26" t="s">
        <v>15</v>
      </c>
      <c r="W6" s="26" t="s">
        <v>15</v>
      </c>
      <c r="X6" s="27" t="s">
        <v>15</v>
      </c>
      <c r="Y6" s="27" t="s">
        <v>15</v>
      </c>
      <c r="Z6" s="26" t="s">
        <v>15</v>
      </c>
      <c r="AA6" s="27" t="s">
        <v>15</v>
      </c>
      <c r="AB6" s="27" t="s">
        <v>15</v>
      </c>
      <c r="AC6" s="27" t="s">
        <v>15</v>
      </c>
      <c r="AD6" s="27" t="s">
        <v>15</v>
      </c>
    </row>
    <row r="7" spans="1:30" s="66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AD7">SUM(D8:D14)</f>
        <v>141</v>
      </c>
      <c r="E7" s="73">
        <f t="shared" si="0"/>
        <v>65</v>
      </c>
      <c r="F7" s="73">
        <f t="shared" si="0"/>
        <v>45</v>
      </c>
      <c r="G7" s="73">
        <f t="shared" si="0"/>
        <v>20</v>
      </c>
      <c r="H7" s="73">
        <f t="shared" si="0"/>
        <v>76</v>
      </c>
      <c r="I7" s="73">
        <f t="shared" si="0"/>
        <v>0</v>
      </c>
      <c r="J7" s="73">
        <f t="shared" si="0"/>
        <v>76</v>
      </c>
      <c r="K7" s="73">
        <f t="shared" si="0"/>
        <v>0</v>
      </c>
      <c r="L7" s="73">
        <f t="shared" si="0"/>
        <v>0</v>
      </c>
      <c r="M7" s="73">
        <f t="shared" si="0"/>
        <v>7</v>
      </c>
      <c r="N7" s="73">
        <f t="shared" si="0"/>
        <v>7</v>
      </c>
      <c r="O7" s="73">
        <f t="shared" si="0"/>
        <v>3</v>
      </c>
      <c r="P7" s="73">
        <f t="shared" si="0"/>
        <v>4</v>
      </c>
      <c r="Q7" s="73">
        <f t="shared" si="0"/>
        <v>0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t="shared" si="0"/>
        <v>0</v>
      </c>
      <c r="V7" s="73">
        <f t="shared" si="0"/>
        <v>148</v>
      </c>
      <c r="W7" s="73">
        <f t="shared" si="0"/>
        <v>72</v>
      </c>
      <c r="X7" s="73">
        <f t="shared" si="0"/>
        <v>48</v>
      </c>
      <c r="Y7" s="73">
        <f t="shared" si="0"/>
        <v>24</v>
      </c>
      <c r="Z7" s="73">
        <f t="shared" si="0"/>
        <v>76</v>
      </c>
      <c r="AA7" s="73">
        <f t="shared" si="0"/>
        <v>0</v>
      </c>
      <c r="AB7" s="73">
        <f t="shared" si="0"/>
        <v>76</v>
      </c>
      <c r="AC7" s="73">
        <f t="shared" si="0"/>
        <v>0</v>
      </c>
      <c r="AD7" s="73">
        <f t="shared" si="0"/>
        <v>0</v>
      </c>
    </row>
    <row r="8" spans="1:30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4">SUM(E8,+H8)</f>
        <v>40</v>
      </c>
      <c r="E8" s="64">
        <f aca="true" t="shared" si="2" ref="E8:E14">SUM(F8:G8)</f>
        <v>23</v>
      </c>
      <c r="F8" s="64">
        <v>13</v>
      </c>
      <c r="G8" s="64">
        <v>10</v>
      </c>
      <c r="H8" s="64">
        <f aca="true" t="shared" si="3" ref="H8:H14">SUM(I8:L8)</f>
        <v>17</v>
      </c>
      <c r="I8" s="64">
        <v>0</v>
      </c>
      <c r="J8" s="64">
        <v>17</v>
      </c>
      <c r="K8" s="64">
        <v>0</v>
      </c>
      <c r="L8" s="64">
        <v>0</v>
      </c>
      <c r="M8" s="64">
        <f aca="true" t="shared" si="4" ref="M8:M14">SUM(N8,+Q8)</f>
        <v>0</v>
      </c>
      <c r="N8" s="64">
        <f aca="true" t="shared" si="5" ref="N8:N14">SUM(O8:P8)</f>
        <v>0</v>
      </c>
      <c r="O8" s="64">
        <v>0</v>
      </c>
      <c r="P8" s="64">
        <v>0</v>
      </c>
      <c r="Q8" s="64">
        <f aca="true" t="shared" si="6" ref="Q8:Q14">SUM(R8:U8)</f>
        <v>0</v>
      </c>
      <c r="R8" s="64">
        <v>0</v>
      </c>
      <c r="S8" s="64">
        <v>0</v>
      </c>
      <c r="T8" s="64">
        <v>0</v>
      </c>
      <c r="U8" s="64">
        <v>0</v>
      </c>
      <c r="V8" s="64">
        <f aca="true" t="shared" si="7" ref="V8:V14">SUM(D8,+M8)</f>
        <v>40</v>
      </c>
      <c r="W8" s="64">
        <f aca="true" t="shared" si="8" ref="W8:W14">SUM(E8,+N8)</f>
        <v>23</v>
      </c>
      <c r="X8" s="64">
        <f aca="true" t="shared" si="9" ref="X8:X14">SUM(F8,+O8)</f>
        <v>13</v>
      </c>
      <c r="Y8" s="64">
        <f aca="true" t="shared" si="10" ref="Y8:Y14">SUM(G8,+P8)</f>
        <v>10</v>
      </c>
      <c r="Z8" s="64">
        <f aca="true" t="shared" si="11" ref="Z8:Z14">SUM(H8,+Q8)</f>
        <v>17</v>
      </c>
      <c r="AA8" s="64">
        <f aca="true" t="shared" si="12" ref="AA8:AA14">SUM(I8,+R8)</f>
        <v>0</v>
      </c>
      <c r="AB8" s="64">
        <f aca="true" t="shared" si="13" ref="AB8:AB14">SUM(J8,+S8)</f>
        <v>17</v>
      </c>
      <c r="AC8" s="64">
        <f aca="true" t="shared" si="14" ref="AC8:AC14">SUM(K8,+T8)</f>
        <v>0</v>
      </c>
      <c r="AD8" s="64">
        <f aca="true" t="shared" si="15" ref="AD8:AD14">SUM(L8,+U8)</f>
        <v>0</v>
      </c>
    </row>
    <row r="9" spans="1:30" s="67" customFormat="1" ht="12" customHeight="1">
      <c r="A9" s="62" t="s">
        <v>105</v>
      </c>
      <c r="B9" s="63" t="s">
        <v>113</v>
      </c>
      <c r="C9" s="62" t="s">
        <v>114</v>
      </c>
      <c r="D9" s="64">
        <f t="shared" si="1"/>
        <v>69</v>
      </c>
      <c r="E9" s="64">
        <f t="shared" si="2"/>
        <v>12</v>
      </c>
      <c r="F9" s="64">
        <v>12</v>
      </c>
      <c r="G9" s="64">
        <v>0</v>
      </c>
      <c r="H9" s="64">
        <f t="shared" si="3"/>
        <v>57</v>
      </c>
      <c r="I9" s="64">
        <v>0</v>
      </c>
      <c r="J9" s="64">
        <v>57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69</v>
      </c>
      <c r="W9" s="64">
        <f t="shared" si="8"/>
        <v>12</v>
      </c>
      <c r="X9" s="64">
        <f t="shared" si="9"/>
        <v>12</v>
      </c>
      <c r="Y9" s="64">
        <f t="shared" si="10"/>
        <v>0</v>
      </c>
      <c r="Z9" s="64">
        <f t="shared" si="11"/>
        <v>57</v>
      </c>
      <c r="AA9" s="64">
        <f t="shared" si="12"/>
        <v>0</v>
      </c>
      <c r="AB9" s="64">
        <f t="shared" si="13"/>
        <v>57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105</v>
      </c>
      <c r="B10" s="63" t="s">
        <v>121</v>
      </c>
      <c r="C10" s="62" t="s">
        <v>122</v>
      </c>
      <c r="D10" s="64">
        <f t="shared" si="1"/>
        <v>0</v>
      </c>
      <c r="E10" s="64">
        <f t="shared" si="2"/>
        <v>0</v>
      </c>
      <c r="F10" s="64">
        <v>0</v>
      </c>
      <c r="G10" s="64">
        <v>0</v>
      </c>
      <c r="H10" s="64">
        <f t="shared" si="3"/>
        <v>0</v>
      </c>
      <c r="I10" s="64">
        <v>0</v>
      </c>
      <c r="J10" s="64">
        <v>0</v>
      </c>
      <c r="K10" s="64">
        <v>0</v>
      </c>
      <c r="L10" s="64">
        <v>0</v>
      </c>
      <c r="M10" s="64">
        <f t="shared" si="4"/>
        <v>7</v>
      </c>
      <c r="N10" s="64">
        <f t="shared" si="5"/>
        <v>7</v>
      </c>
      <c r="O10" s="64">
        <v>3</v>
      </c>
      <c r="P10" s="64">
        <v>4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7</v>
      </c>
      <c r="W10" s="64">
        <f t="shared" si="8"/>
        <v>7</v>
      </c>
      <c r="X10" s="64">
        <f t="shared" si="9"/>
        <v>3</v>
      </c>
      <c r="Y10" s="64">
        <f t="shared" si="10"/>
        <v>4</v>
      </c>
      <c r="Z10" s="64">
        <f t="shared" si="11"/>
        <v>0</v>
      </c>
      <c r="AA10" s="64">
        <f t="shared" si="12"/>
        <v>0</v>
      </c>
      <c r="AB10" s="64">
        <f t="shared" si="13"/>
        <v>0</v>
      </c>
      <c r="AC10" s="64">
        <f t="shared" si="14"/>
        <v>0</v>
      </c>
      <c r="AD10" s="64">
        <f t="shared" si="15"/>
        <v>0</v>
      </c>
    </row>
    <row r="11" spans="1:30" s="67" customFormat="1" ht="12" customHeight="1">
      <c r="A11" s="62" t="s">
        <v>105</v>
      </c>
      <c r="B11" s="63" t="s">
        <v>135</v>
      </c>
      <c r="C11" s="62" t="s">
        <v>136</v>
      </c>
      <c r="D11" s="64">
        <f t="shared" si="1"/>
        <v>6</v>
      </c>
      <c r="E11" s="64">
        <f t="shared" si="2"/>
        <v>5</v>
      </c>
      <c r="F11" s="64">
        <v>5</v>
      </c>
      <c r="G11" s="64">
        <v>0</v>
      </c>
      <c r="H11" s="64">
        <f t="shared" si="3"/>
        <v>1</v>
      </c>
      <c r="I11" s="64">
        <v>0</v>
      </c>
      <c r="J11" s="64">
        <v>1</v>
      </c>
      <c r="K11" s="64">
        <v>0</v>
      </c>
      <c r="L11" s="64">
        <v>0</v>
      </c>
      <c r="M11" s="64">
        <f t="shared" si="4"/>
        <v>0</v>
      </c>
      <c r="N11" s="64">
        <f t="shared" si="5"/>
        <v>0</v>
      </c>
      <c r="O11" s="64">
        <v>0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6</v>
      </c>
      <c r="W11" s="64">
        <f t="shared" si="8"/>
        <v>5</v>
      </c>
      <c r="X11" s="64">
        <f t="shared" si="9"/>
        <v>5</v>
      </c>
      <c r="Y11" s="64">
        <f t="shared" si="10"/>
        <v>0</v>
      </c>
      <c r="Z11" s="64">
        <f t="shared" si="11"/>
        <v>1</v>
      </c>
      <c r="AA11" s="64">
        <f t="shared" si="12"/>
        <v>0</v>
      </c>
      <c r="AB11" s="64">
        <f t="shared" si="13"/>
        <v>1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105</v>
      </c>
      <c r="B12" s="69" t="s">
        <v>141</v>
      </c>
      <c r="C12" s="62" t="s">
        <v>142</v>
      </c>
      <c r="D12" s="70">
        <f t="shared" si="1"/>
        <v>17</v>
      </c>
      <c r="E12" s="70">
        <f t="shared" si="2"/>
        <v>16</v>
      </c>
      <c r="F12" s="70">
        <v>6</v>
      </c>
      <c r="G12" s="70">
        <v>10</v>
      </c>
      <c r="H12" s="70">
        <f t="shared" si="3"/>
        <v>1</v>
      </c>
      <c r="I12" s="70">
        <v>0</v>
      </c>
      <c r="J12" s="70">
        <v>1</v>
      </c>
      <c r="K12" s="70">
        <v>0</v>
      </c>
      <c r="L12" s="70">
        <v>0</v>
      </c>
      <c r="M12" s="70">
        <f t="shared" si="4"/>
        <v>0</v>
      </c>
      <c r="N12" s="70">
        <f t="shared" si="5"/>
        <v>0</v>
      </c>
      <c r="O12" s="70">
        <v>0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17</v>
      </c>
      <c r="W12" s="70">
        <f t="shared" si="8"/>
        <v>16</v>
      </c>
      <c r="X12" s="70">
        <f t="shared" si="9"/>
        <v>6</v>
      </c>
      <c r="Y12" s="70">
        <f t="shared" si="10"/>
        <v>10</v>
      </c>
      <c r="Z12" s="70">
        <f t="shared" si="11"/>
        <v>1</v>
      </c>
      <c r="AA12" s="70">
        <f t="shared" si="12"/>
        <v>0</v>
      </c>
      <c r="AB12" s="70">
        <f t="shared" si="13"/>
        <v>1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105</v>
      </c>
      <c r="B13" s="69" t="s">
        <v>143</v>
      </c>
      <c r="C13" s="62" t="s">
        <v>144</v>
      </c>
      <c r="D13" s="70">
        <f t="shared" si="1"/>
        <v>2</v>
      </c>
      <c r="E13" s="70">
        <f t="shared" si="2"/>
        <v>2</v>
      </c>
      <c r="F13" s="70">
        <v>2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2</v>
      </c>
      <c r="W13" s="70">
        <f t="shared" si="8"/>
        <v>2</v>
      </c>
      <c r="X13" s="70">
        <f t="shared" si="9"/>
        <v>2</v>
      </c>
      <c r="Y13" s="70">
        <f t="shared" si="10"/>
        <v>0</v>
      </c>
      <c r="Z13" s="70">
        <f t="shared" si="11"/>
        <v>0</v>
      </c>
      <c r="AA13" s="70">
        <f t="shared" si="12"/>
        <v>0</v>
      </c>
      <c r="AB13" s="70">
        <f t="shared" si="13"/>
        <v>0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105</v>
      </c>
      <c r="B14" s="69" t="s">
        <v>145</v>
      </c>
      <c r="C14" s="62" t="s">
        <v>146</v>
      </c>
      <c r="D14" s="70">
        <f t="shared" si="1"/>
        <v>7</v>
      </c>
      <c r="E14" s="70">
        <f t="shared" si="2"/>
        <v>7</v>
      </c>
      <c r="F14" s="70">
        <v>7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0</v>
      </c>
      <c r="N14" s="70">
        <f t="shared" si="5"/>
        <v>0</v>
      </c>
      <c r="O14" s="70">
        <v>0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7</v>
      </c>
      <c r="W14" s="70">
        <f t="shared" si="8"/>
        <v>7</v>
      </c>
      <c r="X14" s="70">
        <f t="shared" si="9"/>
        <v>7</v>
      </c>
      <c r="Y14" s="70">
        <f t="shared" si="10"/>
        <v>0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98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12" customFormat="1" ht="22.5" customHeight="1">
      <c r="A2" s="110" t="s">
        <v>75</v>
      </c>
      <c r="B2" s="96" t="s">
        <v>37</v>
      </c>
      <c r="C2" s="113" t="s">
        <v>69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3" customFormat="1" ht="22.5" customHeight="1">
      <c r="A3" s="111"/>
      <c r="B3" s="97"/>
      <c r="C3" s="114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12" customFormat="1" ht="22.5" customHeight="1">
      <c r="A4" s="111"/>
      <c r="B4" s="97"/>
      <c r="C4" s="114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12" customFormat="1" ht="22.5" customHeight="1">
      <c r="A5" s="111"/>
      <c r="B5" s="97"/>
      <c r="C5" s="114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4" customFormat="1" ht="17.25" customHeight="1">
      <c r="A6" s="112"/>
      <c r="B6" s="98"/>
      <c r="C6" s="115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AY7">SUM(D8:D40)</f>
        <v>1699</v>
      </c>
      <c r="E7" s="73">
        <f t="shared" si="0"/>
        <v>3054</v>
      </c>
      <c r="F7" s="73">
        <f t="shared" si="0"/>
        <v>120</v>
      </c>
      <c r="G7" s="73">
        <f t="shared" si="0"/>
        <v>806</v>
      </c>
      <c r="H7" s="73">
        <f t="shared" si="0"/>
        <v>24</v>
      </c>
      <c r="I7" s="73">
        <f t="shared" si="0"/>
        <v>183</v>
      </c>
      <c r="J7" s="73">
        <f t="shared" si="0"/>
        <v>0</v>
      </c>
      <c r="K7" s="73">
        <f t="shared" si="0"/>
        <v>0</v>
      </c>
      <c r="L7" s="73">
        <f t="shared" si="0"/>
        <v>1671</v>
      </c>
      <c r="M7" s="73">
        <f t="shared" si="0"/>
        <v>3604</v>
      </c>
      <c r="N7" s="73">
        <f t="shared" si="0"/>
        <v>129</v>
      </c>
      <c r="O7" s="73">
        <f t="shared" si="0"/>
        <v>697</v>
      </c>
      <c r="P7" s="73">
        <f t="shared" si="0"/>
        <v>42</v>
      </c>
      <c r="Q7" s="73">
        <f t="shared" si="0"/>
        <v>382</v>
      </c>
      <c r="R7" s="73">
        <f t="shared" si="0"/>
        <v>0</v>
      </c>
      <c r="S7" s="73">
        <f t="shared" si="0"/>
        <v>0</v>
      </c>
      <c r="T7" s="73">
        <f t="shared" si="0"/>
        <v>5777</v>
      </c>
      <c r="U7" s="73">
        <f t="shared" si="0"/>
        <v>14822</v>
      </c>
      <c r="V7" s="73">
        <f t="shared" si="0"/>
        <v>541</v>
      </c>
      <c r="W7" s="73">
        <f t="shared" si="0"/>
        <v>1663</v>
      </c>
      <c r="X7" s="73">
        <f t="shared" si="0"/>
        <v>44</v>
      </c>
      <c r="Y7" s="73">
        <f t="shared" si="0"/>
        <v>117</v>
      </c>
      <c r="Z7" s="73">
        <f t="shared" si="0"/>
        <v>4</v>
      </c>
      <c r="AA7" s="73">
        <f t="shared" si="0"/>
        <v>3</v>
      </c>
      <c r="AB7" s="73">
        <f t="shared" si="0"/>
        <v>78</v>
      </c>
      <c r="AC7" s="73">
        <f t="shared" si="0"/>
        <v>165</v>
      </c>
      <c r="AD7" s="73">
        <f t="shared" si="0"/>
        <v>1</v>
      </c>
      <c r="AE7" s="73">
        <f t="shared" si="0"/>
        <v>2</v>
      </c>
      <c r="AF7" s="73">
        <f t="shared" si="0"/>
        <v>3</v>
      </c>
      <c r="AG7" s="73">
        <f t="shared" si="0"/>
        <v>19</v>
      </c>
      <c r="AH7" s="73">
        <f t="shared" si="0"/>
        <v>0</v>
      </c>
      <c r="AI7" s="73">
        <f t="shared" si="0"/>
        <v>0</v>
      </c>
      <c r="AJ7" s="73">
        <f t="shared" si="0"/>
        <v>173</v>
      </c>
      <c r="AK7" s="73">
        <f t="shared" si="0"/>
        <v>472</v>
      </c>
      <c r="AL7" s="73">
        <f t="shared" si="0"/>
        <v>0</v>
      </c>
      <c r="AM7" s="73">
        <f t="shared" si="0"/>
        <v>0</v>
      </c>
      <c r="AN7" s="73">
        <f t="shared" si="0"/>
        <v>3</v>
      </c>
      <c r="AO7" s="73">
        <f t="shared" si="0"/>
        <v>30</v>
      </c>
      <c r="AP7" s="73">
        <f t="shared" si="0"/>
        <v>0</v>
      </c>
      <c r="AQ7" s="73">
        <f t="shared" si="0"/>
        <v>0</v>
      </c>
      <c r="AR7" s="73">
        <f t="shared" si="0"/>
        <v>205</v>
      </c>
      <c r="AS7" s="73">
        <f t="shared" si="0"/>
        <v>749</v>
      </c>
      <c r="AT7" s="73">
        <f t="shared" si="0"/>
        <v>0</v>
      </c>
      <c r="AU7" s="73">
        <f t="shared" si="0"/>
        <v>0</v>
      </c>
      <c r="AV7" s="73">
        <f t="shared" si="0"/>
        <v>0</v>
      </c>
      <c r="AW7" s="73">
        <f t="shared" si="0"/>
        <v>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105</v>
      </c>
      <c r="B8" s="63" t="s">
        <v>153</v>
      </c>
      <c r="C8" s="62" t="s">
        <v>154</v>
      </c>
      <c r="D8" s="64">
        <v>790</v>
      </c>
      <c r="E8" s="64">
        <v>1158</v>
      </c>
      <c r="F8" s="64">
        <v>56</v>
      </c>
      <c r="G8" s="64">
        <v>511</v>
      </c>
      <c r="H8" s="64">
        <v>0</v>
      </c>
      <c r="I8" s="64">
        <v>0</v>
      </c>
      <c r="J8" s="64">
        <v>0</v>
      </c>
      <c r="K8" s="64">
        <v>0</v>
      </c>
      <c r="L8" s="64">
        <v>266</v>
      </c>
      <c r="M8" s="64">
        <v>532</v>
      </c>
      <c r="N8" s="64">
        <v>15</v>
      </c>
      <c r="O8" s="64">
        <v>32</v>
      </c>
      <c r="P8" s="64">
        <v>0</v>
      </c>
      <c r="Q8" s="64">
        <v>0</v>
      </c>
      <c r="R8" s="64">
        <v>0</v>
      </c>
      <c r="S8" s="64">
        <v>0</v>
      </c>
      <c r="T8" s="64">
        <v>727</v>
      </c>
      <c r="U8" s="64">
        <v>1958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51</v>
      </c>
      <c r="AC8" s="64">
        <v>105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38</v>
      </c>
      <c r="AS8" s="64">
        <v>141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63" t="s">
        <v>155</v>
      </c>
      <c r="C9" s="62" t="s">
        <v>156</v>
      </c>
      <c r="D9" s="64">
        <v>272</v>
      </c>
      <c r="E9" s="64">
        <v>590</v>
      </c>
      <c r="F9" s="64">
        <v>26</v>
      </c>
      <c r="G9" s="64">
        <v>243</v>
      </c>
      <c r="H9" s="64">
        <v>14</v>
      </c>
      <c r="I9" s="64">
        <v>144</v>
      </c>
      <c r="J9" s="64">
        <v>0</v>
      </c>
      <c r="K9" s="64">
        <v>0</v>
      </c>
      <c r="L9" s="64">
        <v>136</v>
      </c>
      <c r="M9" s="64">
        <v>304</v>
      </c>
      <c r="N9" s="64">
        <v>8</v>
      </c>
      <c r="O9" s="64">
        <v>64</v>
      </c>
      <c r="P9" s="64">
        <v>11</v>
      </c>
      <c r="Q9" s="64">
        <v>99</v>
      </c>
      <c r="R9" s="64">
        <v>0</v>
      </c>
      <c r="S9" s="64">
        <v>0</v>
      </c>
      <c r="T9" s="64">
        <v>373</v>
      </c>
      <c r="U9" s="64">
        <v>1098</v>
      </c>
      <c r="V9" s="64">
        <v>8</v>
      </c>
      <c r="W9" s="64">
        <v>42</v>
      </c>
      <c r="X9" s="64">
        <v>1</v>
      </c>
      <c r="Y9" s="64">
        <v>11</v>
      </c>
      <c r="Z9" s="64">
        <v>0</v>
      </c>
      <c r="AA9" s="64">
        <v>0</v>
      </c>
      <c r="AB9" s="64">
        <v>11</v>
      </c>
      <c r="AC9" s="64">
        <v>20</v>
      </c>
      <c r="AD9" s="64">
        <v>0</v>
      </c>
      <c r="AE9" s="64">
        <v>0</v>
      </c>
      <c r="AF9" s="64">
        <v>2</v>
      </c>
      <c r="AG9" s="64">
        <v>18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157</v>
      </c>
      <c r="C10" s="62" t="s">
        <v>158</v>
      </c>
      <c r="D10" s="64">
        <v>58</v>
      </c>
      <c r="E10" s="64">
        <v>116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228</v>
      </c>
      <c r="M10" s="64">
        <v>456</v>
      </c>
      <c r="N10" s="64">
        <v>7</v>
      </c>
      <c r="O10" s="64">
        <v>67</v>
      </c>
      <c r="P10" s="64">
        <v>0</v>
      </c>
      <c r="Q10" s="64">
        <v>0</v>
      </c>
      <c r="R10" s="64">
        <v>0</v>
      </c>
      <c r="S10" s="64">
        <v>0</v>
      </c>
      <c r="T10" s="64">
        <v>638</v>
      </c>
      <c r="U10" s="64">
        <v>1276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6</v>
      </c>
      <c r="AC10" s="64">
        <v>18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15</v>
      </c>
      <c r="AK10" s="64">
        <v>46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15</v>
      </c>
      <c r="AS10" s="64">
        <v>46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63" t="s">
        <v>159</v>
      </c>
      <c r="C11" s="62" t="s">
        <v>160</v>
      </c>
      <c r="D11" s="64">
        <v>57</v>
      </c>
      <c r="E11" s="64">
        <v>114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167</v>
      </c>
      <c r="M11" s="64">
        <v>376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165</v>
      </c>
      <c r="U11" s="64">
        <v>303</v>
      </c>
      <c r="V11" s="64">
        <v>31</v>
      </c>
      <c r="W11" s="64">
        <v>54</v>
      </c>
      <c r="X11" s="64">
        <v>32</v>
      </c>
      <c r="Y11" s="64">
        <v>83</v>
      </c>
      <c r="Z11" s="64">
        <v>4</v>
      </c>
      <c r="AA11" s="64">
        <v>3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12</v>
      </c>
      <c r="AK11" s="64">
        <v>37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2</v>
      </c>
      <c r="AS11" s="64">
        <v>12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161</v>
      </c>
      <c r="C12" s="62" t="s">
        <v>162</v>
      </c>
      <c r="D12" s="70">
        <v>61</v>
      </c>
      <c r="E12" s="70">
        <v>155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2</v>
      </c>
      <c r="Q12" s="70">
        <v>17</v>
      </c>
      <c r="R12" s="70">
        <v>0</v>
      </c>
      <c r="S12" s="70">
        <v>0</v>
      </c>
      <c r="T12" s="70">
        <v>430</v>
      </c>
      <c r="U12" s="70">
        <v>1175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8</v>
      </c>
      <c r="AK12" s="70">
        <v>19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9</v>
      </c>
      <c r="AS12" s="70">
        <v>22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163</v>
      </c>
      <c r="C13" s="62" t="s">
        <v>164</v>
      </c>
      <c r="D13" s="70">
        <v>25</v>
      </c>
      <c r="E13" s="70">
        <v>50</v>
      </c>
      <c r="F13" s="70">
        <v>13</v>
      </c>
      <c r="G13" s="70">
        <v>5</v>
      </c>
      <c r="H13" s="70">
        <v>2</v>
      </c>
      <c r="I13" s="70">
        <v>1</v>
      </c>
      <c r="J13" s="70">
        <v>0</v>
      </c>
      <c r="K13" s="70">
        <v>0</v>
      </c>
      <c r="L13" s="70">
        <v>90</v>
      </c>
      <c r="M13" s="70">
        <v>188</v>
      </c>
      <c r="N13" s="70">
        <v>9</v>
      </c>
      <c r="O13" s="70">
        <v>89</v>
      </c>
      <c r="P13" s="70">
        <v>22</v>
      </c>
      <c r="Q13" s="70">
        <v>220</v>
      </c>
      <c r="R13" s="70">
        <v>0</v>
      </c>
      <c r="S13" s="70">
        <v>0</v>
      </c>
      <c r="T13" s="70">
        <v>202</v>
      </c>
      <c r="U13" s="70">
        <v>416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1</v>
      </c>
      <c r="AE13" s="70">
        <v>2</v>
      </c>
      <c r="AF13" s="70">
        <v>1</v>
      </c>
      <c r="AG13" s="70">
        <v>1</v>
      </c>
      <c r="AH13" s="70">
        <v>0</v>
      </c>
      <c r="AI13" s="70">
        <v>0</v>
      </c>
      <c r="AJ13" s="70">
        <v>5</v>
      </c>
      <c r="AK13" s="70">
        <v>10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1</v>
      </c>
      <c r="AS13" s="70">
        <v>3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165</v>
      </c>
      <c r="C14" s="62" t="s">
        <v>166</v>
      </c>
      <c r="D14" s="70">
        <v>59</v>
      </c>
      <c r="E14" s="70">
        <v>118</v>
      </c>
      <c r="F14" s="70">
        <v>4</v>
      </c>
      <c r="G14" s="70">
        <v>7</v>
      </c>
      <c r="H14" s="70">
        <v>1</v>
      </c>
      <c r="I14" s="70">
        <v>4</v>
      </c>
      <c r="J14" s="70">
        <v>0</v>
      </c>
      <c r="K14" s="70">
        <v>0</v>
      </c>
      <c r="L14" s="70">
        <v>64</v>
      </c>
      <c r="M14" s="70">
        <v>152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273</v>
      </c>
      <c r="U14" s="70">
        <v>626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4</v>
      </c>
      <c r="AK14" s="70">
        <v>8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4</v>
      </c>
      <c r="AS14" s="70">
        <v>8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105</v>
      </c>
      <c r="B15" s="69" t="s">
        <v>167</v>
      </c>
      <c r="C15" s="62" t="s">
        <v>168</v>
      </c>
      <c r="D15" s="70">
        <v>18</v>
      </c>
      <c r="E15" s="70">
        <v>36</v>
      </c>
      <c r="F15" s="70">
        <v>9</v>
      </c>
      <c r="G15" s="70">
        <v>14</v>
      </c>
      <c r="H15" s="70">
        <v>0</v>
      </c>
      <c r="I15" s="70">
        <v>0</v>
      </c>
      <c r="J15" s="70">
        <v>0</v>
      </c>
      <c r="K15" s="70">
        <v>0</v>
      </c>
      <c r="L15" s="70">
        <v>29</v>
      </c>
      <c r="M15" s="70">
        <v>67</v>
      </c>
      <c r="N15" s="70">
        <v>6</v>
      </c>
      <c r="O15" s="70">
        <v>8</v>
      </c>
      <c r="P15" s="70">
        <v>0</v>
      </c>
      <c r="Q15" s="70">
        <v>0</v>
      </c>
      <c r="R15" s="70">
        <v>0</v>
      </c>
      <c r="S15" s="70">
        <v>0</v>
      </c>
      <c r="T15" s="70">
        <v>119</v>
      </c>
      <c r="U15" s="70">
        <v>291</v>
      </c>
      <c r="V15" s="70">
        <v>164</v>
      </c>
      <c r="W15" s="70">
        <v>418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21</v>
      </c>
      <c r="AK15" s="70">
        <v>35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105</v>
      </c>
      <c r="B16" s="69" t="s">
        <v>169</v>
      </c>
      <c r="C16" s="62" t="s">
        <v>170</v>
      </c>
      <c r="D16" s="70">
        <v>54</v>
      </c>
      <c r="E16" s="70">
        <v>105</v>
      </c>
      <c r="F16" s="70">
        <v>0</v>
      </c>
      <c r="G16" s="70">
        <v>0</v>
      </c>
      <c r="H16" s="70">
        <v>6</v>
      </c>
      <c r="I16" s="70">
        <v>30</v>
      </c>
      <c r="J16" s="70">
        <v>0</v>
      </c>
      <c r="K16" s="70">
        <v>0</v>
      </c>
      <c r="L16" s="70">
        <v>39</v>
      </c>
      <c r="M16" s="70">
        <v>78</v>
      </c>
      <c r="N16" s="70">
        <v>3</v>
      </c>
      <c r="O16" s="70">
        <v>12</v>
      </c>
      <c r="P16" s="70">
        <v>0</v>
      </c>
      <c r="Q16" s="70">
        <v>0</v>
      </c>
      <c r="R16" s="70">
        <v>0</v>
      </c>
      <c r="S16" s="70">
        <v>0</v>
      </c>
      <c r="T16" s="70">
        <v>336</v>
      </c>
      <c r="U16" s="70">
        <v>948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6</v>
      </c>
      <c r="AK16" s="70">
        <v>11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105</v>
      </c>
      <c r="B17" s="69" t="s">
        <v>171</v>
      </c>
      <c r="C17" s="62" t="s">
        <v>172</v>
      </c>
      <c r="D17" s="70">
        <v>27</v>
      </c>
      <c r="E17" s="70">
        <v>46</v>
      </c>
      <c r="F17" s="70">
        <v>0</v>
      </c>
      <c r="G17" s="70">
        <v>0</v>
      </c>
      <c r="H17" s="70">
        <v>1</v>
      </c>
      <c r="I17" s="70">
        <v>4</v>
      </c>
      <c r="J17" s="70">
        <v>0</v>
      </c>
      <c r="K17" s="70">
        <v>0</v>
      </c>
      <c r="L17" s="70">
        <v>4</v>
      </c>
      <c r="M17" s="70">
        <v>7</v>
      </c>
      <c r="N17" s="70">
        <v>12</v>
      </c>
      <c r="O17" s="70">
        <v>117</v>
      </c>
      <c r="P17" s="70">
        <v>0</v>
      </c>
      <c r="Q17" s="70">
        <v>0</v>
      </c>
      <c r="R17" s="70">
        <v>0</v>
      </c>
      <c r="S17" s="70">
        <v>0</v>
      </c>
      <c r="T17" s="70">
        <v>51</v>
      </c>
      <c r="U17" s="70">
        <v>114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2</v>
      </c>
      <c r="AK17" s="70">
        <v>4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105</v>
      </c>
      <c r="B18" s="69" t="s">
        <v>173</v>
      </c>
      <c r="C18" s="62" t="s">
        <v>174</v>
      </c>
      <c r="D18" s="70">
        <v>23</v>
      </c>
      <c r="E18" s="70">
        <v>46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3</v>
      </c>
      <c r="M18" s="70">
        <v>3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43</v>
      </c>
      <c r="U18" s="70">
        <v>84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9</v>
      </c>
      <c r="AK18" s="70">
        <v>19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10</v>
      </c>
      <c r="AS18" s="70">
        <v>22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105</v>
      </c>
      <c r="B19" s="69" t="s">
        <v>109</v>
      </c>
      <c r="C19" s="62" t="s">
        <v>110</v>
      </c>
      <c r="D19" s="70">
        <v>18</v>
      </c>
      <c r="E19" s="70">
        <v>36</v>
      </c>
      <c r="F19" s="70">
        <v>1</v>
      </c>
      <c r="G19" s="70">
        <v>2</v>
      </c>
      <c r="H19" s="70">
        <v>0</v>
      </c>
      <c r="I19" s="70">
        <v>0</v>
      </c>
      <c r="J19" s="70">
        <v>0</v>
      </c>
      <c r="K19" s="70">
        <v>0</v>
      </c>
      <c r="L19" s="70">
        <v>38</v>
      </c>
      <c r="M19" s="70">
        <v>76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69</v>
      </c>
      <c r="U19" s="70">
        <v>172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4</v>
      </c>
      <c r="AK19" s="70">
        <v>7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8</v>
      </c>
      <c r="AS19" s="70">
        <v>28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105</v>
      </c>
      <c r="B20" s="69" t="s">
        <v>147</v>
      </c>
      <c r="C20" s="62" t="s">
        <v>148</v>
      </c>
      <c r="D20" s="70">
        <v>62</v>
      </c>
      <c r="E20" s="70">
        <v>119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239</v>
      </c>
      <c r="M20" s="70">
        <v>494</v>
      </c>
      <c r="N20" s="70">
        <v>5</v>
      </c>
      <c r="O20" s="70">
        <v>24</v>
      </c>
      <c r="P20" s="70">
        <v>5</v>
      </c>
      <c r="Q20" s="70">
        <v>38</v>
      </c>
      <c r="R20" s="70">
        <v>0</v>
      </c>
      <c r="S20" s="70">
        <v>0</v>
      </c>
      <c r="T20" s="70">
        <v>430</v>
      </c>
      <c r="U20" s="70">
        <v>1176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5</v>
      </c>
      <c r="AK20" s="70">
        <v>10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13</v>
      </c>
      <c r="AS20" s="70">
        <v>85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105</v>
      </c>
      <c r="B21" s="69" t="s">
        <v>175</v>
      </c>
      <c r="C21" s="62" t="s">
        <v>176</v>
      </c>
      <c r="D21" s="70">
        <v>33</v>
      </c>
      <c r="E21" s="70">
        <v>59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83</v>
      </c>
      <c r="M21" s="70">
        <v>174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284</v>
      </c>
      <c r="U21" s="70">
        <v>743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3</v>
      </c>
      <c r="AK21" s="70">
        <v>6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10</v>
      </c>
      <c r="AS21" s="70">
        <v>56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105</v>
      </c>
      <c r="B22" s="69" t="s">
        <v>111</v>
      </c>
      <c r="C22" s="62" t="s">
        <v>112</v>
      </c>
      <c r="D22" s="70">
        <v>26</v>
      </c>
      <c r="E22" s="70">
        <v>59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11</v>
      </c>
      <c r="M22" s="70">
        <v>31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134</v>
      </c>
      <c r="U22" s="70">
        <v>564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5</v>
      </c>
      <c r="AK22" s="70">
        <v>12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4</v>
      </c>
      <c r="AS22" s="70">
        <v>15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105</v>
      </c>
      <c r="B23" s="69" t="s">
        <v>115</v>
      </c>
      <c r="C23" s="62" t="s">
        <v>116</v>
      </c>
      <c r="D23" s="70">
        <v>24</v>
      </c>
      <c r="E23" s="70">
        <v>56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33</v>
      </c>
      <c r="M23" s="70">
        <v>86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289</v>
      </c>
      <c r="U23" s="70">
        <v>776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2</v>
      </c>
      <c r="AC23" s="70">
        <v>4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5</v>
      </c>
      <c r="AS23" s="70">
        <v>24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105</v>
      </c>
      <c r="B24" s="69" t="s">
        <v>117</v>
      </c>
      <c r="C24" s="62" t="s">
        <v>118</v>
      </c>
      <c r="D24" s="70">
        <v>26</v>
      </c>
      <c r="E24" s="70">
        <v>67</v>
      </c>
      <c r="F24" s="70">
        <v>3</v>
      </c>
      <c r="G24" s="70">
        <v>5</v>
      </c>
      <c r="H24" s="70">
        <v>0</v>
      </c>
      <c r="I24" s="70">
        <v>0</v>
      </c>
      <c r="J24" s="70">
        <v>0</v>
      </c>
      <c r="K24" s="70">
        <v>0</v>
      </c>
      <c r="L24" s="70">
        <v>22</v>
      </c>
      <c r="M24" s="70">
        <v>44</v>
      </c>
      <c r="N24" s="70">
        <v>2</v>
      </c>
      <c r="O24" s="70">
        <v>4</v>
      </c>
      <c r="P24" s="70">
        <v>0</v>
      </c>
      <c r="Q24" s="70">
        <v>0</v>
      </c>
      <c r="R24" s="70">
        <v>0</v>
      </c>
      <c r="S24" s="70">
        <v>0</v>
      </c>
      <c r="T24" s="70">
        <v>178</v>
      </c>
      <c r="U24" s="70">
        <v>398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3</v>
      </c>
      <c r="AC24" s="70">
        <v>6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5</v>
      </c>
      <c r="AS24" s="70">
        <v>24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105</v>
      </c>
      <c r="B25" s="69" t="s">
        <v>123</v>
      </c>
      <c r="C25" s="62" t="s">
        <v>124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14</v>
      </c>
      <c r="M25" s="70">
        <v>38</v>
      </c>
      <c r="N25" s="70">
        <v>8</v>
      </c>
      <c r="O25" s="70">
        <v>18</v>
      </c>
      <c r="P25" s="70">
        <v>2</v>
      </c>
      <c r="Q25" s="70">
        <v>8</v>
      </c>
      <c r="R25" s="70">
        <v>0</v>
      </c>
      <c r="S25" s="70">
        <v>0</v>
      </c>
      <c r="T25" s="70">
        <v>19</v>
      </c>
      <c r="U25" s="70">
        <v>59</v>
      </c>
      <c r="V25" s="70">
        <v>75</v>
      </c>
      <c r="W25" s="70">
        <v>266</v>
      </c>
      <c r="X25" s="70">
        <v>11</v>
      </c>
      <c r="Y25" s="70">
        <v>23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2</v>
      </c>
      <c r="AK25" s="70">
        <v>4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9</v>
      </c>
      <c r="AS25" s="70">
        <v>42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105</v>
      </c>
      <c r="B26" s="69" t="s">
        <v>119</v>
      </c>
      <c r="C26" s="62" t="s">
        <v>120</v>
      </c>
      <c r="D26" s="70">
        <v>22</v>
      </c>
      <c r="E26" s="70">
        <v>46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25</v>
      </c>
      <c r="M26" s="70">
        <v>60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222</v>
      </c>
      <c r="U26" s="70">
        <v>584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2</v>
      </c>
      <c r="AC26" s="70">
        <v>4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5</v>
      </c>
      <c r="AS26" s="70">
        <v>24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105</v>
      </c>
      <c r="B27" s="69" t="s">
        <v>177</v>
      </c>
      <c r="C27" s="62" t="s">
        <v>178</v>
      </c>
      <c r="D27" s="70">
        <v>16</v>
      </c>
      <c r="E27" s="70">
        <v>21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9</v>
      </c>
      <c r="M27" s="70">
        <v>16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4</v>
      </c>
      <c r="AK27" s="70">
        <v>7</v>
      </c>
      <c r="AL27" s="70">
        <v>0</v>
      </c>
      <c r="AM27" s="70">
        <v>0</v>
      </c>
      <c r="AN27" s="70">
        <v>1</v>
      </c>
      <c r="AO27" s="70">
        <v>10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105</v>
      </c>
      <c r="B28" s="69" t="s">
        <v>179</v>
      </c>
      <c r="C28" s="62" t="s">
        <v>180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8</v>
      </c>
      <c r="M28" s="70">
        <v>16</v>
      </c>
      <c r="N28" s="70">
        <v>9</v>
      </c>
      <c r="O28" s="70">
        <v>15</v>
      </c>
      <c r="P28" s="70">
        <v>0</v>
      </c>
      <c r="Q28" s="70">
        <v>0</v>
      </c>
      <c r="R28" s="70">
        <v>0</v>
      </c>
      <c r="S28" s="70">
        <v>0</v>
      </c>
      <c r="T28" s="70">
        <v>111</v>
      </c>
      <c r="U28" s="70">
        <v>256</v>
      </c>
      <c r="V28" s="70">
        <v>134</v>
      </c>
      <c r="W28" s="70">
        <v>380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2</v>
      </c>
      <c r="AK28" s="70">
        <v>4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2</v>
      </c>
      <c r="AS28" s="70">
        <v>4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105</v>
      </c>
      <c r="B29" s="69" t="s">
        <v>181</v>
      </c>
      <c r="C29" s="62" t="s">
        <v>182</v>
      </c>
      <c r="D29" s="70">
        <v>0</v>
      </c>
      <c r="E29" s="70">
        <v>0</v>
      </c>
      <c r="F29" s="70">
        <v>4</v>
      </c>
      <c r="G29" s="70">
        <v>10</v>
      </c>
      <c r="H29" s="70">
        <v>0</v>
      </c>
      <c r="I29" s="70">
        <v>0</v>
      </c>
      <c r="J29" s="70">
        <v>0</v>
      </c>
      <c r="K29" s="70">
        <v>0</v>
      </c>
      <c r="L29" s="70">
        <v>16</v>
      </c>
      <c r="M29" s="70">
        <v>37</v>
      </c>
      <c r="N29" s="70">
        <v>7</v>
      </c>
      <c r="O29" s="70">
        <v>9</v>
      </c>
      <c r="P29" s="70">
        <v>0</v>
      </c>
      <c r="Q29" s="70">
        <v>0</v>
      </c>
      <c r="R29" s="70">
        <v>0</v>
      </c>
      <c r="S29" s="70">
        <v>0</v>
      </c>
      <c r="T29" s="70">
        <v>28</v>
      </c>
      <c r="U29" s="70">
        <v>53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11</v>
      </c>
      <c r="AK29" s="70">
        <v>22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11</v>
      </c>
      <c r="AS29" s="70">
        <v>22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105</v>
      </c>
      <c r="B30" s="69" t="s">
        <v>183</v>
      </c>
      <c r="C30" s="62" t="s">
        <v>184</v>
      </c>
      <c r="D30" s="70">
        <v>0</v>
      </c>
      <c r="E30" s="70">
        <v>0</v>
      </c>
      <c r="F30" s="70">
        <v>2</v>
      </c>
      <c r="G30" s="70">
        <v>4</v>
      </c>
      <c r="H30" s="70">
        <v>0</v>
      </c>
      <c r="I30" s="70">
        <v>0</v>
      </c>
      <c r="J30" s="70">
        <v>0</v>
      </c>
      <c r="K30" s="70">
        <v>0</v>
      </c>
      <c r="L30" s="70">
        <v>11</v>
      </c>
      <c r="M30" s="70">
        <v>29</v>
      </c>
      <c r="N30" s="70">
        <v>19</v>
      </c>
      <c r="O30" s="70">
        <v>173</v>
      </c>
      <c r="P30" s="70">
        <v>0</v>
      </c>
      <c r="Q30" s="70">
        <v>0</v>
      </c>
      <c r="R30" s="70">
        <v>0</v>
      </c>
      <c r="S30" s="70">
        <v>0</v>
      </c>
      <c r="T30" s="70">
        <v>32</v>
      </c>
      <c r="U30" s="70">
        <v>77</v>
      </c>
      <c r="V30" s="70">
        <v>27</v>
      </c>
      <c r="W30" s="70">
        <v>53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2</v>
      </c>
      <c r="AK30" s="70">
        <v>4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11</v>
      </c>
      <c r="AS30" s="70">
        <v>20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105</v>
      </c>
      <c r="B31" s="69" t="s">
        <v>125</v>
      </c>
      <c r="C31" s="62" t="s">
        <v>126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17</v>
      </c>
      <c r="M31" s="70">
        <v>34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115</v>
      </c>
      <c r="U31" s="70">
        <v>242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10</v>
      </c>
      <c r="AK31" s="70">
        <v>34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105</v>
      </c>
      <c r="B32" s="69" t="s">
        <v>127</v>
      </c>
      <c r="C32" s="62" t="s">
        <v>128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17</v>
      </c>
      <c r="M32" s="70">
        <v>36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97</v>
      </c>
      <c r="U32" s="70">
        <v>257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6</v>
      </c>
      <c r="AK32" s="70">
        <v>18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6</v>
      </c>
      <c r="AS32" s="70">
        <v>18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105</v>
      </c>
      <c r="B33" s="69" t="s">
        <v>129</v>
      </c>
      <c r="C33" s="62" t="s">
        <v>130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20</v>
      </c>
      <c r="M33" s="70">
        <v>53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7</v>
      </c>
      <c r="U33" s="70">
        <v>17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6</v>
      </c>
      <c r="AK33" s="70">
        <v>19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4</v>
      </c>
      <c r="AS33" s="70">
        <v>15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105</v>
      </c>
      <c r="B34" s="69" t="s">
        <v>131</v>
      </c>
      <c r="C34" s="62" t="s">
        <v>132</v>
      </c>
      <c r="D34" s="70">
        <v>2</v>
      </c>
      <c r="E34" s="70">
        <v>4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19</v>
      </c>
      <c r="M34" s="70">
        <v>53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123</v>
      </c>
      <c r="U34" s="70">
        <v>374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10</v>
      </c>
      <c r="AK34" s="70">
        <v>34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10</v>
      </c>
      <c r="AS34" s="70">
        <v>34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105</v>
      </c>
      <c r="B35" s="69" t="s">
        <v>133</v>
      </c>
      <c r="C35" s="62" t="s">
        <v>134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21</v>
      </c>
      <c r="M35" s="70">
        <v>60</v>
      </c>
      <c r="N35" s="70">
        <v>19</v>
      </c>
      <c r="O35" s="70">
        <v>65</v>
      </c>
      <c r="P35" s="70">
        <v>0</v>
      </c>
      <c r="Q35" s="70">
        <v>0</v>
      </c>
      <c r="R35" s="70">
        <v>0</v>
      </c>
      <c r="S35" s="70">
        <v>0</v>
      </c>
      <c r="T35" s="70">
        <v>63</v>
      </c>
      <c r="U35" s="70">
        <v>158</v>
      </c>
      <c r="V35" s="70">
        <v>102</v>
      </c>
      <c r="W35" s="70">
        <v>450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10</v>
      </c>
      <c r="AK35" s="70">
        <v>34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12</v>
      </c>
      <c r="AS35" s="70">
        <v>47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105</v>
      </c>
      <c r="B36" s="69" t="s">
        <v>185</v>
      </c>
      <c r="C36" s="62" t="s">
        <v>186</v>
      </c>
      <c r="D36" s="70">
        <v>1</v>
      </c>
      <c r="E36" s="70">
        <v>4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14</v>
      </c>
      <c r="M36" s="70">
        <v>36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14</v>
      </c>
      <c r="U36" s="70">
        <v>36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1</v>
      </c>
      <c r="AK36" s="70">
        <v>37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5</v>
      </c>
      <c r="AS36" s="70">
        <v>14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105</v>
      </c>
      <c r="B37" s="69" t="s">
        <v>137</v>
      </c>
      <c r="C37" s="62" t="s">
        <v>138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7</v>
      </c>
      <c r="M37" s="70">
        <v>16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17</v>
      </c>
      <c r="U37" s="70">
        <v>41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1</v>
      </c>
      <c r="AK37" s="70">
        <v>2</v>
      </c>
      <c r="AL37" s="70">
        <v>0</v>
      </c>
      <c r="AM37" s="70">
        <v>0</v>
      </c>
      <c r="AN37" s="70">
        <v>2</v>
      </c>
      <c r="AO37" s="70">
        <v>20</v>
      </c>
      <c r="AP37" s="70">
        <v>0</v>
      </c>
      <c r="AQ37" s="70">
        <v>0</v>
      </c>
      <c r="AR37" s="70">
        <v>2</v>
      </c>
      <c r="AS37" s="70">
        <v>6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105</v>
      </c>
      <c r="B38" s="69" t="s">
        <v>139</v>
      </c>
      <c r="C38" s="62" t="s">
        <v>140</v>
      </c>
      <c r="D38" s="70">
        <v>8</v>
      </c>
      <c r="E38" s="70">
        <v>17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12</v>
      </c>
      <c r="M38" s="70">
        <v>32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22</v>
      </c>
      <c r="U38" s="70">
        <v>60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2</v>
      </c>
      <c r="AK38" s="70">
        <v>6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4</v>
      </c>
      <c r="AS38" s="70">
        <v>17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105</v>
      </c>
      <c r="B39" s="69" t="s">
        <v>149</v>
      </c>
      <c r="C39" s="62" t="s">
        <v>150</v>
      </c>
      <c r="D39" s="70">
        <v>14</v>
      </c>
      <c r="E39" s="70">
        <v>24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9</v>
      </c>
      <c r="M39" s="70">
        <v>20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166</v>
      </c>
      <c r="U39" s="70">
        <v>490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3</v>
      </c>
      <c r="AC39" s="70">
        <v>8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105</v>
      </c>
      <c r="B40" s="69" t="s">
        <v>151</v>
      </c>
      <c r="C40" s="62" t="s">
        <v>152</v>
      </c>
      <c r="D40" s="70">
        <v>3</v>
      </c>
      <c r="E40" s="70">
        <v>8</v>
      </c>
      <c r="F40" s="70">
        <v>2</v>
      </c>
      <c r="G40" s="70">
        <v>5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7</v>
      </c>
      <c r="AK40" s="70">
        <v>23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51" width="7.5" style="79" customWidth="1"/>
    <col min="52" max="16384" width="9" style="82" customWidth="1"/>
  </cols>
  <sheetData>
    <row r="1" spans="1:51" s="10" customFormat="1" ht="17.25">
      <c r="A1" s="53" t="s">
        <v>99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</row>
    <row r="2" spans="1:51" s="9" customFormat="1" ht="18" customHeight="1">
      <c r="A2" s="96" t="s">
        <v>75</v>
      </c>
      <c r="B2" s="96" t="s">
        <v>37</v>
      </c>
      <c r="C2" s="105" t="s">
        <v>73</v>
      </c>
      <c r="D2" s="31" t="s">
        <v>88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1" t="s">
        <v>16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/>
    </row>
    <row r="3" spans="1:51" s="15" customFormat="1" ht="18" customHeight="1">
      <c r="A3" s="97"/>
      <c r="B3" s="97"/>
      <c r="C3" s="106"/>
      <c r="D3" s="34" t="s">
        <v>17</v>
      </c>
      <c r="E3" s="35"/>
      <c r="F3" s="35"/>
      <c r="G3" s="35"/>
      <c r="H3" s="35"/>
      <c r="I3" s="35"/>
      <c r="J3" s="35"/>
      <c r="K3" s="36"/>
      <c r="L3" s="34" t="s">
        <v>18</v>
      </c>
      <c r="M3" s="35"/>
      <c r="N3" s="35"/>
      <c r="O3" s="35"/>
      <c r="P3" s="35"/>
      <c r="Q3" s="35"/>
      <c r="R3" s="35"/>
      <c r="S3" s="36"/>
      <c r="T3" s="34" t="s">
        <v>19</v>
      </c>
      <c r="U3" s="35"/>
      <c r="V3" s="35"/>
      <c r="W3" s="35"/>
      <c r="X3" s="35"/>
      <c r="Y3" s="35"/>
      <c r="Z3" s="35"/>
      <c r="AA3" s="36"/>
      <c r="AB3" s="37" t="s">
        <v>20</v>
      </c>
      <c r="AC3" s="38"/>
      <c r="AD3" s="38"/>
      <c r="AE3" s="38"/>
      <c r="AF3" s="38"/>
      <c r="AG3" s="38"/>
      <c r="AH3" s="38"/>
      <c r="AI3" s="38"/>
      <c r="AJ3" s="37" t="s">
        <v>21</v>
      </c>
      <c r="AK3" s="38"/>
      <c r="AL3" s="38"/>
      <c r="AM3" s="38"/>
      <c r="AN3" s="38"/>
      <c r="AO3" s="38"/>
      <c r="AP3" s="38"/>
      <c r="AQ3" s="38"/>
      <c r="AR3" s="37" t="s">
        <v>22</v>
      </c>
      <c r="AS3" s="38"/>
      <c r="AT3" s="38"/>
      <c r="AU3" s="38"/>
      <c r="AV3" s="38"/>
      <c r="AW3" s="38"/>
      <c r="AX3" s="38"/>
      <c r="AY3" s="39"/>
    </row>
    <row r="4" spans="1:51" s="9" customFormat="1" ht="18" customHeight="1">
      <c r="A4" s="97"/>
      <c r="B4" s="97"/>
      <c r="C4" s="106"/>
      <c r="D4" s="116" t="s">
        <v>26</v>
      </c>
      <c r="E4" s="117"/>
      <c r="F4" s="120" t="s">
        <v>35</v>
      </c>
      <c r="G4" s="121"/>
      <c r="H4" s="120" t="s">
        <v>36</v>
      </c>
      <c r="I4" s="121"/>
      <c r="J4" s="116" t="s">
        <v>27</v>
      </c>
      <c r="K4" s="117"/>
      <c r="L4" s="116" t="s">
        <v>26</v>
      </c>
      <c r="M4" s="117"/>
      <c r="N4" s="120" t="s">
        <v>35</v>
      </c>
      <c r="O4" s="121"/>
      <c r="P4" s="120" t="s">
        <v>36</v>
      </c>
      <c r="Q4" s="121"/>
      <c r="R4" s="116" t="s">
        <v>27</v>
      </c>
      <c r="S4" s="117"/>
      <c r="T4" s="116" t="s">
        <v>26</v>
      </c>
      <c r="U4" s="117"/>
      <c r="V4" s="120" t="s">
        <v>35</v>
      </c>
      <c r="W4" s="121"/>
      <c r="X4" s="120" t="s">
        <v>36</v>
      </c>
      <c r="Y4" s="121"/>
      <c r="Z4" s="116" t="s">
        <v>27</v>
      </c>
      <c r="AA4" s="117"/>
      <c r="AB4" s="40" t="s">
        <v>23</v>
      </c>
      <c r="AC4" s="41"/>
      <c r="AD4" s="41"/>
      <c r="AE4" s="42"/>
      <c r="AF4" s="124" t="s">
        <v>24</v>
      </c>
      <c r="AG4" s="125"/>
      <c r="AH4" s="124" t="s">
        <v>25</v>
      </c>
      <c r="AI4" s="125"/>
      <c r="AJ4" s="40" t="s">
        <v>23</v>
      </c>
      <c r="AK4" s="41"/>
      <c r="AL4" s="41"/>
      <c r="AM4" s="42"/>
      <c r="AN4" s="124" t="s">
        <v>24</v>
      </c>
      <c r="AO4" s="125"/>
      <c r="AP4" s="124" t="s">
        <v>25</v>
      </c>
      <c r="AQ4" s="125"/>
      <c r="AR4" s="40" t="s">
        <v>23</v>
      </c>
      <c r="AS4" s="41"/>
      <c r="AT4" s="41"/>
      <c r="AU4" s="42"/>
      <c r="AV4" s="124" t="s">
        <v>24</v>
      </c>
      <c r="AW4" s="125"/>
      <c r="AX4" s="124" t="s">
        <v>25</v>
      </c>
      <c r="AY4" s="125"/>
    </row>
    <row r="5" spans="1:51" s="9" customFormat="1" ht="18" customHeight="1">
      <c r="A5" s="97"/>
      <c r="B5" s="97"/>
      <c r="C5" s="106"/>
      <c r="D5" s="118"/>
      <c r="E5" s="119"/>
      <c r="F5" s="122"/>
      <c r="G5" s="123"/>
      <c r="H5" s="122"/>
      <c r="I5" s="123"/>
      <c r="J5" s="118"/>
      <c r="K5" s="119"/>
      <c r="L5" s="118"/>
      <c r="M5" s="119"/>
      <c r="N5" s="122"/>
      <c r="O5" s="123"/>
      <c r="P5" s="122"/>
      <c r="Q5" s="123"/>
      <c r="R5" s="118"/>
      <c r="S5" s="119"/>
      <c r="T5" s="118"/>
      <c r="U5" s="119"/>
      <c r="V5" s="122"/>
      <c r="W5" s="123"/>
      <c r="X5" s="122"/>
      <c r="Y5" s="123"/>
      <c r="Z5" s="118"/>
      <c r="AA5" s="119"/>
      <c r="AB5" s="40" t="s">
        <v>28</v>
      </c>
      <c r="AC5" s="42"/>
      <c r="AD5" s="40" t="s">
        <v>10</v>
      </c>
      <c r="AE5" s="42"/>
      <c r="AF5" s="126"/>
      <c r="AG5" s="127"/>
      <c r="AH5" s="126"/>
      <c r="AI5" s="127"/>
      <c r="AJ5" s="40" t="s">
        <v>28</v>
      </c>
      <c r="AK5" s="42"/>
      <c r="AL5" s="40" t="s">
        <v>10</v>
      </c>
      <c r="AM5" s="42"/>
      <c r="AN5" s="126"/>
      <c r="AO5" s="127"/>
      <c r="AP5" s="126"/>
      <c r="AQ5" s="127"/>
      <c r="AR5" s="40" t="s">
        <v>28</v>
      </c>
      <c r="AS5" s="42"/>
      <c r="AT5" s="40" t="s">
        <v>10</v>
      </c>
      <c r="AU5" s="42"/>
      <c r="AV5" s="126"/>
      <c r="AW5" s="127"/>
      <c r="AX5" s="126"/>
      <c r="AY5" s="127"/>
    </row>
    <row r="6" spans="1:51" s="16" customFormat="1" ht="17.25" customHeight="1">
      <c r="A6" s="98"/>
      <c r="B6" s="98"/>
      <c r="C6" s="106"/>
      <c r="D6" s="43" t="s">
        <v>29</v>
      </c>
      <c r="E6" s="43" t="s">
        <v>89</v>
      </c>
      <c r="F6" s="43" t="s">
        <v>29</v>
      </c>
      <c r="G6" s="43" t="s">
        <v>89</v>
      </c>
      <c r="H6" s="43" t="s">
        <v>29</v>
      </c>
      <c r="I6" s="43" t="s">
        <v>89</v>
      </c>
      <c r="J6" s="44" t="s">
        <v>30</v>
      </c>
      <c r="K6" s="43" t="s">
        <v>89</v>
      </c>
      <c r="L6" s="43" t="s">
        <v>29</v>
      </c>
      <c r="M6" s="43" t="s">
        <v>89</v>
      </c>
      <c r="N6" s="43" t="s">
        <v>29</v>
      </c>
      <c r="O6" s="43" t="s">
        <v>89</v>
      </c>
      <c r="P6" s="43" t="s">
        <v>29</v>
      </c>
      <c r="Q6" s="43" t="s">
        <v>89</v>
      </c>
      <c r="R6" s="44" t="s">
        <v>30</v>
      </c>
      <c r="S6" s="43" t="s">
        <v>89</v>
      </c>
      <c r="T6" s="43" t="s">
        <v>29</v>
      </c>
      <c r="U6" s="43" t="s">
        <v>89</v>
      </c>
      <c r="V6" s="43" t="s">
        <v>29</v>
      </c>
      <c r="W6" s="43" t="s">
        <v>89</v>
      </c>
      <c r="X6" s="43" t="s">
        <v>29</v>
      </c>
      <c r="Y6" s="43" t="s">
        <v>89</v>
      </c>
      <c r="Z6" s="44" t="s">
        <v>30</v>
      </c>
      <c r="AA6" s="43" t="s">
        <v>89</v>
      </c>
      <c r="AB6" s="43" t="s">
        <v>29</v>
      </c>
      <c r="AC6" s="44" t="s">
        <v>90</v>
      </c>
      <c r="AD6" s="43" t="s">
        <v>29</v>
      </c>
      <c r="AE6" s="44" t="s">
        <v>90</v>
      </c>
      <c r="AF6" s="43" t="s">
        <v>29</v>
      </c>
      <c r="AG6" s="44" t="s">
        <v>90</v>
      </c>
      <c r="AH6" s="44" t="s">
        <v>30</v>
      </c>
      <c r="AI6" s="44" t="s">
        <v>90</v>
      </c>
      <c r="AJ6" s="43" t="s">
        <v>29</v>
      </c>
      <c r="AK6" s="44" t="s">
        <v>90</v>
      </c>
      <c r="AL6" s="43" t="s">
        <v>29</v>
      </c>
      <c r="AM6" s="44" t="s">
        <v>90</v>
      </c>
      <c r="AN6" s="43" t="s">
        <v>29</v>
      </c>
      <c r="AO6" s="44" t="s">
        <v>90</v>
      </c>
      <c r="AP6" s="44" t="s">
        <v>30</v>
      </c>
      <c r="AQ6" s="44" t="s">
        <v>90</v>
      </c>
      <c r="AR6" s="43" t="s">
        <v>29</v>
      </c>
      <c r="AS6" s="44" t="s">
        <v>90</v>
      </c>
      <c r="AT6" s="43" t="s">
        <v>29</v>
      </c>
      <c r="AU6" s="44" t="s">
        <v>90</v>
      </c>
      <c r="AV6" s="43" t="s">
        <v>29</v>
      </c>
      <c r="AW6" s="44" t="s">
        <v>90</v>
      </c>
      <c r="AX6" s="44" t="s">
        <v>30</v>
      </c>
      <c r="AY6" s="45" t="s">
        <v>90</v>
      </c>
    </row>
    <row r="7" spans="1:51" s="66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AY7">SUM(D8:D14)</f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1</v>
      </c>
      <c r="I7" s="73">
        <f t="shared" si="0"/>
        <v>4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62</v>
      </c>
      <c r="Q7" s="73">
        <f t="shared" si="0"/>
        <v>660</v>
      </c>
      <c r="R7" s="73">
        <f t="shared" si="0"/>
        <v>0</v>
      </c>
      <c r="S7" s="73">
        <f t="shared" si="0"/>
        <v>0</v>
      </c>
      <c r="T7" s="73">
        <f t="shared" si="0"/>
        <v>0</v>
      </c>
      <c r="U7" s="73">
        <f t="shared" si="0"/>
        <v>0</v>
      </c>
      <c r="V7" s="73">
        <f t="shared" si="0"/>
        <v>0</v>
      </c>
      <c r="W7" s="73">
        <f t="shared" si="0"/>
        <v>0</v>
      </c>
      <c r="X7" s="73">
        <f t="shared" si="0"/>
        <v>2</v>
      </c>
      <c r="Y7" s="73">
        <f t="shared" si="0"/>
        <v>8</v>
      </c>
      <c r="Z7" s="73">
        <f t="shared" si="0"/>
        <v>0</v>
      </c>
      <c r="AA7" s="73">
        <f t="shared" si="0"/>
        <v>0</v>
      </c>
      <c r="AB7" s="73">
        <f t="shared" si="0"/>
        <v>0</v>
      </c>
      <c r="AC7" s="73">
        <f t="shared" si="0"/>
        <v>0</v>
      </c>
      <c r="AD7" s="73">
        <f t="shared" si="0"/>
        <v>0</v>
      </c>
      <c r="AE7" s="73">
        <f t="shared" si="0"/>
        <v>0</v>
      </c>
      <c r="AF7" s="73">
        <f t="shared" si="0"/>
        <v>0</v>
      </c>
      <c r="AG7" s="73">
        <f t="shared" si="0"/>
        <v>0</v>
      </c>
      <c r="AH7" s="73">
        <f t="shared" si="0"/>
        <v>0</v>
      </c>
      <c r="AI7" s="73">
        <f t="shared" si="0"/>
        <v>0</v>
      </c>
      <c r="AJ7" s="73">
        <f t="shared" si="0"/>
        <v>0</v>
      </c>
      <c r="AK7" s="73">
        <f t="shared" si="0"/>
        <v>0</v>
      </c>
      <c r="AL7" s="73">
        <f t="shared" si="0"/>
        <v>0</v>
      </c>
      <c r="AM7" s="73">
        <f t="shared" si="0"/>
        <v>0</v>
      </c>
      <c r="AN7" s="73">
        <f t="shared" si="0"/>
        <v>0</v>
      </c>
      <c r="AO7" s="73">
        <f t="shared" si="0"/>
        <v>0</v>
      </c>
      <c r="AP7" s="73">
        <f t="shared" si="0"/>
        <v>0</v>
      </c>
      <c r="AQ7" s="73">
        <f t="shared" si="0"/>
        <v>0</v>
      </c>
      <c r="AR7" s="73">
        <f t="shared" si="0"/>
        <v>0</v>
      </c>
      <c r="AS7" s="73">
        <f t="shared" si="0"/>
        <v>0</v>
      </c>
      <c r="AT7" s="73">
        <f t="shared" si="0"/>
        <v>0</v>
      </c>
      <c r="AU7" s="73">
        <f t="shared" si="0"/>
        <v>0</v>
      </c>
      <c r="AV7" s="73">
        <f t="shared" si="0"/>
        <v>0</v>
      </c>
      <c r="AW7" s="73">
        <f t="shared" si="0"/>
        <v>0</v>
      </c>
      <c r="AX7" s="73">
        <f t="shared" si="0"/>
        <v>0</v>
      </c>
      <c r="AY7" s="73">
        <f t="shared" si="0"/>
        <v>0</v>
      </c>
    </row>
    <row r="8" spans="1:51" s="67" customFormat="1" ht="12" customHeight="1">
      <c r="A8" s="62" t="s">
        <v>105</v>
      </c>
      <c r="B8" s="63" t="s">
        <v>107</v>
      </c>
      <c r="C8" s="62" t="s">
        <v>108</v>
      </c>
      <c r="D8" s="64">
        <v>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40</v>
      </c>
      <c r="Q8" s="64">
        <v>422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105</v>
      </c>
      <c r="B9" s="63" t="s">
        <v>113</v>
      </c>
      <c r="C9" s="62" t="s">
        <v>114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105</v>
      </c>
      <c r="B10" s="63" t="s">
        <v>121</v>
      </c>
      <c r="C10" s="62" t="s">
        <v>122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105</v>
      </c>
      <c r="B11" s="63" t="s">
        <v>135</v>
      </c>
      <c r="C11" s="62" t="s">
        <v>136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9</v>
      </c>
      <c r="Q11" s="64">
        <v>116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2</v>
      </c>
      <c r="Y11" s="64">
        <v>8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105</v>
      </c>
      <c r="B12" s="69" t="s">
        <v>141</v>
      </c>
      <c r="C12" s="62" t="s">
        <v>142</v>
      </c>
      <c r="D12" s="70">
        <v>0</v>
      </c>
      <c r="E12" s="70">
        <v>0</v>
      </c>
      <c r="F12" s="70">
        <v>0</v>
      </c>
      <c r="G12" s="70">
        <v>0</v>
      </c>
      <c r="H12" s="70">
        <v>1</v>
      </c>
      <c r="I12" s="70">
        <v>4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8</v>
      </c>
      <c r="Q12" s="70">
        <v>72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105</v>
      </c>
      <c r="B13" s="69" t="s">
        <v>143</v>
      </c>
      <c r="C13" s="62" t="s">
        <v>144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5</v>
      </c>
      <c r="Q13" s="70">
        <v>50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105</v>
      </c>
      <c r="B14" s="69" t="s">
        <v>145</v>
      </c>
      <c r="C14" s="62" t="s">
        <v>146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100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71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5" customFormat="1" ht="18" customHeight="1">
      <c r="A6" s="98"/>
      <c r="B6" s="98"/>
      <c r="C6" s="109"/>
      <c r="D6" s="20" t="s">
        <v>33</v>
      </c>
      <c r="E6" s="21" t="s">
        <v>34</v>
      </c>
      <c r="F6" s="21" t="s">
        <v>34</v>
      </c>
      <c r="G6" s="21" t="s">
        <v>34</v>
      </c>
      <c r="H6" s="20" t="s">
        <v>34</v>
      </c>
      <c r="I6" s="21" t="s">
        <v>34</v>
      </c>
      <c r="J6" s="21" t="s">
        <v>34</v>
      </c>
      <c r="K6" s="21" t="s">
        <v>34</v>
      </c>
      <c r="L6" s="20" t="s">
        <v>33</v>
      </c>
      <c r="M6" s="21" t="s">
        <v>34</v>
      </c>
      <c r="N6" s="21" t="s">
        <v>34</v>
      </c>
      <c r="O6" s="21" t="s">
        <v>34</v>
      </c>
      <c r="P6" s="20" t="s">
        <v>34</v>
      </c>
      <c r="Q6" s="21" t="s">
        <v>34</v>
      </c>
      <c r="R6" s="21" t="s">
        <v>34</v>
      </c>
      <c r="S6" s="21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S7">SUM(D8:D40)</f>
        <v>363</v>
      </c>
      <c r="E7" s="73">
        <f t="shared" si="0"/>
        <v>161</v>
      </c>
      <c r="F7" s="73">
        <f t="shared" si="0"/>
        <v>168</v>
      </c>
      <c r="G7" s="73">
        <f t="shared" si="0"/>
        <v>34</v>
      </c>
      <c r="H7" s="73">
        <f t="shared" si="0"/>
        <v>1365</v>
      </c>
      <c r="I7" s="73">
        <f t="shared" si="0"/>
        <v>1292</v>
      </c>
      <c r="J7" s="73">
        <f t="shared" si="0"/>
        <v>73</v>
      </c>
      <c r="K7" s="73">
        <f t="shared" si="0"/>
        <v>0</v>
      </c>
      <c r="L7" s="73">
        <f t="shared" si="0"/>
        <v>44</v>
      </c>
      <c r="M7" s="73">
        <f t="shared" si="0"/>
        <v>42</v>
      </c>
      <c r="N7" s="73">
        <f t="shared" si="0"/>
        <v>2</v>
      </c>
      <c r="O7" s="73">
        <f t="shared" si="0"/>
        <v>0</v>
      </c>
      <c r="P7" s="73">
        <f t="shared" si="0"/>
        <v>73</v>
      </c>
      <c r="Q7" s="73">
        <f t="shared" si="0"/>
        <v>73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105</v>
      </c>
      <c r="B8" s="63" t="s">
        <v>153</v>
      </c>
      <c r="C8" s="62" t="s">
        <v>154</v>
      </c>
      <c r="D8" s="64">
        <f aca="true" t="shared" si="1" ref="D8:D40">SUM(E8:G8)</f>
        <v>14</v>
      </c>
      <c r="E8" s="64">
        <v>14</v>
      </c>
      <c r="F8" s="64">
        <v>0</v>
      </c>
      <c r="G8" s="64">
        <v>0</v>
      </c>
      <c r="H8" s="64">
        <f aca="true" t="shared" si="2" ref="H8:H40">SUM(I8:K8)</f>
        <v>129</v>
      </c>
      <c r="I8" s="64">
        <v>116</v>
      </c>
      <c r="J8" s="64">
        <v>13</v>
      </c>
      <c r="K8" s="64">
        <v>0</v>
      </c>
      <c r="L8" s="64">
        <f aca="true" t="shared" si="3" ref="L8:L40">SUM(M8:O8)</f>
        <v>0</v>
      </c>
      <c r="M8" s="64">
        <v>0</v>
      </c>
      <c r="N8" s="64">
        <v>0</v>
      </c>
      <c r="O8" s="64">
        <v>0</v>
      </c>
      <c r="P8" s="64">
        <f aca="true" t="shared" si="4" ref="P8:P40">SUM(Q8:S8)</f>
        <v>19</v>
      </c>
      <c r="Q8" s="64">
        <v>19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63" t="s">
        <v>155</v>
      </c>
      <c r="C9" s="62" t="s">
        <v>156</v>
      </c>
      <c r="D9" s="64">
        <f t="shared" si="1"/>
        <v>46</v>
      </c>
      <c r="E9" s="64">
        <v>35</v>
      </c>
      <c r="F9" s="64">
        <v>10</v>
      </c>
      <c r="G9" s="64">
        <v>1</v>
      </c>
      <c r="H9" s="64">
        <f t="shared" si="2"/>
        <v>119</v>
      </c>
      <c r="I9" s="64">
        <v>117</v>
      </c>
      <c r="J9" s="64">
        <v>2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157</v>
      </c>
      <c r="C10" s="62" t="s">
        <v>158</v>
      </c>
      <c r="D10" s="64">
        <f t="shared" si="1"/>
        <v>34</v>
      </c>
      <c r="E10" s="64">
        <v>12</v>
      </c>
      <c r="F10" s="64">
        <v>22</v>
      </c>
      <c r="G10" s="64">
        <v>0</v>
      </c>
      <c r="H10" s="64">
        <f t="shared" si="2"/>
        <v>103</v>
      </c>
      <c r="I10" s="64">
        <v>101</v>
      </c>
      <c r="J10" s="64">
        <v>2</v>
      </c>
      <c r="K10" s="64">
        <v>0</v>
      </c>
      <c r="L10" s="64">
        <f t="shared" si="3"/>
        <v>6</v>
      </c>
      <c r="M10" s="64">
        <v>6</v>
      </c>
      <c r="N10" s="64">
        <v>0</v>
      </c>
      <c r="O10" s="64">
        <v>0</v>
      </c>
      <c r="P10" s="64">
        <f t="shared" si="4"/>
        <v>6</v>
      </c>
      <c r="Q10" s="64">
        <v>6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63" t="s">
        <v>159</v>
      </c>
      <c r="C11" s="62" t="s">
        <v>160</v>
      </c>
      <c r="D11" s="64">
        <f t="shared" si="1"/>
        <v>14</v>
      </c>
      <c r="E11" s="64">
        <v>13</v>
      </c>
      <c r="F11" s="64">
        <v>1</v>
      </c>
      <c r="G11" s="64">
        <v>0</v>
      </c>
      <c r="H11" s="64">
        <f t="shared" si="2"/>
        <v>79</v>
      </c>
      <c r="I11" s="64">
        <v>70</v>
      </c>
      <c r="J11" s="64">
        <v>9</v>
      </c>
      <c r="K11" s="64">
        <v>0</v>
      </c>
      <c r="L11" s="64">
        <f t="shared" si="3"/>
        <v>1</v>
      </c>
      <c r="M11" s="64">
        <v>1</v>
      </c>
      <c r="N11" s="64">
        <v>0</v>
      </c>
      <c r="O11" s="64">
        <v>0</v>
      </c>
      <c r="P11" s="64">
        <f t="shared" si="4"/>
        <v>3</v>
      </c>
      <c r="Q11" s="64">
        <v>3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161</v>
      </c>
      <c r="C12" s="62" t="s">
        <v>162</v>
      </c>
      <c r="D12" s="70">
        <f t="shared" si="1"/>
        <v>2</v>
      </c>
      <c r="E12" s="70">
        <v>1</v>
      </c>
      <c r="F12" s="70">
        <v>1</v>
      </c>
      <c r="G12" s="70">
        <v>0</v>
      </c>
      <c r="H12" s="70">
        <f t="shared" si="2"/>
        <v>97</v>
      </c>
      <c r="I12" s="70">
        <v>96</v>
      </c>
      <c r="J12" s="70">
        <v>1</v>
      </c>
      <c r="K12" s="70">
        <v>0</v>
      </c>
      <c r="L12" s="70">
        <f t="shared" si="3"/>
        <v>2</v>
      </c>
      <c r="M12" s="70">
        <v>2</v>
      </c>
      <c r="N12" s="70">
        <v>0</v>
      </c>
      <c r="O12" s="70">
        <v>0</v>
      </c>
      <c r="P12" s="70">
        <f t="shared" si="4"/>
        <v>3</v>
      </c>
      <c r="Q12" s="70">
        <v>3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163</v>
      </c>
      <c r="C13" s="62" t="s">
        <v>164</v>
      </c>
      <c r="D13" s="70">
        <f t="shared" si="1"/>
        <v>16</v>
      </c>
      <c r="E13" s="70">
        <v>2</v>
      </c>
      <c r="F13" s="70">
        <v>10</v>
      </c>
      <c r="G13" s="70">
        <v>4</v>
      </c>
      <c r="H13" s="70">
        <f t="shared" si="2"/>
        <v>37</v>
      </c>
      <c r="I13" s="70">
        <v>37</v>
      </c>
      <c r="J13" s="70">
        <v>0</v>
      </c>
      <c r="K13" s="70">
        <v>0</v>
      </c>
      <c r="L13" s="70">
        <f t="shared" si="3"/>
        <v>1</v>
      </c>
      <c r="M13" s="70">
        <v>1</v>
      </c>
      <c r="N13" s="70">
        <v>0</v>
      </c>
      <c r="O13" s="70">
        <v>0</v>
      </c>
      <c r="P13" s="70">
        <f t="shared" si="4"/>
        <v>2</v>
      </c>
      <c r="Q13" s="70">
        <v>2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165</v>
      </c>
      <c r="C14" s="62" t="s">
        <v>166</v>
      </c>
      <c r="D14" s="70">
        <f t="shared" si="1"/>
        <v>2</v>
      </c>
      <c r="E14" s="70">
        <v>2</v>
      </c>
      <c r="F14" s="70">
        <v>0</v>
      </c>
      <c r="G14" s="70">
        <v>0</v>
      </c>
      <c r="H14" s="70">
        <f t="shared" si="2"/>
        <v>84</v>
      </c>
      <c r="I14" s="70">
        <v>82</v>
      </c>
      <c r="J14" s="70">
        <v>2</v>
      </c>
      <c r="K14" s="70">
        <v>0</v>
      </c>
      <c r="L14" s="70">
        <f t="shared" si="3"/>
        <v>1</v>
      </c>
      <c r="M14" s="70">
        <v>1</v>
      </c>
      <c r="N14" s="70">
        <v>0</v>
      </c>
      <c r="O14" s="70">
        <v>0</v>
      </c>
      <c r="P14" s="70">
        <f t="shared" si="4"/>
        <v>1</v>
      </c>
      <c r="Q14" s="70">
        <v>1</v>
      </c>
      <c r="R14" s="70">
        <v>0</v>
      </c>
      <c r="S14" s="70">
        <v>0</v>
      </c>
    </row>
    <row r="15" spans="1:19" s="67" customFormat="1" ht="12" customHeight="1">
      <c r="A15" s="68" t="s">
        <v>105</v>
      </c>
      <c r="B15" s="69" t="s">
        <v>167</v>
      </c>
      <c r="C15" s="62" t="s">
        <v>168</v>
      </c>
      <c r="D15" s="70">
        <f t="shared" si="1"/>
        <v>28</v>
      </c>
      <c r="E15" s="70">
        <v>8</v>
      </c>
      <c r="F15" s="70">
        <v>18</v>
      </c>
      <c r="G15" s="70">
        <v>2</v>
      </c>
      <c r="H15" s="70">
        <f t="shared" si="2"/>
        <v>58</v>
      </c>
      <c r="I15" s="70">
        <v>54</v>
      </c>
      <c r="J15" s="70">
        <v>4</v>
      </c>
      <c r="K15" s="70">
        <v>0</v>
      </c>
      <c r="L15" s="70">
        <f t="shared" si="3"/>
        <v>2</v>
      </c>
      <c r="M15" s="70">
        <v>2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7" customFormat="1" ht="12" customHeight="1">
      <c r="A16" s="68" t="s">
        <v>105</v>
      </c>
      <c r="B16" s="69" t="s">
        <v>169</v>
      </c>
      <c r="C16" s="62" t="s">
        <v>170</v>
      </c>
      <c r="D16" s="70">
        <f t="shared" si="1"/>
        <v>25</v>
      </c>
      <c r="E16" s="70">
        <v>6</v>
      </c>
      <c r="F16" s="70">
        <v>17</v>
      </c>
      <c r="G16" s="70">
        <v>2</v>
      </c>
      <c r="H16" s="70">
        <f t="shared" si="2"/>
        <v>68</v>
      </c>
      <c r="I16" s="70">
        <v>64</v>
      </c>
      <c r="J16" s="70">
        <v>4</v>
      </c>
      <c r="K16" s="70">
        <v>0</v>
      </c>
      <c r="L16" s="70">
        <f t="shared" si="3"/>
        <v>1</v>
      </c>
      <c r="M16" s="70">
        <v>1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7" customFormat="1" ht="12" customHeight="1">
      <c r="A17" s="68" t="s">
        <v>105</v>
      </c>
      <c r="B17" s="69" t="s">
        <v>171</v>
      </c>
      <c r="C17" s="62" t="s">
        <v>172</v>
      </c>
      <c r="D17" s="70">
        <f t="shared" si="1"/>
        <v>8</v>
      </c>
      <c r="E17" s="70">
        <v>0</v>
      </c>
      <c r="F17" s="70">
        <v>8</v>
      </c>
      <c r="G17" s="70">
        <v>0</v>
      </c>
      <c r="H17" s="70">
        <f t="shared" si="2"/>
        <v>9</v>
      </c>
      <c r="I17" s="70">
        <v>9</v>
      </c>
      <c r="J17" s="70">
        <v>0</v>
      </c>
      <c r="K17" s="70">
        <v>0</v>
      </c>
      <c r="L17" s="70">
        <f t="shared" si="3"/>
        <v>2</v>
      </c>
      <c r="M17" s="70">
        <v>1</v>
      </c>
      <c r="N17" s="70">
        <v>1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7" customFormat="1" ht="12" customHeight="1">
      <c r="A18" s="68" t="s">
        <v>105</v>
      </c>
      <c r="B18" s="69" t="s">
        <v>173</v>
      </c>
      <c r="C18" s="62" t="s">
        <v>174</v>
      </c>
      <c r="D18" s="70">
        <f t="shared" si="1"/>
        <v>4</v>
      </c>
      <c r="E18" s="70">
        <v>1</v>
      </c>
      <c r="F18" s="70">
        <v>2</v>
      </c>
      <c r="G18" s="70">
        <v>1</v>
      </c>
      <c r="H18" s="70">
        <f t="shared" si="2"/>
        <v>9</v>
      </c>
      <c r="I18" s="70">
        <v>9</v>
      </c>
      <c r="J18" s="70">
        <v>0</v>
      </c>
      <c r="K18" s="70">
        <v>0</v>
      </c>
      <c r="L18" s="70">
        <f t="shared" si="3"/>
        <v>2</v>
      </c>
      <c r="M18" s="70">
        <v>2</v>
      </c>
      <c r="N18" s="70">
        <v>0</v>
      </c>
      <c r="O18" s="70">
        <v>0</v>
      </c>
      <c r="P18" s="70">
        <f t="shared" si="4"/>
        <v>3</v>
      </c>
      <c r="Q18" s="70">
        <v>3</v>
      </c>
      <c r="R18" s="70">
        <v>0</v>
      </c>
      <c r="S18" s="70">
        <v>0</v>
      </c>
    </row>
    <row r="19" spans="1:19" s="67" customFormat="1" ht="12" customHeight="1">
      <c r="A19" s="68" t="s">
        <v>105</v>
      </c>
      <c r="B19" s="69" t="s">
        <v>109</v>
      </c>
      <c r="C19" s="62" t="s">
        <v>110</v>
      </c>
      <c r="D19" s="70">
        <f t="shared" si="1"/>
        <v>12</v>
      </c>
      <c r="E19" s="70">
        <v>6</v>
      </c>
      <c r="F19" s="70">
        <v>6</v>
      </c>
      <c r="G19" s="70">
        <v>0</v>
      </c>
      <c r="H19" s="70">
        <f t="shared" si="2"/>
        <v>33</v>
      </c>
      <c r="I19" s="70">
        <v>29</v>
      </c>
      <c r="J19" s="70">
        <v>4</v>
      </c>
      <c r="K19" s="70">
        <v>0</v>
      </c>
      <c r="L19" s="70">
        <f t="shared" si="3"/>
        <v>3</v>
      </c>
      <c r="M19" s="70">
        <v>3</v>
      </c>
      <c r="N19" s="70">
        <v>0</v>
      </c>
      <c r="O19" s="70">
        <v>0</v>
      </c>
      <c r="P19" s="70">
        <f t="shared" si="4"/>
        <v>3</v>
      </c>
      <c r="Q19" s="70">
        <v>3</v>
      </c>
      <c r="R19" s="70">
        <v>0</v>
      </c>
      <c r="S19" s="70">
        <v>0</v>
      </c>
    </row>
    <row r="20" spans="1:19" s="67" customFormat="1" ht="12" customHeight="1">
      <c r="A20" s="68" t="s">
        <v>105</v>
      </c>
      <c r="B20" s="69" t="s">
        <v>147</v>
      </c>
      <c r="C20" s="62" t="s">
        <v>148</v>
      </c>
      <c r="D20" s="70">
        <f t="shared" si="1"/>
        <v>14</v>
      </c>
      <c r="E20" s="70">
        <v>4</v>
      </c>
      <c r="F20" s="70">
        <v>8</v>
      </c>
      <c r="G20" s="70">
        <v>2</v>
      </c>
      <c r="H20" s="70">
        <f t="shared" si="2"/>
        <v>76</v>
      </c>
      <c r="I20" s="70">
        <v>69</v>
      </c>
      <c r="J20" s="70">
        <v>7</v>
      </c>
      <c r="K20" s="70">
        <v>0</v>
      </c>
      <c r="L20" s="70">
        <f t="shared" si="3"/>
        <v>1</v>
      </c>
      <c r="M20" s="70">
        <v>1</v>
      </c>
      <c r="N20" s="70">
        <v>0</v>
      </c>
      <c r="O20" s="70">
        <v>0</v>
      </c>
      <c r="P20" s="70">
        <f t="shared" si="4"/>
        <v>3</v>
      </c>
      <c r="Q20" s="70">
        <v>3</v>
      </c>
      <c r="R20" s="70">
        <v>0</v>
      </c>
      <c r="S20" s="70">
        <v>0</v>
      </c>
    </row>
    <row r="21" spans="1:19" s="67" customFormat="1" ht="12" customHeight="1">
      <c r="A21" s="68" t="s">
        <v>105</v>
      </c>
      <c r="B21" s="69" t="s">
        <v>175</v>
      </c>
      <c r="C21" s="62" t="s">
        <v>176</v>
      </c>
      <c r="D21" s="70">
        <f t="shared" si="1"/>
        <v>14</v>
      </c>
      <c r="E21" s="70">
        <v>4</v>
      </c>
      <c r="F21" s="70">
        <v>7</v>
      </c>
      <c r="G21" s="70">
        <v>3</v>
      </c>
      <c r="H21" s="70">
        <f t="shared" si="2"/>
        <v>42</v>
      </c>
      <c r="I21" s="70">
        <v>42</v>
      </c>
      <c r="J21" s="70">
        <v>0</v>
      </c>
      <c r="K21" s="70">
        <v>0</v>
      </c>
      <c r="L21" s="70">
        <f t="shared" si="3"/>
        <v>1</v>
      </c>
      <c r="M21" s="70">
        <v>1</v>
      </c>
      <c r="N21" s="70">
        <v>0</v>
      </c>
      <c r="O21" s="70">
        <v>0</v>
      </c>
      <c r="P21" s="70">
        <f t="shared" si="4"/>
        <v>4</v>
      </c>
      <c r="Q21" s="70">
        <v>4</v>
      </c>
      <c r="R21" s="70">
        <v>0</v>
      </c>
      <c r="S21" s="70">
        <v>0</v>
      </c>
    </row>
    <row r="22" spans="1:19" s="67" customFormat="1" ht="12" customHeight="1">
      <c r="A22" s="68" t="s">
        <v>105</v>
      </c>
      <c r="B22" s="69" t="s">
        <v>111</v>
      </c>
      <c r="C22" s="62" t="s">
        <v>112</v>
      </c>
      <c r="D22" s="70">
        <f t="shared" si="1"/>
        <v>1</v>
      </c>
      <c r="E22" s="70">
        <v>1</v>
      </c>
      <c r="F22" s="70">
        <v>0</v>
      </c>
      <c r="G22" s="70">
        <v>0</v>
      </c>
      <c r="H22" s="70">
        <f t="shared" si="2"/>
        <v>28</v>
      </c>
      <c r="I22" s="70">
        <v>28</v>
      </c>
      <c r="J22" s="70">
        <v>0</v>
      </c>
      <c r="K22" s="70">
        <v>0</v>
      </c>
      <c r="L22" s="70">
        <f t="shared" si="3"/>
        <v>2</v>
      </c>
      <c r="M22" s="70">
        <v>2</v>
      </c>
      <c r="N22" s="70">
        <v>0</v>
      </c>
      <c r="O22" s="70">
        <v>0</v>
      </c>
      <c r="P22" s="70">
        <f t="shared" si="4"/>
        <v>3</v>
      </c>
      <c r="Q22" s="70">
        <v>3</v>
      </c>
      <c r="R22" s="70">
        <v>0</v>
      </c>
      <c r="S22" s="70">
        <v>0</v>
      </c>
    </row>
    <row r="23" spans="1:19" s="67" customFormat="1" ht="12" customHeight="1">
      <c r="A23" s="68" t="s">
        <v>105</v>
      </c>
      <c r="B23" s="69" t="s">
        <v>115</v>
      </c>
      <c r="C23" s="62" t="s">
        <v>116</v>
      </c>
      <c r="D23" s="70">
        <f t="shared" si="1"/>
        <v>4</v>
      </c>
      <c r="E23" s="70">
        <v>1</v>
      </c>
      <c r="F23" s="70">
        <v>3</v>
      </c>
      <c r="G23" s="70">
        <v>0</v>
      </c>
      <c r="H23" s="70">
        <f t="shared" si="2"/>
        <v>60</v>
      </c>
      <c r="I23" s="70">
        <v>58</v>
      </c>
      <c r="J23" s="70">
        <v>2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1</v>
      </c>
      <c r="Q23" s="70">
        <v>1</v>
      </c>
      <c r="R23" s="70">
        <v>0</v>
      </c>
      <c r="S23" s="70">
        <v>0</v>
      </c>
    </row>
    <row r="24" spans="1:19" s="67" customFormat="1" ht="12" customHeight="1">
      <c r="A24" s="68" t="s">
        <v>105</v>
      </c>
      <c r="B24" s="69" t="s">
        <v>117</v>
      </c>
      <c r="C24" s="62" t="s">
        <v>118</v>
      </c>
      <c r="D24" s="70">
        <f t="shared" si="1"/>
        <v>2</v>
      </c>
      <c r="E24" s="70">
        <v>1</v>
      </c>
      <c r="F24" s="70">
        <v>1</v>
      </c>
      <c r="G24" s="70">
        <v>0</v>
      </c>
      <c r="H24" s="70">
        <f t="shared" si="2"/>
        <v>56</v>
      </c>
      <c r="I24" s="70">
        <v>54</v>
      </c>
      <c r="J24" s="70">
        <v>2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1</v>
      </c>
      <c r="Q24" s="70">
        <v>1</v>
      </c>
      <c r="R24" s="70">
        <v>0</v>
      </c>
      <c r="S24" s="70">
        <v>0</v>
      </c>
    </row>
    <row r="25" spans="1:19" s="67" customFormat="1" ht="12" customHeight="1">
      <c r="A25" s="68" t="s">
        <v>105</v>
      </c>
      <c r="B25" s="69" t="s">
        <v>123</v>
      </c>
      <c r="C25" s="62" t="s">
        <v>124</v>
      </c>
      <c r="D25" s="70">
        <f t="shared" si="1"/>
        <v>18</v>
      </c>
      <c r="E25" s="70">
        <v>7</v>
      </c>
      <c r="F25" s="70">
        <v>4</v>
      </c>
      <c r="G25" s="70">
        <v>7</v>
      </c>
      <c r="H25" s="70">
        <f t="shared" si="2"/>
        <v>21</v>
      </c>
      <c r="I25" s="70">
        <v>19</v>
      </c>
      <c r="J25" s="70">
        <v>2</v>
      </c>
      <c r="K25" s="70">
        <v>0</v>
      </c>
      <c r="L25" s="70">
        <f t="shared" si="3"/>
        <v>1</v>
      </c>
      <c r="M25" s="70">
        <v>1</v>
      </c>
      <c r="N25" s="70">
        <v>0</v>
      </c>
      <c r="O25" s="70">
        <v>0</v>
      </c>
      <c r="P25" s="70">
        <f t="shared" si="4"/>
        <v>1</v>
      </c>
      <c r="Q25" s="70">
        <v>1</v>
      </c>
      <c r="R25" s="70">
        <v>0</v>
      </c>
      <c r="S25" s="70">
        <v>0</v>
      </c>
    </row>
    <row r="26" spans="1:19" s="67" customFormat="1" ht="12" customHeight="1">
      <c r="A26" s="68" t="s">
        <v>105</v>
      </c>
      <c r="B26" s="69" t="s">
        <v>119</v>
      </c>
      <c r="C26" s="62" t="s">
        <v>120</v>
      </c>
      <c r="D26" s="70">
        <f t="shared" si="1"/>
        <v>2</v>
      </c>
      <c r="E26" s="70">
        <v>1</v>
      </c>
      <c r="F26" s="70">
        <v>1</v>
      </c>
      <c r="G26" s="70">
        <v>0</v>
      </c>
      <c r="H26" s="70">
        <f t="shared" si="2"/>
        <v>48</v>
      </c>
      <c r="I26" s="70">
        <v>43</v>
      </c>
      <c r="J26" s="70">
        <v>5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</v>
      </c>
      <c r="Q26" s="70">
        <v>1</v>
      </c>
      <c r="R26" s="70">
        <v>0</v>
      </c>
      <c r="S26" s="70">
        <v>0</v>
      </c>
    </row>
    <row r="27" spans="1:19" s="67" customFormat="1" ht="12" customHeight="1">
      <c r="A27" s="68" t="s">
        <v>105</v>
      </c>
      <c r="B27" s="69" t="s">
        <v>177</v>
      </c>
      <c r="C27" s="62" t="s">
        <v>178</v>
      </c>
      <c r="D27" s="70">
        <f t="shared" si="1"/>
        <v>11</v>
      </c>
      <c r="E27" s="70">
        <v>2</v>
      </c>
      <c r="F27" s="70">
        <v>6</v>
      </c>
      <c r="G27" s="70">
        <v>3</v>
      </c>
      <c r="H27" s="70">
        <f t="shared" si="2"/>
        <v>7</v>
      </c>
      <c r="I27" s="70">
        <v>7</v>
      </c>
      <c r="J27" s="70">
        <v>0</v>
      </c>
      <c r="K27" s="70">
        <v>0</v>
      </c>
      <c r="L27" s="70">
        <f t="shared" si="3"/>
        <v>2</v>
      </c>
      <c r="M27" s="70">
        <v>2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7" customFormat="1" ht="12" customHeight="1">
      <c r="A28" s="68" t="s">
        <v>105</v>
      </c>
      <c r="B28" s="69" t="s">
        <v>179</v>
      </c>
      <c r="C28" s="62" t="s">
        <v>180</v>
      </c>
      <c r="D28" s="70">
        <f t="shared" si="1"/>
        <v>2</v>
      </c>
      <c r="E28" s="70">
        <v>1</v>
      </c>
      <c r="F28" s="70">
        <v>1</v>
      </c>
      <c r="G28" s="70">
        <v>0</v>
      </c>
      <c r="H28" s="70">
        <f t="shared" si="2"/>
        <v>41</v>
      </c>
      <c r="I28" s="70">
        <v>40</v>
      </c>
      <c r="J28" s="70">
        <v>1</v>
      </c>
      <c r="K28" s="70">
        <v>0</v>
      </c>
      <c r="L28" s="70">
        <f t="shared" si="3"/>
        <v>1</v>
      </c>
      <c r="M28" s="70">
        <v>1</v>
      </c>
      <c r="N28" s="70">
        <v>0</v>
      </c>
      <c r="O28" s="70">
        <v>0</v>
      </c>
      <c r="P28" s="70">
        <f t="shared" si="4"/>
        <v>1</v>
      </c>
      <c r="Q28" s="70">
        <v>1</v>
      </c>
      <c r="R28" s="70">
        <v>0</v>
      </c>
      <c r="S28" s="70">
        <v>0</v>
      </c>
    </row>
    <row r="29" spans="1:19" s="67" customFormat="1" ht="12" customHeight="1">
      <c r="A29" s="68" t="s">
        <v>105</v>
      </c>
      <c r="B29" s="69" t="s">
        <v>181</v>
      </c>
      <c r="C29" s="62" t="s">
        <v>182</v>
      </c>
      <c r="D29" s="70">
        <f t="shared" si="1"/>
        <v>9</v>
      </c>
      <c r="E29" s="70">
        <v>4</v>
      </c>
      <c r="F29" s="70">
        <v>3</v>
      </c>
      <c r="G29" s="70">
        <v>2</v>
      </c>
      <c r="H29" s="70">
        <f t="shared" si="2"/>
        <v>14</v>
      </c>
      <c r="I29" s="70">
        <v>14</v>
      </c>
      <c r="J29" s="70">
        <v>0</v>
      </c>
      <c r="K29" s="70">
        <v>0</v>
      </c>
      <c r="L29" s="70">
        <f t="shared" si="3"/>
        <v>2</v>
      </c>
      <c r="M29" s="70">
        <v>2</v>
      </c>
      <c r="N29" s="70">
        <v>0</v>
      </c>
      <c r="O29" s="70">
        <v>0</v>
      </c>
      <c r="P29" s="70">
        <f t="shared" si="4"/>
        <v>5</v>
      </c>
      <c r="Q29" s="70">
        <v>5</v>
      </c>
      <c r="R29" s="70">
        <v>0</v>
      </c>
      <c r="S29" s="70">
        <v>0</v>
      </c>
    </row>
    <row r="30" spans="1:19" s="67" customFormat="1" ht="12" customHeight="1">
      <c r="A30" s="68" t="s">
        <v>105</v>
      </c>
      <c r="B30" s="69" t="s">
        <v>183</v>
      </c>
      <c r="C30" s="62" t="s">
        <v>184</v>
      </c>
      <c r="D30" s="70">
        <f t="shared" si="1"/>
        <v>19</v>
      </c>
      <c r="E30" s="70">
        <v>6</v>
      </c>
      <c r="F30" s="70">
        <v>12</v>
      </c>
      <c r="G30" s="70">
        <v>1</v>
      </c>
      <c r="H30" s="70">
        <f t="shared" si="2"/>
        <v>12</v>
      </c>
      <c r="I30" s="70">
        <v>12</v>
      </c>
      <c r="J30" s="70">
        <v>0</v>
      </c>
      <c r="K30" s="70">
        <v>0</v>
      </c>
      <c r="L30" s="70">
        <f t="shared" si="3"/>
        <v>1</v>
      </c>
      <c r="M30" s="70">
        <v>1</v>
      </c>
      <c r="N30" s="70">
        <v>0</v>
      </c>
      <c r="O30" s="70">
        <v>0</v>
      </c>
      <c r="P30" s="70">
        <f t="shared" si="4"/>
        <v>4</v>
      </c>
      <c r="Q30" s="70">
        <v>4</v>
      </c>
      <c r="R30" s="70">
        <v>0</v>
      </c>
      <c r="S30" s="70">
        <v>0</v>
      </c>
    </row>
    <row r="31" spans="1:19" s="67" customFormat="1" ht="12" customHeight="1">
      <c r="A31" s="68" t="s">
        <v>105</v>
      </c>
      <c r="B31" s="69" t="s">
        <v>125</v>
      </c>
      <c r="C31" s="62" t="s">
        <v>126</v>
      </c>
      <c r="D31" s="70">
        <f t="shared" si="1"/>
        <v>5</v>
      </c>
      <c r="E31" s="70">
        <v>2</v>
      </c>
      <c r="F31" s="70">
        <v>2</v>
      </c>
      <c r="G31" s="70">
        <v>1</v>
      </c>
      <c r="H31" s="70">
        <f t="shared" si="2"/>
        <v>15</v>
      </c>
      <c r="I31" s="70">
        <v>13</v>
      </c>
      <c r="J31" s="70">
        <v>2</v>
      </c>
      <c r="K31" s="70">
        <v>0</v>
      </c>
      <c r="L31" s="70">
        <f t="shared" si="3"/>
        <v>1</v>
      </c>
      <c r="M31" s="70">
        <v>1</v>
      </c>
      <c r="N31" s="70">
        <v>0</v>
      </c>
      <c r="O31" s="70">
        <v>0</v>
      </c>
      <c r="P31" s="70">
        <f t="shared" si="4"/>
        <v>1</v>
      </c>
      <c r="Q31" s="70">
        <v>1</v>
      </c>
      <c r="R31" s="70">
        <v>0</v>
      </c>
      <c r="S31" s="70">
        <v>0</v>
      </c>
    </row>
    <row r="32" spans="1:19" s="67" customFormat="1" ht="12" customHeight="1">
      <c r="A32" s="68" t="s">
        <v>105</v>
      </c>
      <c r="B32" s="69" t="s">
        <v>127</v>
      </c>
      <c r="C32" s="62" t="s">
        <v>128</v>
      </c>
      <c r="D32" s="70">
        <f t="shared" si="1"/>
        <v>8</v>
      </c>
      <c r="E32" s="70">
        <v>3</v>
      </c>
      <c r="F32" s="70">
        <v>4</v>
      </c>
      <c r="G32" s="70">
        <v>1</v>
      </c>
      <c r="H32" s="70">
        <f t="shared" si="2"/>
        <v>17</v>
      </c>
      <c r="I32" s="70">
        <v>16</v>
      </c>
      <c r="J32" s="70">
        <v>1</v>
      </c>
      <c r="K32" s="70">
        <v>0</v>
      </c>
      <c r="L32" s="70">
        <f t="shared" si="3"/>
        <v>2</v>
      </c>
      <c r="M32" s="70">
        <v>2</v>
      </c>
      <c r="N32" s="70">
        <v>0</v>
      </c>
      <c r="O32" s="70">
        <v>0</v>
      </c>
      <c r="P32" s="70">
        <f t="shared" si="4"/>
        <v>2</v>
      </c>
      <c r="Q32" s="70">
        <v>2</v>
      </c>
      <c r="R32" s="70">
        <v>0</v>
      </c>
      <c r="S32" s="70">
        <v>0</v>
      </c>
    </row>
    <row r="33" spans="1:19" s="67" customFormat="1" ht="12" customHeight="1">
      <c r="A33" s="68" t="s">
        <v>105</v>
      </c>
      <c r="B33" s="69" t="s">
        <v>129</v>
      </c>
      <c r="C33" s="62" t="s">
        <v>130</v>
      </c>
      <c r="D33" s="70">
        <f t="shared" si="1"/>
        <v>6</v>
      </c>
      <c r="E33" s="70">
        <v>3</v>
      </c>
      <c r="F33" s="70">
        <v>2</v>
      </c>
      <c r="G33" s="70">
        <v>1</v>
      </c>
      <c r="H33" s="70">
        <f t="shared" si="2"/>
        <v>11</v>
      </c>
      <c r="I33" s="70">
        <v>9</v>
      </c>
      <c r="J33" s="70">
        <v>2</v>
      </c>
      <c r="K33" s="70">
        <v>0</v>
      </c>
      <c r="L33" s="70">
        <f t="shared" si="3"/>
        <v>2</v>
      </c>
      <c r="M33" s="70">
        <v>2</v>
      </c>
      <c r="N33" s="70">
        <v>0</v>
      </c>
      <c r="O33" s="70">
        <v>0</v>
      </c>
      <c r="P33" s="70">
        <f t="shared" si="4"/>
        <v>2</v>
      </c>
      <c r="Q33" s="70">
        <v>2</v>
      </c>
      <c r="R33" s="70">
        <v>0</v>
      </c>
      <c r="S33" s="70">
        <v>0</v>
      </c>
    </row>
    <row r="34" spans="1:19" s="67" customFormat="1" ht="12" customHeight="1">
      <c r="A34" s="68" t="s">
        <v>105</v>
      </c>
      <c r="B34" s="69" t="s">
        <v>131</v>
      </c>
      <c r="C34" s="62" t="s">
        <v>132</v>
      </c>
      <c r="D34" s="70">
        <f t="shared" si="1"/>
        <v>6</v>
      </c>
      <c r="E34" s="70">
        <v>3</v>
      </c>
      <c r="F34" s="70">
        <v>3</v>
      </c>
      <c r="G34" s="70">
        <v>0</v>
      </c>
      <c r="H34" s="70">
        <f t="shared" si="2"/>
        <v>24</v>
      </c>
      <c r="I34" s="70">
        <v>23</v>
      </c>
      <c r="J34" s="70">
        <v>1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0</v>
      </c>
      <c r="Q34" s="70">
        <v>0</v>
      </c>
      <c r="R34" s="70">
        <v>0</v>
      </c>
      <c r="S34" s="70">
        <v>0</v>
      </c>
    </row>
    <row r="35" spans="1:19" s="67" customFormat="1" ht="12" customHeight="1">
      <c r="A35" s="68" t="s">
        <v>105</v>
      </c>
      <c r="B35" s="69" t="s">
        <v>133</v>
      </c>
      <c r="C35" s="62" t="s">
        <v>134</v>
      </c>
      <c r="D35" s="70">
        <f t="shared" si="1"/>
        <v>5</v>
      </c>
      <c r="E35" s="70">
        <v>3</v>
      </c>
      <c r="F35" s="70">
        <v>2</v>
      </c>
      <c r="G35" s="70">
        <v>0</v>
      </c>
      <c r="H35" s="70">
        <f t="shared" si="2"/>
        <v>22</v>
      </c>
      <c r="I35" s="70">
        <v>21</v>
      </c>
      <c r="J35" s="70">
        <v>1</v>
      </c>
      <c r="K35" s="70">
        <v>0</v>
      </c>
      <c r="L35" s="70">
        <f t="shared" si="3"/>
        <v>1</v>
      </c>
      <c r="M35" s="70">
        <v>1</v>
      </c>
      <c r="N35" s="70">
        <v>0</v>
      </c>
      <c r="O35" s="70">
        <v>0</v>
      </c>
      <c r="P35" s="70">
        <f t="shared" si="4"/>
        <v>1</v>
      </c>
      <c r="Q35" s="70">
        <v>1</v>
      </c>
      <c r="R35" s="70">
        <v>0</v>
      </c>
      <c r="S35" s="70">
        <v>0</v>
      </c>
    </row>
    <row r="36" spans="1:19" s="67" customFormat="1" ht="12" customHeight="1">
      <c r="A36" s="68" t="s">
        <v>105</v>
      </c>
      <c r="B36" s="69" t="s">
        <v>185</v>
      </c>
      <c r="C36" s="62" t="s">
        <v>186</v>
      </c>
      <c r="D36" s="70">
        <f t="shared" si="1"/>
        <v>3</v>
      </c>
      <c r="E36" s="70">
        <v>3</v>
      </c>
      <c r="F36" s="70">
        <v>0</v>
      </c>
      <c r="G36" s="70">
        <v>0</v>
      </c>
      <c r="H36" s="70">
        <f t="shared" si="2"/>
        <v>4</v>
      </c>
      <c r="I36" s="70">
        <v>4</v>
      </c>
      <c r="J36" s="70">
        <v>0</v>
      </c>
      <c r="K36" s="70">
        <v>0</v>
      </c>
      <c r="L36" s="70">
        <f t="shared" si="3"/>
        <v>1</v>
      </c>
      <c r="M36" s="70">
        <v>1</v>
      </c>
      <c r="N36" s="70">
        <v>0</v>
      </c>
      <c r="O36" s="70">
        <v>0</v>
      </c>
      <c r="P36" s="70">
        <f t="shared" si="4"/>
        <v>0</v>
      </c>
      <c r="Q36" s="70">
        <v>0</v>
      </c>
      <c r="R36" s="70">
        <v>0</v>
      </c>
      <c r="S36" s="70">
        <v>0</v>
      </c>
    </row>
    <row r="37" spans="1:19" s="67" customFormat="1" ht="12" customHeight="1">
      <c r="A37" s="68" t="s">
        <v>105</v>
      </c>
      <c r="B37" s="69" t="s">
        <v>137</v>
      </c>
      <c r="C37" s="62" t="s">
        <v>138</v>
      </c>
      <c r="D37" s="70">
        <f t="shared" si="1"/>
        <v>1</v>
      </c>
      <c r="E37" s="70">
        <v>1</v>
      </c>
      <c r="F37" s="70">
        <v>0</v>
      </c>
      <c r="G37" s="70">
        <v>0</v>
      </c>
      <c r="H37" s="70">
        <f t="shared" si="2"/>
        <v>7</v>
      </c>
      <c r="I37" s="70">
        <v>7</v>
      </c>
      <c r="J37" s="70">
        <v>0</v>
      </c>
      <c r="K37" s="70">
        <v>0</v>
      </c>
      <c r="L37" s="70">
        <f t="shared" si="3"/>
        <v>2</v>
      </c>
      <c r="M37" s="70">
        <v>2</v>
      </c>
      <c r="N37" s="70">
        <v>0</v>
      </c>
      <c r="O37" s="70">
        <v>0</v>
      </c>
      <c r="P37" s="70">
        <f t="shared" si="4"/>
        <v>1</v>
      </c>
      <c r="Q37" s="70">
        <v>1</v>
      </c>
      <c r="R37" s="70">
        <v>0</v>
      </c>
      <c r="S37" s="70">
        <v>0</v>
      </c>
    </row>
    <row r="38" spans="1:19" s="67" customFormat="1" ht="12" customHeight="1">
      <c r="A38" s="68" t="s">
        <v>105</v>
      </c>
      <c r="B38" s="69" t="s">
        <v>139</v>
      </c>
      <c r="C38" s="62" t="s">
        <v>140</v>
      </c>
      <c r="D38" s="70">
        <f t="shared" si="1"/>
        <v>2</v>
      </c>
      <c r="E38" s="70">
        <v>2</v>
      </c>
      <c r="F38" s="70">
        <v>0</v>
      </c>
      <c r="G38" s="70">
        <v>0</v>
      </c>
      <c r="H38" s="70">
        <f t="shared" si="2"/>
        <v>9</v>
      </c>
      <c r="I38" s="70">
        <v>9</v>
      </c>
      <c r="J38" s="70">
        <v>0</v>
      </c>
      <c r="K38" s="70">
        <v>0</v>
      </c>
      <c r="L38" s="70">
        <f t="shared" si="3"/>
        <v>1</v>
      </c>
      <c r="M38" s="70">
        <v>1</v>
      </c>
      <c r="N38" s="70">
        <v>0</v>
      </c>
      <c r="O38" s="70">
        <v>0</v>
      </c>
      <c r="P38" s="70">
        <f t="shared" si="4"/>
        <v>2</v>
      </c>
      <c r="Q38" s="70">
        <v>2</v>
      </c>
      <c r="R38" s="70">
        <v>0</v>
      </c>
      <c r="S38" s="70">
        <v>0</v>
      </c>
    </row>
    <row r="39" spans="1:19" s="67" customFormat="1" ht="12" customHeight="1">
      <c r="A39" s="68" t="s">
        <v>105</v>
      </c>
      <c r="B39" s="69" t="s">
        <v>149</v>
      </c>
      <c r="C39" s="62" t="s">
        <v>150</v>
      </c>
      <c r="D39" s="70">
        <f t="shared" si="1"/>
        <v>11</v>
      </c>
      <c r="E39" s="70">
        <v>2</v>
      </c>
      <c r="F39" s="70">
        <v>8</v>
      </c>
      <c r="G39" s="70">
        <v>1</v>
      </c>
      <c r="H39" s="70">
        <f t="shared" si="2"/>
        <v>21</v>
      </c>
      <c r="I39" s="70">
        <v>15</v>
      </c>
      <c r="J39" s="70">
        <v>6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0</v>
      </c>
      <c r="Q39" s="70">
        <v>0</v>
      </c>
      <c r="R39" s="70">
        <v>0</v>
      </c>
      <c r="S39" s="70">
        <v>0</v>
      </c>
    </row>
    <row r="40" spans="1:19" s="67" customFormat="1" ht="12" customHeight="1">
      <c r="A40" s="68" t="s">
        <v>105</v>
      </c>
      <c r="B40" s="69" t="s">
        <v>151</v>
      </c>
      <c r="C40" s="62" t="s">
        <v>152</v>
      </c>
      <c r="D40" s="70">
        <f t="shared" si="1"/>
        <v>15</v>
      </c>
      <c r="E40" s="70">
        <v>7</v>
      </c>
      <c r="F40" s="70">
        <v>6</v>
      </c>
      <c r="G40" s="70">
        <v>2</v>
      </c>
      <c r="H40" s="70">
        <f t="shared" si="2"/>
        <v>5</v>
      </c>
      <c r="I40" s="70">
        <v>5</v>
      </c>
      <c r="J40" s="70">
        <v>0</v>
      </c>
      <c r="K40" s="70">
        <v>0</v>
      </c>
      <c r="L40" s="70">
        <f t="shared" si="3"/>
        <v>2</v>
      </c>
      <c r="M40" s="70">
        <v>1</v>
      </c>
      <c r="N40" s="70">
        <v>1</v>
      </c>
      <c r="O40" s="70">
        <v>0</v>
      </c>
      <c r="P40" s="70">
        <f t="shared" si="4"/>
        <v>0</v>
      </c>
      <c r="Q40" s="70">
        <v>0</v>
      </c>
      <c r="R40" s="70">
        <v>0</v>
      </c>
      <c r="S40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35.59765625" style="78" customWidth="1"/>
    <col min="4" max="19" width="9" style="79" customWidth="1"/>
    <col min="20" max="16384" width="9" style="78" customWidth="1"/>
  </cols>
  <sheetData>
    <row r="1" spans="1:19" s="10" customFormat="1" ht="17.25">
      <c r="A1" s="53" t="s">
        <v>101</v>
      </c>
      <c r="B1" s="8"/>
      <c r="C1" s="8"/>
      <c r="D1" s="9"/>
      <c r="E1" s="9"/>
      <c r="F1" s="9"/>
      <c r="G1" s="9"/>
      <c r="H1" s="9"/>
      <c r="I1" s="9"/>
      <c r="J1" s="9"/>
      <c r="K1" s="9"/>
      <c r="L1" s="71"/>
      <c r="M1" s="71"/>
      <c r="N1" s="71"/>
      <c r="O1" s="71"/>
      <c r="P1" s="71"/>
      <c r="Q1" s="71"/>
      <c r="R1" s="71"/>
      <c r="S1" s="71"/>
    </row>
    <row r="2" spans="1:19" s="5" customFormat="1" ht="18" customHeight="1">
      <c r="A2" s="96" t="s">
        <v>75</v>
      </c>
      <c r="B2" s="96" t="s">
        <v>37</v>
      </c>
      <c r="C2" s="108" t="s">
        <v>72</v>
      </c>
      <c r="D2" s="46" t="s">
        <v>91</v>
      </c>
      <c r="E2" s="23"/>
      <c r="F2" s="23"/>
      <c r="G2" s="23"/>
      <c r="H2" s="23"/>
      <c r="I2" s="23"/>
      <c r="J2" s="23"/>
      <c r="K2" s="24"/>
      <c r="L2" s="47" t="s">
        <v>16</v>
      </c>
      <c r="M2" s="23"/>
      <c r="N2" s="23"/>
      <c r="O2" s="23"/>
      <c r="P2" s="23"/>
      <c r="Q2" s="23"/>
      <c r="R2" s="23"/>
      <c r="S2" s="24"/>
    </row>
    <row r="3" spans="1:19" s="5" customFormat="1" ht="18" customHeight="1">
      <c r="A3" s="97"/>
      <c r="B3" s="97"/>
      <c r="C3" s="107"/>
      <c r="D3" s="25" t="s">
        <v>31</v>
      </c>
      <c r="E3" s="23"/>
      <c r="F3" s="23"/>
      <c r="G3" s="24"/>
      <c r="H3" s="25" t="s">
        <v>32</v>
      </c>
      <c r="I3" s="23"/>
      <c r="J3" s="23"/>
      <c r="K3" s="24"/>
      <c r="L3" s="25" t="s">
        <v>31</v>
      </c>
      <c r="M3" s="23"/>
      <c r="N3" s="23"/>
      <c r="O3" s="24"/>
      <c r="P3" s="25" t="s">
        <v>32</v>
      </c>
      <c r="Q3" s="23"/>
      <c r="R3" s="23"/>
      <c r="S3" s="24"/>
    </row>
    <row r="4" spans="1:19" s="5" customFormat="1" ht="18" customHeight="1">
      <c r="A4" s="97"/>
      <c r="B4" s="97"/>
      <c r="C4" s="107"/>
      <c r="D4" s="107" t="s">
        <v>13</v>
      </c>
      <c r="E4" s="105" t="s">
        <v>84</v>
      </c>
      <c r="F4" s="105" t="s">
        <v>85</v>
      </c>
      <c r="G4" s="105" t="s">
        <v>86</v>
      </c>
      <c r="H4" s="107" t="s">
        <v>13</v>
      </c>
      <c r="I4" s="105" t="s">
        <v>84</v>
      </c>
      <c r="J4" s="105" t="s">
        <v>85</v>
      </c>
      <c r="K4" s="105" t="s">
        <v>86</v>
      </c>
      <c r="L4" s="107" t="s">
        <v>13</v>
      </c>
      <c r="M4" s="105" t="s">
        <v>84</v>
      </c>
      <c r="N4" s="105" t="s">
        <v>85</v>
      </c>
      <c r="O4" s="105" t="s">
        <v>86</v>
      </c>
      <c r="P4" s="107" t="s">
        <v>13</v>
      </c>
      <c r="Q4" s="105" t="s">
        <v>84</v>
      </c>
      <c r="R4" s="105" t="s">
        <v>85</v>
      </c>
      <c r="S4" s="105" t="s">
        <v>86</v>
      </c>
    </row>
    <row r="5" spans="1:19" s="5" customFormat="1" ht="18" customHeight="1">
      <c r="A5" s="97"/>
      <c r="B5" s="97"/>
      <c r="C5" s="107"/>
      <c r="D5" s="107"/>
      <c r="E5" s="106"/>
      <c r="F5" s="106"/>
      <c r="G5" s="106"/>
      <c r="H5" s="107"/>
      <c r="I5" s="106"/>
      <c r="J5" s="106"/>
      <c r="K5" s="106"/>
      <c r="L5" s="107"/>
      <c r="M5" s="106"/>
      <c r="N5" s="106"/>
      <c r="O5" s="106"/>
      <c r="P5" s="107"/>
      <c r="Q5" s="106"/>
      <c r="R5" s="106"/>
      <c r="S5" s="106"/>
    </row>
    <row r="6" spans="1:19" s="6" customFormat="1" ht="18" customHeight="1">
      <c r="A6" s="98"/>
      <c r="B6" s="98"/>
      <c r="C6" s="109"/>
      <c r="D6" s="26" t="s">
        <v>33</v>
      </c>
      <c r="E6" s="27" t="s">
        <v>34</v>
      </c>
      <c r="F6" s="27" t="s">
        <v>34</v>
      </c>
      <c r="G6" s="27" t="s">
        <v>34</v>
      </c>
      <c r="H6" s="26" t="s">
        <v>34</v>
      </c>
      <c r="I6" s="27" t="s">
        <v>34</v>
      </c>
      <c r="J6" s="27" t="s">
        <v>34</v>
      </c>
      <c r="K6" s="27" t="s">
        <v>34</v>
      </c>
      <c r="L6" s="26" t="s">
        <v>33</v>
      </c>
      <c r="M6" s="27" t="s">
        <v>34</v>
      </c>
      <c r="N6" s="27" t="s">
        <v>34</v>
      </c>
      <c r="O6" s="27" t="s">
        <v>34</v>
      </c>
      <c r="P6" s="26" t="s">
        <v>34</v>
      </c>
      <c r="Q6" s="27" t="s">
        <v>34</v>
      </c>
      <c r="R6" s="27" t="s">
        <v>34</v>
      </c>
      <c r="S6" s="27" t="s">
        <v>34</v>
      </c>
    </row>
    <row r="7" spans="1:19" s="61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S7">SUM(D8:D14)</f>
        <v>26</v>
      </c>
      <c r="E7" s="73">
        <f t="shared" si="0"/>
        <v>1</v>
      </c>
      <c r="F7" s="73">
        <f t="shared" si="0"/>
        <v>15</v>
      </c>
      <c r="G7" s="73">
        <f t="shared" si="0"/>
        <v>10</v>
      </c>
      <c r="H7" s="73">
        <f t="shared" si="0"/>
        <v>0</v>
      </c>
      <c r="I7" s="73">
        <f t="shared" si="0"/>
        <v>0</v>
      </c>
      <c r="J7" s="73">
        <f t="shared" si="0"/>
        <v>0</v>
      </c>
      <c r="K7" s="73">
        <f t="shared" si="0"/>
        <v>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  <c r="R7" s="73">
        <f t="shared" si="0"/>
        <v>0</v>
      </c>
      <c r="S7" s="73">
        <f t="shared" si="0"/>
        <v>0</v>
      </c>
    </row>
    <row r="8" spans="1:19" s="67" customFormat="1" ht="12" customHeight="1">
      <c r="A8" s="62" t="s">
        <v>105</v>
      </c>
      <c r="B8" s="63" t="s">
        <v>107</v>
      </c>
      <c r="C8" s="62" t="s">
        <v>108</v>
      </c>
      <c r="D8" s="64">
        <f aca="true" t="shared" si="1" ref="D8:D14">SUM(E8:G8)</f>
        <v>13</v>
      </c>
      <c r="E8" s="64">
        <v>0</v>
      </c>
      <c r="F8" s="64">
        <v>5</v>
      </c>
      <c r="G8" s="64">
        <v>8</v>
      </c>
      <c r="H8" s="64">
        <f aca="true" t="shared" si="2" ref="H8:H14">SUM(I8:K8)</f>
        <v>0</v>
      </c>
      <c r="I8" s="64">
        <v>0</v>
      </c>
      <c r="J8" s="64">
        <v>0</v>
      </c>
      <c r="K8" s="64">
        <v>0</v>
      </c>
      <c r="L8" s="64">
        <f aca="true" t="shared" si="3" ref="L8:L14">SUM(M8:O8)</f>
        <v>0</v>
      </c>
      <c r="M8" s="64">
        <v>0</v>
      </c>
      <c r="N8" s="64">
        <v>0</v>
      </c>
      <c r="O8" s="64">
        <v>0</v>
      </c>
      <c r="P8" s="64">
        <f aca="true" t="shared" si="4" ref="P8:P14">SUM(Q8:S8)</f>
        <v>0</v>
      </c>
      <c r="Q8" s="64">
        <v>0</v>
      </c>
      <c r="R8" s="64">
        <v>0</v>
      </c>
      <c r="S8" s="64">
        <v>0</v>
      </c>
    </row>
    <row r="9" spans="1:19" s="67" customFormat="1" ht="12" customHeight="1">
      <c r="A9" s="62" t="s">
        <v>105</v>
      </c>
      <c r="B9" s="63" t="s">
        <v>113</v>
      </c>
      <c r="C9" s="62" t="s">
        <v>114</v>
      </c>
      <c r="D9" s="64">
        <f t="shared" si="1"/>
        <v>8</v>
      </c>
      <c r="E9" s="64">
        <v>0</v>
      </c>
      <c r="F9" s="64">
        <v>8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0</v>
      </c>
      <c r="Q9" s="64">
        <v>0</v>
      </c>
      <c r="R9" s="64">
        <v>0</v>
      </c>
      <c r="S9" s="64">
        <v>0</v>
      </c>
    </row>
    <row r="10" spans="1:19" s="67" customFormat="1" ht="12" customHeight="1">
      <c r="A10" s="62" t="s">
        <v>105</v>
      </c>
      <c r="B10" s="63" t="s">
        <v>121</v>
      </c>
      <c r="C10" s="62" t="s">
        <v>122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7" customFormat="1" ht="12" customHeight="1">
      <c r="A11" s="62" t="s">
        <v>105</v>
      </c>
      <c r="B11" s="63" t="s">
        <v>135</v>
      </c>
      <c r="C11" s="62" t="s">
        <v>136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7" customFormat="1" ht="12" customHeight="1">
      <c r="A12" s="68" t="s">
        <v>105</v>
      </c>
      <c r="B12" s="69" t="s">
        <v>141</v>
      </c>
      <c r="C12" s="62" t="s">
        <v>142</v>
      </c>
      <c r="D12" s="70">
        <f t="shared" si="1"/>
        <v>3</v>
      </c>
      <c r="E12" s="70">
        <v>0</v>
      </c>
      <c r="F12" s="70">
        <v>2</v>
      </c>
      <c r="G12" s="70">
        <v>1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7" customFormat="1" ht="12" customHeight="1">
      <c r="A13" s="68" t="s">
        <v>105</v>
      </c>
      <c r="B13" s="69" t="s">
        <v>143</v>
      </c>
      <c r="C13" s="62" t="s">
        <v>144</v>
      </c>
      <c r="D13" s="70">
        <f t="shared" si="1"/>
        <v>2</v>
      </c>
      <c r="E13" s="70">
        <v>1</v>
      </c>
      <c r="F13" s="70">
        <v>0</v>
      </c>
      <c r="G13" s="70">
        <v>1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0</v>
      </c>
      <c r="M13" s="70">
        <v>0</v>
      </c>
      <c r="N13" s="70">
        <v>0</v>
      </c>
      <c r="O13" s="70">
        <v>0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7" customFormat="1" ht="12" customHeight="1">
      <c r="A14" s="68" t="s">
        <v>105</v>
      </c>
      <c r="B14" s="69" t="s">
        <v>145</v>
      </c>
      <c r="C14" s="62" t="s">
        <v>146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0</v>
      </c>
      <c r="Q14" s="70">
        <v>0</v>
      </c>
      <c r="R14" s="70">
        <v>0</v>
      </c>
      <c r="S14" s="70">
        <v>0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6" customWidth="1"/>
    <col min="2" max="2" width="8.69921875" style="77" customWidth="1"/>
    <col min="3" max="3" width="12.59765625" style="78" customWidth="1"/>
    <col min="4" max="10" width="9" style="79" customWidth="1"/>
    <col min="11" max="16384" width="9" style="78" customWidth="1"/>
  </cols>
  <sheetData>
    <row r="1" spans="1:10" s="10" customFormat="1" ht="17.25">
      <c r="A1" s="53" t="s">
        <v>102</v>
      </c>
      <c r="B1" s="8"/>
      <c r="C1" s="8"/>
      <c r="D1" s="9"/>
      <c r="E1" s="9"/>
      <c r="F1" s="9"/>
      <c r="G1" s="9"/>
      <c r="H1" s="9"/>
      <c r="I1" s="9"/>
      <c r="J1" s="9"/>
    </row>
    <row r="2" spans="1:10" s="5" customFormat="1" ht="18" customHeight="1">
      <c r="A2" s="96" t="s">
        <v>75</v>
      </c>
      <c r="B2" s="96" t="s">
        <v>37</v>
      </c>
      <c r="C2" s="108" t="s">
        <v>69</v>
      </c>
      <c r="D2" s="22" t="s">
        <v>92</v>
      </c>
      <c r="E2" s="48"/>
      <c r="F2" s="48"/>
      <c r="G2" s="22" t="s">
        <v>93</v>
      </c>
      <c r="H2" s="48"/>
      <c r="I2" s="48"/>
      <c r="J2" s="49"/>
    </row>
    <row r="3" spans="1:10" s="5" customFormat="1" ht="13.5" customHeight="1">
      <c r="A3" s="97"/>
      <c r="B3" s="97"/>
      <c r="C3" s="107"/>
      <c r="D3" s="107" t="s">
        <v>13</v>
      </c>
      <c r="E3" s="128" t="s">
        <v>94</v>
      </c>
      <c r="F3" s="128" t="s">
        <v>1</v>
      </c>
      <c r="G3" s="107" t="s">
        <v>13</v>
      </c>
      <c r="H3" s="96" t="s">
        <v>84</v>
      </c>
      <c r="I3" s="96" t="s">
        <v>85</v>
      </c>
      <c r="J3" s="96" t="s">
        <v>86</v>
      </c>
    </row>
    <row r="4" spans="1:10" s="5" customFormat="1" ht="13.5" customHeight="1">
      <c r="A4" s="97"/>
      <c r="B4" s="97"/>
      <c r="C4" s="107"/>
      <c r="D4" s="107"/>
      <c r="E4" s="107"/>
      <c r="F4" s="107"/>
      <c r="G4" s="107"/>
      <c r="H4" s="106"/>
      <c r="I4" s="106"/>
      <c r="J4" s="106"/>
    </row>
    <row r="5" spans="1:10" s="5" customFormat="1" ht="20.25" customHeight="1">
      <c r="A5" s="97"/>
      <c r="B5" s="97"/>
      <c r="C5" s="107"/>
      <c r="D5" s="20"/>
      <c r="E5" s="20"/>
      <c r="F5" s="20"/>
      <c r="G5" s="20"/>
      <c r="H5" s="18"/>
      <c r="I5" s="18"/>
      <c r="J5" s="18"/>
    </row>
    <row r="6" spans="1:10" s="6" customFormat="1" ht="18" customHeight="1">
      <c r="A6" s="98"/>
      <c r="B6" s="98"/>
      <c r="C6" s="109"/>
      <c r="D6" s="26" t="s">
        <v>34</v>
      </c>
      <c r="E6" s="26" t="s">
        <v>34</v>
      </c>
      <c r="F6" s="26" t="s">
        <v>34</v>
      </c>
      <c r="G6" s="50" t="s">
        <v>14</v>
      </c>
      <c r="H6" s="51" t="s">
        <v>15</v>
      </c>
      <c r="I6" s="51" t="s">
        <v>15</v>
      </c>
      <c r="J6" s="51" t="s">
        <v>15</v>
      </c>
    </row>
    <row r="7" spans="1:10" s="61" customFormat="1" ht="12" customHeight="1">
      <c r="A7" s="59" t="s">
        <v>105</v>
      </c>
      <c r="B7" s="60" t="s">
        <v>106</v>
      </c>
      <c r="C7" s="59" t="s">
        <v>103</v>
      </c>
      <c r="D7" s="73">
        <f aca="true" t="shared" si="0" ref="D7:J7">SUM(D8:D40)</f>
        <v>743</v>
      </c>
      <c r="E7" s="73">
        <f t="shared" si="0"/>
        <v>693</v>
      </c>
      <c r="F7" s="73">
        <f t="shared" si="0"/>
        <v>67</v>
      </c>
      <c r="G7" s="73">
        <f t="shared" si="0"/>
        <v>7938</v>
      </c>
      <c r="H7" s="73">
        <f t="shared" si="0"/>
        <v>7333</v>
      </c>
      <c r="I7" s="73">
        <f t="shared" si="0"/>
        <v>675</v>
      </c>
      <c r="J7" s="73">
        <f t="shared" si="0"/>
        <v>12</v>
      </c>
    </row>
    <row r="8" spans="1:10" s="65" customFormat="1" ht="12" customHeight="1">
      <c r="A8" s="62" t="s">
        <v>105</v>
      </c>
      <c r="B8" s="63" t="s">
        <v>153</v>
      </c>
      <c r="C8" s="62" t="s">
        <v>154</v>
      </c>
      <c r="D8" s="64">
        <v>126</v>
      </c>
      <c r="E8" s="64">
        <v>109</v>
      </c>
      <c r="F8" s="64">
        <v>19</v>
      </c>
      <c r="G8" s="64">
        <v>1386</v>
      </c>
      <c r="H8" s="64">
        <v>1290</v>
      </c>
      <c r="I8" s="64">
        <v>96</v>
      </c>
      <c r="J8" s="64">
        <v>0</v>
      </c>
    </row>
    <row r="9" spans="1:10" s="65" customFormat="1" ht="12" customHeight="1">
      <c r="A9" s="62" t="s">
        <v>105</v>
      </c>
      <c r="B9" s="63" t="s">
        <v>155</v>
      </c>
      <c r="C9" s="62" t="s">
        <v>156</v>
      </c>
      <c r="D9" s="64">
        <v>74</v>
      </c>
      <c r="E9" s="64">
        <v>74</v>
      </c>
      <c r="F9" s="64">
        <v>0</v>
      </c>
      <c r="G9" s="64">
        <v>570</v>
      </c>
      <c r="H9" s="64">
        <v>555</v>
      </c>
      <c r="I9" s="64">
        <v>15</v>
      </c>
      <c r="J9" s="64">
        <v>0</v>
      </c>
    </row>
    <row r="10" spans="1:10" s="65" customFormat="1" ht="12" customHeight="1">
      <c r="A10" s="62" t="s">
        <v>105</v>
      </c>
      <c r="B10" s="63" t="s">
        <v>157</v>
      </c>
      <c r="C10" s="62" t="s">
        <v>158</v>
      </c>
      <c r="D10" s="64">
        <v>69</v>
      </c>
      <c r="E10" s="64">
        <v>63</v>
      </c>
      <c r="F10" s="64">
        <v>6</v>
      </c>
      <c r="G10" s="64">
        <v>721</v>
      </c>
      <c r="H10" s="64">
        <v>707</v>
      </c>
      <c r="I10" s="64">
        <v>14</v>
      </c>
      <c r="J10" s="64">
        <v>0</v>
      </c>
    </row>
    <row r="11" spans="1:10" s="65" customFormat="1" ht="12" customHeight="1">
      <c r="A11" s="62" t="s">
        <v>105</v>
      </c>
      <c r="B11" s="63" t="s">
        <v>159</v>
      </c>
      <c r="C11" s="62" t="s">
        <v>160</v>
      </c>
      <c r="D11" s="64">
        <v>70</v>
      </c>
      <c r="E11" s="64">
        <v>67</v>
      </c>
      <c r="F11" s="64">
        <v>3</v>
      </c>
      <c r="G11" s="64">
        <v>558</v>
      </c>
      <c r="H11" s="64">
        <v>479</v>
      </c>
      <c r="I11" s="64">
        <v>79</v>
      </c>
      <c r="J11" s="64">
        <v>0</v>
      </c>
    </row>
    <row r="12" spans="1:10" s="65" customFormat="1" ht="12" customHeight="1">
      <c r="A12" s="68" t="s">
        <v>105</v>
      </c>
      <c r="B12" s="69" t="s">
        <v>161</v>
      </c>
      <c r="C12" s="62" t="s">
        <v>162</v>
      </c>
      <c r="D12" s="70">
        <v>51</v>
      </c>
      <c r="E12" s="70">
        <v>49</v>
      </c>
      <c r="F12" s="70">
        <v>2</v>
      </c>
      <c r="G12" s="70">
        <v>348</v>
      </c>
      <c r="H12" s="70">
        <v>339</v>
      </c>
      <c r="I12" s="70">
        <v>9</v>
      </c>
      <c r="J12" s="70">
        <v>0</v>
      </c>
    </row>
    <row r="13" spans="1:10" s="65" customFormat="1" ht="12" customHeight="1">
      <c r="A13" s="68" t="s">
        <v>105</v>
      </c>
      <c r="B13" s="69" t="s">
        <v>163</v>
      </c>
      <c r="C13" s="62" t="s">
        <v>164</v>
      </c>
      <c r="D13" s="70">
        <v>20</v>
      </c>
      <c r="E13" s="70">
        <v>20</v>
      </c>
      <c r="F13" s="70">
        <v>1</v>
      </c>
      <c r="G13" s="70">
        <v>221</v>
      </c>
      <c r="H13" s="70">
        <v>221</v>
      </c>
      <c r="I13" s="70">
        <v>12</v>
      </c>
      <c r="J13" s="70">
        <v>0</v>
      </c>
    </row>
    <row r="14" spans="1:10" s="65" customFormat="1" ht="12" customHeight="1">
      <c r="A14" s="68" t="s">
        <v>105</v>
      </c>
      <c r="B14" s="69" t="s">
        <v>165</v>
      </c>
      <c r="C14" s="62" t="s">
        <v>166</v>
      </c>
      <c r="D14" s="70">
        <v>40</v>
      </c>
      <c r="E14" s="70">
        <v>40</v>
      </c>
      <c r="F14" s="70">
        <v>1</v>
      </c>
      <c r="G14" s="70">
        <v>606</v>
      </c>
      <c r="H14" s="70">
        <v>594</v>
      </c>
      <c r="I14" s="70">
        <v>12</v>
      </c>
      <c r="J14" s="70">
        <v>0</v>
      </c>
    </row>
    <row r="15" spans="1:10" s="65" customFormat="1" ht="12" customHeight="1">
      <c r="A15" s="68" t="s">
        <v>105</v>
      </c>
      <c r="B15" s="69" t="s">
        <v>167</v>
      </c>
      <c r="C15" s="62" t="s">
        <v>168</v>
      </c>
      <c r="D15" s="70">
        <v>47</v>
      </c>
      <c r="E15" s="70">
        <v>45</v>
      </c>
      <c r="F15" s="70">
        <v>2</v>
      </c>
      <c r="G15" s="70">
        <v>531</v>
      </c>
      <c r="H15" s="70">
        <v>489</v>
      </c>
      <c r="I15" s="70">
        <v>42</v>
      </c>
      <c r="J15" s="70">
        <v>0</v>
      </c>
    </row>
    <row r="16" spans="1:10" s="65" customFormat="1" ht="12" customHeight="1">
      <c r="A16" s="68" t="s">
        <v>105</v>
      </c>
      <c r="B16" s="69" t="s">
        <v>169</v>
      </c>
      <c r="C16" s="62" t="s">
        <v>170</v>
      </c>
      <c r="D16" s="70">
        <v>28</v>
      </c>
      <c r="E16" s="70">
        <v>27</v>
      </c>
      <c r="F16" s="70">
        <v>1</v>
      </c>
      <c r="G16" s="70">
        <v>357</v>
      </c>
      <c r="H16" s="70">
        <v>319</v>
      </c>
      <c r="I16" s="70">
        <v>38</v>
      </c>
      <c r="J16" s="70">
        <v>0</v>
      </c>
    </row>
    <row r="17" spans="1:10" s="65" customFormat="1" ht="12" customHeight="1">
      <c r="A17" s="68" t="s">
        <v>105</v>
      </c>
      <c r="B17" s="69" t="s">
        <v>171</v>
      </c>
      <c r="C17" s="62" t="s">
        <v>172</v>
      </c>
      <c r="D17" s="70">
        <v>2</v>
      </c>
      <c r="E17" s="70">
        <v>2</v>
      </c>
      <c r="F17" s="70">
        <v>0</v>
      </c>
      <c r="G17" s="70">
        <v>15</v>
      </c>
      <c r="H17" s="70">
        <v>3</v>
      </c>
      <c r="I17" s="70">
        <v>12</v>
      </c>
      <c r="J17" s="70">
        <v>0</v>
      </c>
    </row>
    <row r="18" spans="1:10" s="65" customFormat="1" ht="12" customHeight="1">
      <c r="A18" s="68" t="s">
        <v>105</v>
      </c>
      <c r="B18" s="69" t="s">
        <v>173</v>
      </c>
      <c r="C18" s="62" t="s">
        <v>174</v>
      </c>
      <c r="D18" s="70">
        <v>9</v>
      </c>
      <c r="E18" s="70">
        <v>9</v>
      </c>
      <c r="F18" s="70">
        <v>3</v>
      </c>
      <c r="G18" s="70">
        <v>72</v>
      </c>
      <c r="H18" s="70">
        <v>72</v>
      </c>
      <c r="I18" s="70">
        <v>0</v>
      </c>
      <c r="J18" s="70">
        <v>0</v>
      </c>
    </row>
    <row r="19" spans="1:10" s="65" customFormat="1" ht="12" customHeight="1">
      <c r="A19" s="68" t="s">
        <v>105</v>
      </c>
      <c r="B19" s="69" t="s">
        <v>109</v>
      </c>
      <c r="C19" s="62" t="s">
        <v>110</v>
      </c>
      <c r="D19" s="70">
        <v>32</v>
      </c>
      <c r="E19" s="70">
        <v>29</v>
      </c>
      <c r="F19" s="70">
        <v>3</v>
      </c>
      <c r="G19" s="70">
        <v>330</v>
      </c>
      <c r="H19" s="70">
        <v>280</v>
      </c>
      <c r="I19" s="70">
        <v>50</v>
      </c>
      <c r="J19" s="70">
        <v>0</v>
      </c>
    </row>
    <row r="20" spans="1:10" s="65" customFormat="1" ht="12" customHeight="1">
      <c r="A20" s="68" t="s">
        <v>105</v>
      </c>
      <c r="B20" s="69" t="s">
        <v>147</v>
      </c>
      <c r="C20" s="62" t="s">
        <v>148</v>
      </c>
      <c r="D20" s="70">
        <v>34</v>
      </c>
      <c r="E20" s="70">
        <v>34</v>
      </c>
      <c r="F20" s="70">
        <v>2</v>
      </c>
      <c r="G20" s="70">
        <v>305</v>
      </c>
      <c r="H20" s="70">
        <v>271</v>
      </c>
      <c r="I20" s="70">
        <v>43</v>
      </c>
      <c r="J20" s="70">
        <v>0</v>
      </c>
    </row>
    <row r="21" spans="1:10" s="65" customFormat="1" ht="12" customHeight="1">
      <c r="A21" s="68" t="s">
        <v>105</v>
      </c>
      <c r="B21" s="69" t="s">
        <v>175</v>
      </c>
      <c r="C21" s="62" t="s">
        <v>176</v>
      </c>
      <c r="D21" s="70">
        <v>13</v>
      </c>
      <c r="E21" s="70">
        <v>13</v>
      </c>
      <c r="F21" s="70">
        <v>4</v>
      </c>
      <c r="G21" s="70">
        <v>330</v>
      </c>
      <c r="H21" s="70">
        <v>321</v>
      </c>
      <c r="I21" s="70">
        <v>36</v>
      </c>
      <c r="J21" s="70">
        <v>0</v>
      </c>
    </row>
    <row r="22" spans="1:10" s="65" customFormat="1" ht="12" customHeight="1">
      <c r="A22" s="68" t="s">
        <v>105</v>
      </c>
      <c r="B22" s="69" t="s">
        <v>111</v>
      </c>
      <c r="C22" s="62" t="s">
        <v>112</v>
      </c>
      <c r="D22" s="70">
        <v>7</v>
      </c>
      <c r="E22" s="70">
        <v>5</v>
      </c>
      <c r="F22" s="70">
        <v>2</v>
      </c>
      <c r="G22" s="70">
        <v>37</v>
      </c>
      <c r="H22" s="70">
        <v>37</v>
      </c>
      <c r="I22" s="70">
        <v>0</v>
      </c>
      <c r="J22" s="70">
        <v>0</v>
      </c>
    </row>
    <row r="23" spans="1:10" s="65" customFormat="1" ht="12" customHeight="1">
      <c r="A23" s="68" t="s">
        <v>105</v>
      </c>
      <c r="B23" s="69" t="s">
        <v>115</v>
      </c>
      <c r="C23" s="62" t="s">
        <v>116</v>
      </c>
      <c r="D23" s="70">
        <v>15</v>
      </c>
      <c r="E23" s="70">
        <v>14</v>
      </c>
      <c r="F23" s="70">
        <v>1</v>
      </c>
      <c r="G23" s="70">
        <v>201</v>
      </c>
      <c r="H23" s="70">
        <v>201</v>
      </c>
      <c r="I23" s="70">
        <v>0</v>
      </c>
      <c r="J23" s="70">
        <v>0</v>
      </c>
    </row>
    <row r="24" spans="1:10" s="65" customFormat="1" ht="12" customHeight="1">
      <c r="A24" s="68" t="s">
        <v>105</v>
      </c>
      <c r="B24" s="69" t="s">
        <v>117</v>
      </c>
      <c r="C24" s="62" t="s">
        <v>118</v>
      </c>
      <c r="D24" s="70">
        <v>17</v>
      </c>
      <c r="E24" s="70">
        <v>17</v>
      </c>
      <c r="F24" s="70">
        <v>0</v>
      </c>
      <c r="G24" s="70">
        <v>160</v>
      </c>
      <c r="H24" s="70">
        <v>104</v>
      </c>
      <c r="I24" s="70">
        <v>56</v>
      </c>
      <c r="J24" s="70">
        <v>0</v>
      </c>
    </row>
    <row r="25" spans="1:10" s="65" customFormat="1" ht="12" customHeight="1">
      <c r="A25" s="68" t="s">
        <v>105</v>
      </c>
      <c r="B25" s="69" t="s">
        <v>123</v>
      </c>
      <c r="C25" s="62" t="s">
        <v>124</v>
      </c>
      <c r="D25" s="70">
        <v>9</v>
      </c>
      <c r="E25" s="70">
        <v>7</v>
      </c>
      <c r="F25" s="70">
        <v>2</v>
      </c>
      <c r="G25" s="70">
        <v>78</v>
      </c>
      <c r="H25" s="70">
        <v>57</v>
      </c>
      <c r="I25" s="70">
        <v>9</v>
      </c>
      <c r="J25" s="70">
        <v>12</v>
      </c>
    </row>
    <row r="26" spans="1:10" s="65" customFormat="1" ht="12" customHeight="1">
      <c r="A26" s="68" t="s">
        <v>105</v>
      </c>
      <c r="B26" s="69" t="s">
        <v>119</v>
      </c>
      <c r="C26" s="62" t="s">
        <v>120</v>
      </c>
      <c r="D26" s="70">
        <v>9</v>
      </c>
      <c r="E26" s="70">
        <v>9</v>
      </c>
      <c r="F26" s="70">
        <v>0</v>
      </c>
      <c r="G26" s="70">
        <v>141</v>
      </c>
      <c r="H26" s="70">
        <v>90</v>
      </c>
      <c r="I26" s="70">
        <v>51</v>
      </c>
      <c r="J26" s="70">
        <v>0</v>
      </c>
    </row>
    <row r="27" spans="1:10" s="65" customFormat="1" ht="12" customHeight="1">
      <c r="A27" s="68" t="s">
        <v>105</v>
      </c>
      <c r="B27" s="69" t="s">
        <v>177</v>
      </c>
      <c r="C27" s="62" t="s">
        <v>178</v>
      </c>
      <c r="D27" s="70">
        <v>9</v>
      </c>
      <c r="E27" s="70">
        <v>7</v>
      </c>
      <c r="F27" s="70">
        <v>2</v>
      </c>
      <c r="G27" s="70">
        <v>27</v>
      </c>
      <c r="H27" s="70">
        <v>27</v>
      </c>
      <c r="I27" s="70">
        <v>0</v>
      </c>
      <c r="J27" s="70">
        <v>0</v>
      </c>
    </row>
    <row r="28" spans="1:10" s="65" customFormat="1" ht="12" customHeight="1">
      <c r="A28" s="68" t="s">
        <v>105</v>
      </c>
      <c r="B28" s="69" t="s">
        <v>179</v>
      </c>
      <c r="C28" s="62" t="s">
        <v>180</v>
      </c>
      <c r="D28" s="70">
        <v>10</v>
      </c>
      <c r="E28" s="70">
        <v>10</v>
      </c>
      <c r="F28" s="70">
        <v>1</v>
      </c>
      <c r="G28" s="70">
        <v>349</v>
      </c>
      <c r="H28" s="70">
        <v>349</v>
      </c>
      <c r="I28" s="70">
        <v>0</v>
      </c>
      <c r="J28" s="70">
        <v>0</v>
      </c>
    </row>
    <row r="29" spans="1:10" s="65" customFormat="1" ht="12" customHeight="1">
      <c r="A29" s="68" t="s">
        <v>105</v>
      </c>
      <c r="B29" s="69" t="s">
        <v>181</v>
      </c>
      <c r="C29" s="62" t="s">
        <v>182</v>
      </c>
      <c r="D29" s="70">
        <v>8</v>
      </c>
      <c r="E29" s="70">
        <v>6</v>
      </c>
      <c r="F29" s="70">
        <v>2</v>
      </c>
      <c r="G29" s="70">
        <v>51</v>
      </c>
      <c r="H29" s="70">
        <v>51</v>
      </c>
      <c r="I29" s="70">
        <v>0</v>
      </c>
      <c r="J29" s="70">
        <v>0</v>
      </c>
    </row>
    <row r="30" spans="1:10" s="65" customFormat="1" ht="12" customHeight="1">
      <c r="A30" s="68" t="s">
        <v>105</v>
      </c>
      <c r="B30" s="69" t="s">
        <v>183</v>
      </c>
      <c r="C30" s="62" t="s">
        <v>184</v>
      </c>
      <c r="D30" s="70">
        <v>6</v>
      </c>
      <c r="E30" s="70">
        <v>5</v>
      </c>
      <c r="F30" s="70">
        <v>3</v>
      </c>
      <c r="G30" s="70">
        <v>84</v>
      </c>
      <c r="H30" s="70">
        <v>84</v>
      </c>
      <c r="I30" s="70">
        <v>0</v>
      </c>
      <c r="J30" s="70">
        <v>0</v>
      </c>
    </row>
    <row r="31" spans="1:10" s="65" customFormat="1" ht="12" customHeight="1">
      <c r="A31" s="68" t="s">
        <v>105</v>
      </c>
      <c r="B31" s="69" t="s">
        <v>125</v>
      </c>
      <c r="C31" s="62" t="s">
        <v>126</v>
      </c>
      <c r="D31" s="70">
        <v>4</v>
      </c>
      <c r="E31" s="70">
        <v>4</v>
      </c>
      <c r="F31" s="70">
        <v>0</v>
      </c>
      <c r="G31" s="70">
        <v>16</v>
      </c>
      <c r="H31" s="70">
        <v>16</v>
      </c>
      <c r="I31" s="70">
        <v>0</v>
      </c>
      <c r="J31" s="70">
        <v>0</v>
      </c>
    </row>
    <row r="32" spans="1:10" s="65" customFormat="1" ht="12" customHeight="1">
      <c r="A32" s="68" t="s">
        <v>105</v>
      </c>
      <c r="B32" s="69" t="s">
        <v>127</v>
      </c>
      <c r="C32" s="62" t="s">
        <v>128</v>
      </c>
      <c r="D32" s="70">
        <v>2</v>
      </c>
      <c r="E32" s="70">
        <v>2</v>
      </c>
      <c r="F32" s="70">
        <v>0</v>
      </c>
      <c r="G32" s="70">
        <v>10</v>
      </c>
      <c r="H32" s="70">
        <v>10</v>
      </c>
      <c r="I32" s="70">
        <v>0</v>
      </c>
      <c r="J32" s="70">
        <v>0</v>
      </c>
    </row>
    <row r="33" spans="1:10" s="65" customFormat="1" ht="12" customHeight="1">
      <c r="A33" s="68" t="s">
        <v>105</v>
      </c>
      <c r="B33" s="69" t="s">
        <v>129</v>
      </c>
      <c r="C33" s="62" t="s">
        <v>130</v>
      </c>
      <c r="D33" s="70">
        <v>6</v>
      </c>
      <c r="E33" s="70">
        <v>4</v>
      </c>
      <c r="F33" s="70">
        <v>2</v>
      </c>
      <c r="G33" s="70">
        <v>48</v>
      </c>
      <c r="H33" s="70">
        <v>26</v>
      </c>
      <c r="I33" s="70">
        <v>22</v>
      </c>
      <c r="J33" s="70">
        <v>0</v>
      </c>
    </row>
    <row r="34" spans="1:10" s="65" customFormat="1" ht="12" customHeight="1">
      <c r="A34" s="68" t="s">
        <v>105</v>
      </c>
      <c r="B34" s="69" t="s">
        <v>131</v>
      </c>
      <c r="C34" s="62" t="s">
        <v>132</v>
      </c>
      <c r="D34" s="70">
        <v>4</v>
      </c>
      <c r="E34" s="70">
        <v>4</v>
      </c>
      <c r="F34" s="70">
        <v>0</v>
      </c>
      <c r="G34" s="70">
        <v>99</v>
      </c>
      <c r="H34" s="70">
        <v>93</v>
      </c>
      <c r="I34" s="70">
        <v>6</v>
      </c>
      <c r="J34" s="70">
        <v>0</v>
      </c>
    </row>
    <row r="35" spans="1:10" s="65" customFormat="1" ht="12" customHeight="1">
      <c r="A35" s="68" t="s">
        <v>105</v>
      </c>
      <c r="B35" s="69" t="s">
        <v>133</v>
      </c>
      <c r="C35" s="62" t="s">
        <v>134</v>
      </c>
      <c r="D35" s="70">
        <v>3</v>
      </c>
      <c r="E35" s="70">
        <v>3</v>
      </c>
      <c r="F35" s="70">
        <v>1</v>
      </c>
      <c r="G35" s="70">
        <v>31</v>
      </c>
      <c r="H35" s="70">
        <v>28</v>
      </c>
      <c r="I35" s="70">
        <v>3</v>
      </c>
      <c r="J35" s="70">
        <v>0</v>
      </c>
    </row>
    <row r="36" spans="1:10" s="65" customFormat="1" ht="12" customHeight="1">
      <c r="A36" s="68" t="s">
        <v>105</v>
      </c>
      <c r="B36" s="69" t="s">
        <v>185</v>
      </c>
      <c r="C36" s="62" t="s">
        <v>186</v>
      </c>
      <c r="D36" s="70">
        <v>4</v>
      </c>
      <c r="E36" s="70">
        <v>3</v>
      </c>
      <c r="F36" s="70">
        <v>1</v>
      </c>
      <c r="G36" s="70">
        <v>59</v>
      </c>
      <c r="H36" s="70">
        <v>59</v>
      </c>
      <c r="I36" s="70">
        <v>0</v>
      </c>
      <c r="J36" s="70">
        <v>0</v>
      </c>
    </row>
    <row r="37" spans="1:10" s="65" customFormat="1" ht="12" customHeight="1">
      <c r="A37" s="68" t="s">
        <v>105</v>
      </c>
      <c r="B37" s="69" t="s">
        <v>137</v>
      </c>
      <c r="C37" s="62" t="s">
        <v>138</v>
      </c>
      <c r="D37" s="70">
        <v>3</v>
      </c>
      <c r="E37" s="70">
        <v>2</v>
      </c>
      <c r="F37" s="70">
        <v>1</v>
      </c>
      <c r="G37" s="70">
        <v>16</v>
      </c>
      <c r="H37" s="70">
        <v>16</v>
      </c>
      <c r="I37" s="70">
        <v>0</v>
      </c>
      <c r="J37" s="70">
        <v>0</v>
      </c>
    </row>
    <row r="38" spans="1:10" s="65" customFormat="1" ht="12" customHeight="1">
      <c r="A38" s="68" t="s">
        <v>105</v>
      </c>
      <c r="B38" s="69" t="s">
        <v>139</v>
      </c>
      <c r="C38" s="62" t="s">
        <v>140</v>
      </c>
      <c r="D38" s="70">
        <v>7</v>
      </c>
      <c r="E38" s="70">
        <v>5</v>
      </c>
      <c r="F38" s="70">
        <v>2</v>
      </c>
      <c r="G38" s="70">
        <v>52</v>
      </c>
      <c r="H38" s="70">
        <v>52</v>
      </c>
      <c r="I38" s="70">
        <v>0</v>
      </c>
      <c r="J38" s="70">
        <v>0</v>
      </c>
    </row>
    <row r="39" spans="1:10" s="65" customFormat="1" ht="12" customHeight="1">
      <c r="A39" s="68" t="s">
        <v>105</v>
      </c>
      <c r="B39" s="69" t="s">
        <v>149</v>
      </c>
      <c r="C39" s="62" t="s">
        <v>150</v>
      </c>
      <c r="D39" s="70">
        <v>4</v>
      </c>
      <c r="E39" s="70">
        <v>4</v>
      </c>
      <c r="F39" s="70">
        <v>0</v>
      </c>
      <c r="G39" s="70">
        <v>127</v>
      </c>
      <c r="H39" s="70">
        <v>91</v>
      </c>
      <c r="I39" s="70">
        <v>70</v>
      </c>
      <c r="J39" s="70">
        <v>0</v>
      </c>
    </row>
    <row r="40" spans="1:10" s="65" customFormat="1" ht="12" customHeight="1">
      <c r="A40" s="68" t="s">
        <v>105</v>
      </c>
      <c r="B40" s="69" t="s">
        <v>151</v>
      </c>
      <c r="C40" s="62" t="s">
        <v>152</v>
      </c>
      <c r="D40" s="70">
        <v>1</v>
      </c>
      <c r="E40" s="70">
        <v>1</v>
      </c>
      <c r="F40" s="70">
        <v>0</v>
      </c>
      <c r="G40" s="70">
        <v>2</v>
      </c>
      <c r="H40" s="70">
        <v>2</v>
      </c>
      <c r="I40" s="70">
        <v>0</v>
      </c>
      <c r="J40" s="70">
        <v>0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2015-02-17T03:14:36Z</dcterms:modified>
  <cp:category/>
  <cp:version/>
  <cp:contentType/>
  <cp:contentStatus/>
</cp:coreProperties>
</file>