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'委託許可件数（市町村）'!$A$7:$S$31</definedName>
    <definedName name="_xlnm.Print_Area" localSheetId="6">'委託許可件数（組合）'!$A$7:$S$14</definedName>
    <definedName name="_xlnm.Print_Area" localSheetId="3">'収集運搬機材（市町村）'!$A$7:$AY$31</definedName>
    <definedName name="_xlnm.Print_Area" localSheetId="4">'収集運搬機材（組合）'!$A$7:$AY$14</definedName>
    <definedName name="_xlnm.Print_Area" localSheetId="7">'処理業者と従業員数'!$A$7:$J$31</definedName>
    <definedName name="_xlnm.Print_Area" localSheetId="0">'組合状況'!$A$7:$CC$14</definedName>
    <definedName name="_xlnm.Print_Area" localSheetId="1">'廃棄物処理従事職員数（市町村）'!$A$7:$AD$31</definedName>
    <definedName name="_xlnm.Print_Area" localSheetId="2">'廃棄物処理従事職員数（組合）'!$A$7:$AD$14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<sst xmlns="http://schemas.openxmlformats.org/spreadsheetml/2006/main" count="1008" uniqueCount="161">
  <si>
    <t>収集運搬</t>
  </si>
  <si>
    <t>中間処理</t>
  </si>
  <si>
    <t>最終処分</t>
  </si>
  <si>
    <t>その他</t>
  </si>
  <si>
    <t>ごみ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</si>
  <si>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</si>
  <si>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</si>
  <si>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</si>
  <si>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</si>
  <si>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</si>
  <si>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</si>
  <si>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</si>
  <si>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</si>
  <si>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</si>
  <si>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</si>
  <si>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</si>
  <si>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</si>
  <si>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</si>
  <si>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</si>
  <si>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</si>
  <si>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</si>
  <si>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</si>
  <si>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</si>
  <si>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</si>
  <si>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</si>
  <si>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</si>
  <si>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</si>
  <si>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</si>
  <si>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</si>
  <si>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</si>
  <si>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</si>
  <si>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</si>
  <si>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</si>
  <si>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</si>
  <si>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</si>
  <si>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</si>
  <si>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</si>
  <si>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</si>
  <si>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</si>
  <si>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</si>
  <si>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し尿</t>
  </si>
  <si>
    <t>無し</t>
  </si>
  <si>
    <t>業の許可</t>
  </si>
  <si>
    <t>施設建設の計画･施行</t>
  </si>
  <si>
    <t>資源化</t>
  </si>
  <si>
    <t>残渣処分</t>
  </si>
  <si>
    <t>残渣処理</t>
  </si>
  <si>
    <t>農地還元</t>
  </si>
  <si>
    <t>市区町村
コード</t>
  </si>
  <si>
    <t>市区町村名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</si>
  <si>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</si>
  <si>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</si>
  <si>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</si>
  <si>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</si>
  <si>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</si>
  <si>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</si>
  <si>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</si>
  <si>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</si>
  <si>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</si>
  <si>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</si>
  <si>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</si>
  <si>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</si>
  <si>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</si>
  <si>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</si>
  <si>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</si>
  <si>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</si>
  <si>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</si>
  <si>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</si>
  <si>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</si>
  <si>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</si>
  <si>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</si>
  <si>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</si>
  <si>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</si>
  <si>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</si>
  <si>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</si>
  <si>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</si>
  <si>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</si>
  <si>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</si>
  <si>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</si>
  <si>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</si>
  <si>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</si>
  <si>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</si>
  <si>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市区町村</t>
  </si>
  <si>
    <t>委託件数 (収集運搬+中間処理+最終処分)</t>
  </si>
  <si>
    <t>許可件数 (収集運搬+中間処理+最終処分)</t>
  </si>
  <si>
    <t>（件）</t>
  </si>
  <si>
    <t>業者数 (ごみ+し尿)</t>
  </si>
  <si>
    <t>従業員数 (収集運搬+中間処理+最終処分)</t>
  </si>
  <si>
    <t>○</t>
  </si>
  <si>
    <t>一部事務組合・広域連合の状況（平成24年度実績）</t>
  </si>
  <si>
    <t>廃棄物処理従事職員数（市区町村）（平成24年度実績）</t>
  </si>
  <si>
    <t>廃棄物処理従事職員数（一部事務組合・広域連合）（平成24年度実績）</t>
  </si>
  <si>
    <t>収集運搬機材の状況（市区町村）（平成24年度実績）</t>
  </si>
  <si>
    <t>収集運搬機材の状況（一部事務組合・広域連合）（平成24年度実績）</t>
  </si>
  <si>
    <t>委託・許可件数（市区町村）（平成24年度実績）</t>
  </si>
  <si>
    <t>委託・許可件数（一部事務組合・広域連合）（平成24年度実績）</t>
  </si>
  <si>
    <t>処理業者と従業員数（平成24年度実績）</t>
  </si>
  <si>
    <t>徳島県</t>
  </si>
  <si>
    <t>36000</t>
  </si>
  <si>
    <t>36818</t>
  </si>
  <si>
    <t>吉野川環境整備組合</t>
  </si>
  <si>
    <t>36207</t>
  </si>
  <si>
    <t>美馬市</t>
  </si>
  <si>
    <t>36468</t>
  </si>
  <si>
    <t>つるぎ町</t>
  </si>
  <si>
    <t>36819</t>
  </si>
  <si>
    <t>海部郡衛生処理事務組合</t>
  </si>
  <si>
    <t>36387</t>
  </si>
  <si>
    <t>美波町</t>
  </si>
  <si>
    <t>36383</t>
  </si>
  <si>
    <t>牟岐町</t>
  </si>
  <si>
    <t>36388</t>
  </si>
  <si>
    <t>海陽町</t>
  </si>
  <si>
    <t>36824</t>
  </si>
  <si>
    <t>阿北環境整備組合</t>
  </si>
  <si>
    <t>36206</t>
  </si>
  <si>
    <t>阿波市</t>
  </si>
  <si>
    <t>36205</t>
  </si>
  <si>
    <t>吉野川市</t>
  </si>
  <si>
    <t>36342</t>
  </si>
  <si>
    <t>神山町</t>
  </si>
  <si>
    <t>36405</t>
  </si>
  <si>
    <t>上板町</t>
  </si>
  <si>
    <t>36826</t>
  </si>
  <si>
    <t>美馬環境整備組合</t>
  </si>
  <si>
    <t>36857</t>
  </si>
  <si>
    <t>小松島市外三町村衛生組合</t>
  </si>
  <si>
    <t>36203</t>
  </si>
  <si>
    <t>小松島市</t>
  </si>
  <si>
    <t>36301</t>
  </si>
  <si>
    <t>勝浦町</t>
  </si>
  <si>
    <t>36302</t>
  </si>
  <si>
    <t>上勝町</t>
  </si>
  <si>
    <t>36321</t>
  </si>
  <si>
    <t>佐那河内村</t>
  </si>
  <si>
    <t>36860</t>
  </si>
  <si>
    <t>中央広域環境施設組合</t>
  </si>
  <si>
    <t>36404</t>
  </si>
  <si>
    <t>板野町</t>
  </si>
  <si>
    <t>36910</t>
  </si>
  <si>
    <t>みよし広域連合</t>
  </si>
  <si>
    <t>36208</t>
  </si>
  <si>
    <t>三好市</t>
  </si>
  <si>
    <t>36489</t>
  </si>
  <si>
    <t>東みよし町</t>
  </si>
  <si>
    <t>36201</t>
  </si>
  <si>
    <t>徳島市</t>
  </si>
  <si>
    <t>36202</t>
  </si>
  <si>
    <t>鳴門市</t>
  </si>
  <si>
    <t>36204</t>
  </si>
  <si>
    <t>阿南市</t>
  </si>
  <si>
    <t>36341</t>
  </si>
  <si>
    <t>石井町</t>
  </si>
  <si>
    <t>36368</t>
  </si>
  <si>
    <t>那賀町</t>
  </si>
  <si>
    <t>36401</t>
  </si>
  <si>
    <t>松茂町</t>
  </si>
  <si>
    <t>36402</t>
  </si>
  <si>
    <t>北島町</t>
  </si>
  <si>
    <t>36403</t>
  </si>
  <si>
    <t>藍住町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</si>
</sst>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1" fillId="33" borderId="10" xfId="0" applyNumberFormat="1" applyFont="1" applyFill="1" applyBorder="1" applyAlignment="1">
      <alignment vertical="center" wrapText="1"/>
    </xf>
    <xf numFmtId="0" fontId="11" fillId="33" borderId="11" xfId="0" applyNumberFormat="1" applyFont="1" applyFill="1" applyBorder="1" applyAlignment="1">
      <alignment vertical="center" wrapText="1"/>
    </xf>
    <xf numFmtId="0" fontId="11" fillId="33" borderId="10" xfId="0" applyNumberFormat="1" applyFont="1" applyFill="1" applyBorder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3" borderId="11" xfId="0" applyNumberFormat="1" applyFont="1" applyFill="1" applyBorder="1" applyAlignment="1">
      <alignment vertical="center"/>
    </xf>
    <xf numFmtId="0" fontId="11" fillId="33" borderId="12" xfId="0" applyNumberFormat="1" applyFont="1" applyFill="1" applyBorder="1" applyAlignment="1">
      <alignment vertical="center"/>
    </xf>
    <xf numFmtId="0" fontId="11" fillId="33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3" borderId="13" xfId="60" applyNumberFormat="1" applyFont="1" applyFill="1" applyBorder="1" applyAlignment="1">
      <alignment vertical="center"/>
      <protection/>
    </xf>
    <xf numFmtId="0" fontId="12" fillId="33" borderId="11" xfId="60" applyNumberFormat="1" applyFont="1" applyFill="1" applyBorder="1" applyAlignment="1">
      <alignment vertical="center"/>
      <protection/>
    </xf>
    <xf numFmtId="0" fontId="12" fillId="33" borderId="12" xfId="60" applyNumberFormat="1" applyFont="1" applyFill="1" applyBorder="1" applyAlignment="1">
      <alignment vertical="center"/>
      <protection/>
    </xf>
    <xf numFmtId="0" fontId="12" fillId="33" borderId="14" xfId="60" applyNumberFormat="1" applyFont="1" applyFill="1" applyBorder="1" applyAlignment="1">
      <alignment vertical="center"/>
      <protection/>
    </xf>
    <xf numFmtId="0" fontId="12" fillId="33" borderId="15" xfId="60" applyNumberFormat="1" applyFont="1" applyFill="1" applyBorder="1" applyAlignment="1">
      <alignment vertical="center"/>
      <protection/>
    </xf>
    <xf numFmtId="0" fontId="12" fillId="33" borderId="11" xfId="61" applyNumberFormat="1" applyFont="1" applyFill="1" applyBorder="1" applyAlignment="1">
      <alignment vertical="center"/>
      <protection/>
    </xf>
    <xf numFmtId="0" fontId="12" fillId="33" borderId="12" xfId="61" applyNumberFormat="1" applyFont="1" applyFill="1" applyBorder="1" applyAlignment="1">
      <alignment vertical="center"/>
      <protection/>
    </xf>
    <xf numFmtId="0" fontId="11" fillId="33" borderId="13" xfId="61" applyNumberFormat="1" applyFont="1" applyFill="1" applyBorder="1" applyAlignment="1">
      <alignment vertical="center"/>
      <protection/>
    </xf>
    <xf numFmtId="0" fontId="11" fillId="33" borderId="11" xfId="61" applyNumberFormat="1" applyFont="1" applyFill="1" applyBorder="1" applyAlignment="1">
      <alignment vertical="center"/>
      <protection/>
    </xf>
    <xf numFmtId="0" fontId="11" fillId="33" borderId="12" xfId="61" applyNumberFormat="1" applyFont="1" applyFill="1" applyBorder="1" applyAlignment="1">
      <alignment vertical="center"/>
      <protection/>
    </xf>
    <xf numFmtId="0" fontId="11" fillId="33" borderId="16" xfId="60" applyNumberFormat="1" applyFont="1" applyFill="1" applyBorder="1" applyAlignment="1">
      <alignment horizontal="center" vertical="center" wrapText="1"/>
      <protection/>
    </xf>
    <xf numFmtId="0" fontId="12" fillId="33" borderId="13" xfId="0" applyNumberFormat="1" applyFont="1" applyFill="1" applyBorder="1" applyAlignment="1">
      <alignment vertical="center"/>
    </xf>
    <xf numFmtId="0" fontId="11" fillId="33" borderId="14" xfId="0" applyNumberFormat="1" applyFont="1" applyFill="1" applyBorder="1" applyAlignment="1">
      <alignment vertical="center"/>
    </xf>
    <xf numFmtId="0" fontId="11" fillId="33" borderId="15" xfId="0" applyNumberFormat="1" applyFont="1" applyFill="1" applyBorder="1" applyAlignment="1">
      <alignment vertical="center"/>
    </xf>
    <xf numFmtId="0" fontId="11" fillId="33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12" fillId="33" borderId="17" xfId="0" applyNumberFormat="1" applyFont="1" applyFill="1" applyBorder="1" applyAlignment="1">
      <alignment vertical="center"/>
    </xf>
    <xf numFmtId="0" fontId="11" fillId="33" borderId="17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3" borderId="17" xfId="60" applyNumberFormat="1" applyFont="1" applyFill="1" applyBorder="1" applyAlignment="1">
      <alignment vertical="center"/>
      <protection/>
    </xf>
    <xf numFmtId="0" fontId="12" fillId="33" borderId="13" xfId="61" applyNumberFormat="1" applyFont="1" applyFill="1" applyBorder="1" applyAlignment="1">
      <alignment vertical="center"/>
      <protection/>
    </xf>
    <xf numFmtId="0" fontId="11" fillId="33" borderId="18" xfId="60" applyNumberFormat="1" applyFont="1" applyFill="1" applyBorder="1" applyAlignment="1">
      <alignment horizontal="center" vertical="center" wrapText="1"/>
      <protection/>
    </xf>
    <xf numFmtId="0" fontId="7" fillId="34" borderId="18" xfId="0" applyNumberFormat="1" applyFont="1" applyFill="1" applyBorder="1" applyAlignment="1">
      <alignment vertical="center"/>
    </xf>
    <xf numFmtId="49" fontId="7" fillId="34" borderId="18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13" fillId="34" borderId="18" xfId="0" applyNumberFormat="1" applyFont="1" applyFill="1" applyBorder="1" applyAlignment="1">
      <alignment vertical="center"/>
    </xf>
    <xf numFmtId="49" fontId="13" fillId="34" borderId="18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3" fontId="13" fillId="0" borderId="18" xfId="48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8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 vertical="center"/>
    </xf>
    <xf numFmtId="0" fontId="7" fillId="34" borderId="18" xfId="0" applyNumberFormat="1" applyFont="1" applyFill="1" applyBorder="1" applyAlignment="1">
      <alignment horizontal="right" vertical="center"/>
    </xf>
    <xf numFmtId="3" fontId="13" fillId="34" borderId="18" xfId="48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12" fillId="33" borderId="17" xfId="62" applyNumberFormat="1" applyFont="1" applyFill="1" applyBorder="1" applyAlignment="1">
      <alignment vertical="center" wrapText="1"/>
      <protection/>
    </xf>
    <xf numFmtId="0" fontId="12" fillId="33" borderId="15" xfId="62" applyNumberFormat="1" applyFont="1" applyFill="1" applyBorder="1" applyAlignment="1" quotePrefix="1">
      <alignment vertical="center" wrapText="1"/>
      <protection/>
    </xf>
    <xf numFmtId="0" fontId="12" fillId="33" borderId="19" xfId="62" applyNumberFormat="1" applyFont="1" applyFill="1" applyBorder="1" applyAlignment="1" quotePrefix="1">
      <alignment vertical="center" wrapText="1"/>
      <protection/>
    </xf>
    <xf numFmtId="0" fontId="12" fillId="33" borderId="20" xfId="62" applyNumberFormat="1" applyFont="1" applyFill="1" applyBorder="1" applyAlignment="1" quotePrefix="1">
      <alignment vertical="center" wrapText="1"/>
      <protection/>
    </xf>
    <xf numFmtId="0" fontId="11" fillId="33" borderId="16" xfId="0" applyNumberFormat="1" applyFont="1" applyFill="1" applyBorder="1" applyAlignment="1">
      <alignment vertical="center" wrapText="1"/>
    </xf>
    <xf numFmtId="0" fontId="11" fillId="33" borderId="10" xfId="0" applyNumberFormat="1" applyFont="1" applyFill="1" applyBorder="1" applyAlignment="1">
      <alignment vertical="center" wrapText="1"/>
    </xf>
    <xf numFmtId="0" fontId="11" fillId="33" borderId="21" xfId="0" applyNumberFormat="1" applyFont="1" applyFill="1" applyBorder="1" applyAlignment="1">
      <alignment vertical="center" wrapText="1"/>
    </xf>
    <xf numFmtId="49" fontId="11" fillId="33" borderId="16" xfId="0" applyNumberFormat="1" applyFont="1" applyFill="1" applyBorder="1" applyAlignment="1">
      <alignment vertical="center" wrapText="1"/>
    </xf>
    <xf numFmtId="49" fontId="11" fillId="33" borderId="10" xfId="0" applyNumberFormat="1" applyFont="1" applyFill="1" applyBorder="1" applyAlignment="1">
      <alignment vertical="center" wrapText="1"/>
    </xf>
    <xf numFmtId="49" fontId="11" fillId="33" borderId="21" xfId="0" applyNumberFormat="1" applyFont="1" applyFill="1" applyBorder="1" applyAlignment="1">
      <alignment vertical="center" wrapText="1"/>
    </xf>
    <xf numFmtId="0" fontId="11" fillId="33" borderId="13" xfId="0" applyNumberFormat="1" applyFont="1" applyFill="1" applyBorder="1" applyAlignment="1">
      <alignment vertical="center" wrapText="1"/>
    </xf>
    <xf numFmtId="0" fontId="11" fillId="33" borderId="11" xfId="0" applyNumberFormat="1" applyFont="1" applyFill="1" applyBorder="1" applyAlignment="1">
      <alignment vertical="center" wrapText="1"/>
    </xf>
    <xf numFmtId="0" fontId="11" fillId="33" borderId="12" xfId="0" applyNumberFormat="1" applyFont="1" applyFill="1" applyBorder="1" applyAlignment="1">
      <alignment vertical="center" wrapText="1"/>
    </xf>
    <xf numFmtId="0" fontId="11" fillId="33" borderId="18" xfId="0" applyNumberFormat="1" applyFont="1" applyFill="1" applyBorder="1" applyAlignment="1">
      <alignment vertical="center" wrapText="1"/>
    </xf>
    <xf numFmtId="49" fontId="11" fillId="33" borderId="16" xfId="62" applyNumberFormat="1" applyFont="1" applyFill="1" applyBorder="1" applyAlignment="1">
      <alignment vertical="center" wrapText="1"/>
      <protection/>
    </xf>
    <xf numFmtId="49" fontId="11" fillId="33" borderId="10" xfId="62" applyNumberFormat="1" applyFont="1" applyFill="1" applyBorder="1" applyAlignment="1" quotePrefix="1">
      <alignment vertical="center" wrapText="1"/>
      <protection/>
    </xf>
    <xf numFmtId="49" fontId="11" fillId="33" borderId="21" xfId="62" applyNumberFormat="1" applyFont="1" applyFill="1" applyBorder="1" applyAlignment="1" quotePrefix="1">
      <alignment vertical="center" wrapText="1"/>
      <protection/>
    </xf>
    <xf numFmtId="0" fontId="11" fillId="33" borderId="16" xfId="62" applyNumberFormat="1" applyFont="1" applyFill="1" applyBorder="1" applyAlignment="1">
      <alignment vertical="center" wrapText="1"/>
      <protection/>
    </xf>
    <xf numFmtId="0" fontId="11" fillId="33" borderId="10" xfId="62" applyNumberFormat="1" applyFont="1" applyFill="1" applyBorder="1" applyAlignment="1">
      <alignment vertical="center" wrapText="1"/>
      <protection/>
    </xf>
    <xf numFmtId="0" fontId="11" fillId="33" borderId="21" xfId="62" applyNumberFormat="1" applyFont="1" applyFill="1" applyBorder="1" applyAlignment="1">
      <alignment vertical="center" wrapText="1"/>
      <protection/>
    </xf>
    <xf numFmtId="49" fontId="11" fillId="33" borderId="21" xfId="62" applyNumberFormat="1" applyFont="1" applyFill="1" applyBorder="1" applyAlignment="1">
      <alignment vertical="center" wrapText="1"/>
      <protection/>
    </xf>
    <xf numFmtId="0" fontId="11" fillId="33" borderId="10" xfId="0" applyNumberFormat="1" applyFont="1" applyFill="1" applyBorder="1" applyAlignment="1">
      <alignment vertical="center"/>
    </xf>
    <xf numFmtId="0" fontId="11" fillId="33" borderId="10" xfId="0" applyNumberFormat="1" applyFont="1" applyFill="1" applyBorder="1" applyAlignment="1" quotePrefix="1">
      <alignment vertical="center" wrapText="1"/>
    </xf>
    <xf numFmtId="0" fontId="11" fillId="33" borderId="16" xfId="0" applyNumberFormat="1" applyFont="1" applyFill="1" applyBorder="1" applyAlignment="1">
      <alignment vertical="center"/>
    </xf>
    <xf numFmtId="0" fontId="11" fillId="33" borderId="21" xfId="0" applyNumberFormat="1" applyFont="1" applyFill="1" applyBorder="1" applyAlignment="1">
      <alignment vertical="center"/>
    </xf>
    <xf numFmtId="0" fontId="11" fillId="33" borderId="17" xfId="60" applyNumberFormat="1" applyFont="1" applyFill="1" applyBorder="1" applyAlignment="1">
      <alignment vertical="center"/>
      <protection/>
    </xf>
    <xf numFmtId="0" fontId="11" fillId="33" borderId="15" xfId="60" applyNumberFormat="1" applyFont="1" applyFill="1" applyBorder="1" applyAlignment="1">
      <alignment vertical="center"/>
      <protection/>
    </xf>
    <xf numFmtId="0" fontId="11" fillId="33" borderId="19" xfId="60" applyNumberFormat="1" applyFont="1" applyFill="1" applyBorder="1" applyAlignment="1">
      <alignment vertical="center"/>
      <protection/>
    </xf>
    <xf numFmtId="0" fontId="11" fillId="33" borderId="20" xfId="60" applyNumberFormat="1" applyFont="1" applyFill="1" applyBorder="1" applyAlignment="1">
      <alignment vertical="center"/>
      <protection/>
    </xf>
    <xf numFmtId="0" fontId="11" fillId="33" borderId="17" xfId="60" applyNumberFormat="1" applyFont="1" applyFill="1" applyBorder="1" applyAlignment="1">
      <alignment vertical="center" wrapText="1"/>
      <protection/>
    </xf>
    <xf numFmtId="0" fontId="11" fillId="33" borderId="15" xfId="60" applyNumberFormat="1" applyFont="1" applyFill="1" applyBorder="1" applyAlignment="1" quotePrefix="1">
      <alignment vertical="center"/>
      <protection/>
    </xf>
    <xf numFmtId="0" fontId="11" fillId="33" borderId="19" xfId="60" applyNumberFormat="1" applyFont="1" applyFill="1" applyBorder="1" applyAlignment="1" quotePrefix="1">
      <alignment vertical="center"/>
      <protection/>
    </xf>
    <xf numFmtId="0" fontId="11" fillId="33" borderId="20" xfId="60" applyNumberFormat="1" applyFont="1" applyFill="1" applyBorder="1" applyAlignment="1" quotePrefix="1">
      <alignment vertical="center"/>
      <protection/>
    </xf>
    <xf numFmtId="0" fontId="11" fillId="33" borderId="17" xfId="61" applyNumberFormat="1" applyFont="1" applyFill="1" applyBorder="1" applyAlignment="1">
      <alignment vertical="center"/>
      <protection/>
    </xf>
    <xf numFmtId="0" fontId="11" fillId="33" borderId="15" xfId="61" applyNumberFormat="1" applyFont="1" applyFill="1" applyBorder="1" applyAlignment="1">
      <alignment vertical="center"/>
      <protection/>
    </xf>
    <xf numFmtId="0" fontId="11" fillId="33" borderId="19" xfId="61" applyNumberFormat="1" applyFont="1" applyFill="1" applyBorder="1" applyAlignment="1">
      <alignment vertical="center"/>
      <protection/>
    </xf>
    <xf numFmtId="0" fontId="11" fillId="33" borderId="20" xfId="61" applyNumberFormat="1" applyFont="1" applyFill="1" applyBorder="1" applyAlignment="1">
      <alignment vertical="center"/>
      <protection/>
    </xf>
    <xf numFmtId="0" fontId="11" fillId="33" borderId="16" xfId="60" applyNumberFormat="1" applyFont="1" applyFill="1" applyBorder="1" applyAlignment="1">
      <alignment vertical="center" wrapText="1"/>
      <protection/>
    </xf>
    <xf numFmtId="0" fontId="11" fillId="33" borderId="10" xfId="60" applyNumberFormat="1" applyFont="1" applyFill="1" applyBorder="1" applyAlignment="1">
      <alignment vertical="center" wrapText="1"/>
      <protection/>
    </xf>
    <xf numFmtId="0" fontId="11" fillId="33" borderId="21" xfId="60" applyNumberFormat="1" applyFont="1" applyFill="1" applyBorder="1" applyAlignment="1">
      <alignment vertical="center" wrapText="1"/>
      <protection/>
    </xf>
    <xf numFmtId="0" fontId="11" fillId="33" borderId="10" xfId="60" applyNumberFormat="1" applyFont="1" applyFill="1" applyBorder="1" applyAlignment="1" quotePrefix="1">
      <alignment vertical="center" wrapText="1"/>
      <protection/>
    </xf>
    <xf numFmtId="0" fontId="11" fillId="33" borderId="21" xfId="60" applyNumberFormat="1" applyFont="1" applyFill="1" applyBorder="1" applyAlignment="1" quotePrefix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3" customWidth="1"/>
    <col min="2" max="2" width="8.69921875" style="74" customWidth="1"/>
    <col min="3" max="3" width="35.59765625" style="73" customWidth="1"/>
    <col min="4" max="20" width="6.59765625" style="73" customWidth="1"/>
    <col min="21" max="21" width="9" style="73" customWidth="1"/>
    <col min="22" max="22" width="6.59765625" style="74" customWidth="1"/>
    <col min="23" max="23" width="20.59765625" style="73" customWidth="1"/>
    <col min="24" max="24" width="6.59765625" style="74" customWidth="1"/>
    <col min="25" max="25" width="20.59765625" style="73" customWidth="1"/>
    <col min="26" max="26" width="6.59765625" style="74" customWidth="1"/>
    <col min="27" max="27" width="20.59765625" style="73" customWidth="1"/>
    <col min="28" max="28" width="6.59765625" style="74" customWidth="1"/>
    <col min="29" max="29" width="20.59765625" style="73" customWidth="1"/>
    <col min="30" max="30" width="6.59765625" style="74" customWidth="1"/>
    <col min="31" max="31" width="20.59765625" style="73" customWidth="1"/>
    <col min="32" max="32" width="6.59765625" style="74" customWidth="1"/>
    <col min="33" max="33" width="20.59765625" style="73" customWidth="1"/>
    <col min="34" max="34" width="6.59765625" style="74" customWidth="1"/>
    <col min="35" max="35" width="20.59765625" style="73" customWidth="1"/>
    <col min="36" max="36" width="6.59765625" style="74" customWidth="1"/>
    <col min="37" max="37" width="20.59765625" style="73" customWidth="1"/>
    <col min="38" max="38" width="6.59765625" style="74" customWidth="1"/>
    <col min="39" max="39" width="20.59765625" style="73" customWidth="1"/>
    <col min="40" max="40" width="6.59765625" style="74" customWidth="1"/>
    <col min="41" max="41" width="20.59765625" style="73" customWidth="1"/>
    <col min="42" max="42" width="6.59765625" style="74" customWidth="1"/>
    <col min="43" max="43" width="20.59765625" style="73" customWidth="1"/>
    <col min="44" max="44" width="6.59765625" style="74" customWidth="1"/>
    <col min="45" max="45" width="20.59765625" style="73" customWidth="1"/>
    <col min="46" max="46" width="6.59765625" style="74" customWidth="1"/>
    <col min="47" max="47" width="20.59765625" style="73" customWidth="1"/>
    <col min="48" max="48" width="6.59765625" style="74" customWidth="1"/>
    <col min="49" max="49" width="20.59765625" style="73" customWidth="1"/>
    <col min="50" max="50" width="6.59765625" style="74" customWidth="1"/>
    <col min="51" max="51" width="20.59765625" style="73" customWidth="1"/>
    <col min="52" max="52" width="6.59765625" style="74" customWidth="1"/>
    <col min="53" max="53" width="20.59765625" style="73" customWidth="1"/>
    <col min="54" max="54" width="6.59765625" style="74" customWidth="1"/>
    <col min="55" max="55" width="20.59765625" style="73" customWidth="1"/>
    <col min="56" max="56" width="6.59765625" style="74" customWidth="1"/>
    <col min="57" max="57" width="20.59765625" style="73" customWidth="1"/>
    <col min="58" max="58" width="6.5" style="74" customWidth="1"/>
    <col min="59" max="59" width="20.59765625" style="73" customWidth="1"/>
    <col min="60" max="60" width="6.5" style="74" customWidth="1"/>
    <col min="61" max="61" width="20.59765625" style="73" customWidth="1"/>
    <col min="62" max="62" width="6.59765625" style="74" customWidth="1"/>
    <col min="63" max="63" width="20.59765625" style="73" customWidth="1"/>
    <col min="64" max="64" width="6.59765625" style="74" customWidth="1"/>
    <col min="65" max="65" width="20.59765625" style="73" customWidth="1"/>
    <col min="66" max="66" width="6.59765625" style="74" customWidth="1"/>
    <col min="67" max="67" width="20.59765625" style="73" customWidth="1"/>
    <col min="68" max="68" width="6.59765625" style="74" customWidth="1"/>
    <col min="69" max="69" width="20.59765625" style="73" customWidth="1"/>
    <col min="70" max="70" width="6.59765625" style="74" customWidth="1"/>
    <col min="71" max="71" width="20.59765625" style="73" customWidth="1"/>
    <col min="72" max="72" width="6.59765625" style="74" customWidth="1"/>
    <col min="73" max="73" width="20.59765625" style="73" customWidth="1"/>
    <col min="74" max="74" width="6.59765625" style="74" customWidth="1"/>
    <col min="75" max="75" width="20.59765625" style="73" customWidth="1"/>
    <col min="76" max="76" width="6.59765625" style="74" customWidth="1"/>
    <col min="77" max="77" width="20.59765625" style="73" customWidth="1"/>
    <col min="78" max="78" width="6.59765625" style="74" customWidth="1"/>
    <col min="79" max="79" width="20.59765625" style="73" customWidth="1"/>
    <col min="80" max="80" width="6.59765625" style="74" customWidth="1"/>
    <col min="81" max="81" width="20.59765625" style="73" customWidth="1"/>
    <col min="82" max="16384" width="9" style="73" customWidth="1"/>
  </cols>
  <sheetData>
    <row r="1" spans="1:80" s="4" customFormat="1" ht="17.25">
      <c r="A1" s="47" t="s">
        <v>89</v>
      </c>
      <c r="B1" s="1"/>
      <c r="C1" s="3"/>
      <c r="V1" s="18"/>
      <c r="X1" s="18"/>
      <c r="Z1" s="18"/>
      <c r="AB1" s="18"/>
      <c r="AD1" s="18"/>
      <c r="AF1" s="18"/>
      <c r="AH1" s="18"/>
      <c r="AJ1" s="18"/>
      <c r="AL1" s="18"/>
      <c r="AN1" s="18"/>
      <c r="AP1" s="18"/>
      <c r="AR1" s="18"/>
      <c r="AT1" s="18"/>
      <c r="AV1" s="18"/>
      <c r="AX1" s="18"/>
      <c r="AZ1" s="18"/>
      <c r="BB1" s="18"/>
      <c r="BD1" s="18"/>
      <c r="BF1" s="18"/>
      <c r="BH1" s="18"/>
      <c r="BJ1" s="18"/>
      <c r="BL1" s="18"/>
      <c r="BN1" s="18"/>
      <c r="BP1" s="18"/>
      <c r="BR1" s="18"/>
      <c r="BT1" s="18"/>
      <c r="BV1" s="18"/>
      <c r="BX1" s="18"/>
      <c r="BZ1" s="18"/>
      <c r="CB1" s="18"/>
    </row>
    <row r="2" spans="1:81" s="5" customFormat="1" ht="13.5">
      <c r="A2" s="87" t="s">
        <v>5</v>
      </c>
      <c r="B2" s="90" t="s">
        <v>6</v>
      </c>
      <c r="C2" s="87" t="s">
        <v>7</v>
      </c>
      <c r="D2" s="93" t="s">
        <v>8</v>
      </c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5"/>
      <c r="U2" s="87" t="s">
        <v>9</v>
      </c>
      <c r="V2" s="83" t="s">
        <v>10</v>
      </c>
      <c r="W2" s="84"/>
      <c r="X2" s="83" t="s">
        <v>11</v>
      </c>
      <c r="Y2" s="84"/>
      <c r="Z2" s="83" t="s">
        <v>12</v>
      </c>
      <c r="AA2" s="84"/>
      <c r="AB2" s="83" t="s">
        <v>13</v>
      </c>
      <c r="AC2" s="84"/>
      <c r="AD2" s="83" t="s">
        <v>14</v>
      </c>
      <c r="AE2" s="84"/>
      <c r="AF2" s="83" t="s">
        <v>15</v>
      </c>
      <c r="AG2" s="84"/>
      <c r="AH2" s="83" t="s">
        <v>16</v>
      </c>
      <c r="AI2" s="84"/>
      <c r="AJ2" s="83" t="s">
        <v>17</v>
      </c>
      <c r="AK2" s="84"/>
      <c r="AL2" s="83" t="s">
        <v>18</v>
      </c>
      <c r="AM2" s="84"/>
      <c r="AN2" s="83" t="s">
        <v>19</v>
      </c>
      <c r="AO2" s="84"/>
      <c r="AP2" s="83" t="s">
        <v>20</v>
      </c>
      <c r="AQ2" s="84"/>
      <c r="AR2" s="83" t="s">
        <v>21</v>
      </c>
      <c r="AS2" s="84"/>
      <c r="AT2" s="83" t="s">
        <v>22</v>
      </c>
      <c r="AU2" s="84"/>
      <c r="AV2" s="83" t="s">
        <v>23</v>
      </c>
      <c r="AW2" s="84"/>
      <c r="AX2" s="83" t="s">
        <v>24</v>
      </c>
      <c r="AY2" s="84"/>
      <c r="AZ2" s="83" t="s">
        <v>25</v>
      </c>
      <c r="BA2" s="84"/>
      <c r="BB2" s="83" t="s">
        <v>26</v>
      </c>
      <c r="BC2" s="84"/>
      <c r="BD2" s="83" t="s">
        <v>27</v>
      </c>
      <c r="BE2" s="84"/>
      <c r="BF2" s="83" t="s">
        <v>28</v>
      </c>
      <c r="BG2" s="84"/>
      <c r="BH2" s="83" t="s">
        <v>29</v>
      </c>
      <c r="BI2" s="84"/>
      <c r="BJ2" s="83" t="s">
        <v>30</v>
      </c>
      <c r="BK2" s="84"/>
      <c r="BL2" s="83" t="s">
        <v>31</v>
      </c>
      <c r="BM2" s="84"/>
      <c r="BN2" s="83" t="s">
        <v>32</v>
      </c>
      <c r="BO2" s="84"/>
      <c r="BP2" s="83" t="s">
        <v>33</v>
      </c>
      <c r="BQ2" s="84"/>
      <c r="BR2" s="83" t="s">
        <v>34</v>
      </c>
      <c r="BS2" s="84"/>
      <c r="BT2" s="83" t="s">
        <v>35</v>
      </c>
      <c r="BU2" s="84"/>
      <c r="BV2" s="83" t="s">
        <v>36</v>
      </c>
      <c r="BW2" s="84"/>
      <c r="BX2" s="83" t="s">
        <v>37</v>
      </c>
      <c r="BY2" s="84"/>
      <c r="BZ2" s="83" t="s">
        <v>38</v>
      </c>
      <c r="CA2" s="84"/>
      <c r="CB2" s="83" t="s">
        <v>39</v>
      </c>
      <c r="CC2" s="84"/>
    </row>
    <row r="3" spans="1:81" s="5" customFormat="1" ht="13.5">
      <c r="A3" s="88"/>
      <c r="B3" s="91"/>
      <c r="C3" s="88"/>
      <c r="D3" s="93" t="s">
        <v>4</v>
      </c>
      <c r="E3" s="94"/>
      <c r="F3" s="94"/>
      <c r="G3" s="94"/>
      <c r="H3" s="94"/>
      <c r="I3" s="94"/>
      <c r="J3" s="94"/>
      <c r="K3" s="94"/>
      <c r="L3" s="95"/>
      <c r="M3" s="93" t="s">
        <v>40</v>
      </c>
      <c r="N3" s="94"/>
      <c r="O3" s="94"/>
      <c r="P3" s="94"/>
      <c r="Q3" s="94"/>
      <c r="R3" s="94"/>
      <c r="S3" s="94"/>
      <c r="T3" s="95"/>
      <c r="U3" s="88"/>
      <c r="V3" s="85"/>
      <c r="W3" s="86"/>
      <c r="X3" s="85"/>
      <c r="Y3" s="86"/>
      <c r="Z3" s="85"/>
      <c r="AA3" s="86"/>
      <c r="AB3" s="85"/>
      <c r="AC3" s="86"/>
      <c r="AD3" s="85"/>
      <c r="AE3" s="86"/>
      <c r="AF3" s="85"/>
      <c r="AG3" s="86"/>
      <c r="AH3" s="85"/>
      <c r="AI3" s="86"/>
      <c r="AJ3" s="85"/>
      <c r="AK3" s="86"/>
      <c r="AL3" s="85"/>
      <c r="AM3" s="86"/>
      <c r="AN3" s="85"/>
      <c r="AO3" s="86"/>
      <c r="AP3" s="85"/>
      <c r="AQ3" s="86"/>
      <c r="AR3" s="85"/>
      <c r="AS3" s="86"/>
      <c r="AT3" s="85"/>
      <c r="AU3" s="86"/>
      <c r="AV3" s="85"/>
      <c r="AW3" s="86"/>
      <c r="AX3" s="85"/>
      <c r="AY3" s="86"/>
      <c r="AZ3" s="85"/>
      <c r="BA3" s="86"/>
      <c r="BB3" s="85"/>
      <c r="BC3" s="86"/>
      <c r="BD3" s="85"/>
      <c r="BE3" s="86"/>
      <c r="BF3" s="85"/>
      <c r="BG3" s="86"/>
      <c r="BH3" s="85"/>
      <c r="BI3" s="86"/>
      <c r="BJ3" s="85"/>
      <c r="BK3" s="86"/>
      <c r="BL3" s="85"/>
      <c r="BM3" s="86"/>
      <c r="BN3" s="85"/>
      <c r="BO3" s="86"/>
      <c r="BP3" s="85"/>
      <c r="BQ3" s="86"/>
      <c r="BR3" s="85"/>
      <c r="BS3" s="86"/>
      <c r="BT3" s="85"/>
      <c r="BU3" s="86"/>
      <c r="BV3" s="85"/>
      <c r="BW3" s="86"/>
      <c r="BX3" s="85"/>
      <c r="BY3" s="86"/>
      <c r="BZ3" s="85"/>
      <c r="CA3" s="86"/>
      <c r="CB3" s="85"/>
      <c r="CC3" s="86"/>
    </row>
    <row r="4" spans="1:81" s="5" customFormat="1" ht="22.5" customHeight="1">
      <c r="A4" s="88"/>
      <c r="B4" s="91"/>
      <c r="C4" s="88"/>
      <c r="D4" s="96" t="s">
        <v>41</v>
      </c>
      <c r="E4" s="96" t="s">
        <v>0</v>
      </c>
      <c r="F4" s="96" t="s">
        <v>1</v>
      </c>
      <c r="G4" s="96" t="s">
        <v>2</v>
      </c>
      <c r="H4" s="96" t="s">
        <v>42</v>
      </c>
      <c r="I4" s="96" t="s">
        <v>43</v>
      </c>
      <c r="J4" s="96" t="s">
        <v>44</v>
      </c>
      <c r="K4" s="96" t="s">
        <v>45</v>
      </c>
      <c r="L4" s="96" t="s">
        <v>3</v>
      </c>
      <c r="M4" s="96" t="s">
        <v>41</v>
      </c>
      <c r="N4" s="96" t="s">
        <v>0</v>
      </c>
      <c r="O4" s="96" t="s">
        <v>1</v>
      </c>
      <c r="P4" s="96" t="s">
        <v>46</v>
      </c>
      <c r="Q4" s="96" t="s">
        <v>42</v>
      </c>
      <c r="R4" s="96" t="s">
        <v>43</v>
      </c>
      <c r="S4" s="96" t="s">
        <v>47</v>
      </c>
      <c r="T4" s="96" t="s">
        <v>3</v>
      </c>
      <c r="U4" s="88"/>
      <c r="V4" s="97" t="s">
        <v>48</v>
      </c>
      <c r="W4" s="100" t="s">
        <v>49</v>
      </c>
      <c r="X4" s="97" t="s">
        <v>48</v>
      </c>
      <c r="Y4" s="100" t="s">
        <v>49</v>
      </c>
      <c r="Z4" s="97" t="s">
        <v>48</v>
      </c>
      <c r="AA4" s="100" t="s">
        <v>49</v>
      </c>
      <c r="AB4" s="97" t="s">
        <v>48</v>
      </c>
      <c r="AC4" s="100" t="s">
        <v>49</v>
      </c>
      <c r="AD4" s="97" t="s">
        <v>48</v>
      </c>
      <c r="AE4" s="100" t="s">
        <v>49</v>
      </c>
      <c r="AF4" s="97" t="s">
        <v>48</v>
      </c>
      <c r="AG4" s="100" t="s">
        <v>49</v>
      </c>
      <c r="AH4" s="97" t="s">
        <v>48</v>
      </c>
      <c r="AI4" s="100" t="s">
        <v>49</v>
      </c>
      <c r="AJ4" s="97" t="s">
        <v>48</v>
      </c>
      <c r="AK4" s="100" t="s">
        <v>49</v>
      </c>
      <c r="AL4" s="97" t="s">
        <v>48</v>
      </c>
      <c r="AM4" s="100" t="s">
        <v>49</v>
      </c>
      <c r="AN4" s="97" t="s">
        <v>48</v>
      </c>
      <c r="AO4" s="100" t="s">
        <v>49</v>
      </c>
      <c r="AP4" s="97" t="s">
        <v>48</v>
      </c>
      <c r="AQ4" s="100" t="s">
        <v>49</v>
      </c>
      <c r="AR4" s="97" t="s">
        <v>48</v>
      </c>
      <c r="AS4" s="100" t="s">
        <v>49</v>
      </c>
      <c r="AT4" s="97" t="s">
        <v>48</v>
      </c>
      <c r="AU4" s="100" t="s">
        <v>49</v>
      </c>
      <c r="AV4" s="97" t="s">
        <v>48</v>
      </c>
      <c r="AW4" s="100" t="s">
        <v>49</v>
      </c>
      <c r="AX4" s="97" t="s">
        <v>48</v>
      </c>
      <c r="AY4" s="100" t="s">
        <v>49</v>
      </c>
      <c r="AZ4" s="97" t="s">
        <v>48</v>
      </c>
      <c r="BA4" s="100" t="s">
        <v>49</v>
      </c>
      <c r="BB4" s="97" t="s">
        <v>48</v>
      </c>
      <c r="BC4" s="100" t="s">
        <v>49</v>
      </c>
      <c r="BD4" s="97" t="s">
        <v>48</v>
      </c>
      <c r="BE4" s="100" t="s">
        <v>49</v>
      </c>
      <c r="BF4" s="97" t="s">
        <v>48</v>
      </c>
      <c r="BG4" s="100" t="s">
        <v>49</v>
      </c>
      <c r="BH4" s="97" t="s">
        <v>48</v>
      </c>
      <c r="BI4" s="100" t="s">
        <v>49</v>
      </c>
      <c r="BJ4" s="97" t="s">
        <v>48</v>
      </c>
      <c r="BK4" s="100" t="s">
        <v>49</v>
      </c>
      <c r="BL4" s="97" t="s">
        <v>48</v>
      </c>
      <c r="BM4" s="100" t="s">
        <v>49</v>
      </c>
      <c r="BN4" s="97" t="s">
        <v>48</v>
      </c>
      <c r="BO4" s="100" t="s">
        <v>49</v>
      </c>
      <c r="BP4" s="97" t="s">
        <v>48</v>
      </c>
      <c r="BQ4" s="100" t="s">
        <v>49</v>
      </c>
      <c r="BR4" s="97" t="s">
        <v>48</v>
      </c>
      <c r="BS4" s="100" t="s">
        <v>49</v>
      </c>
      <c r="BT4" s="97" t="s">
        <v>48</v>
      </c>
      <c r="BU4" s="100" t="s">
        <v>49</v>
      </c>
      <c r="BV4" s="97" t="s">
        <v>48</v>
      </c>
      <c r="BW4" s="100" t="s">
        <v>49</v>
      </c>
      <c r="BX4" s="97" t="s">
        <v>48</v>
      </c>
      <c r="BY4" s="100" t="s">
        <v>49</v>
      </c>
      <c r="BZ4" s="97" t="s">
        <v>48</v>
      </c>
      <c r="CA4" s="100" t="s">
        <v>49</v>
      </c>
      <c r="CB4" s="97" t="s">
        <v>48</v>
      </c>
      <c r="CC4" s="100" t="s">
        <v>49</v>
      </c>
    </row>
    <row r="5" spans="1:81" s="5" customFormat="1" ht="13.5">
      <c r="A5" s="88"/>
      <c r="B5" s="91"/>
      <c r="C5" s="88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88"/>
      <c r="V5" s="98"/>
      <c r="W5" s="101"/>
      <c r="X5" s="98"/>
      <c r="Y5" s="101"/>
      <c r="Z5" s="98"/>
      <c r="AA5" s="101"/>
      <c r="AB5" s="98"/>
      <c r="AC5" s="101"/>
      <c r="AD5" s="98"/>
      <c r="AE5" s="101"/>
      <c r="AF5" s="98"/>
      <c r="AG5" s="101"/>
      <c r="AH5" s="98"/>
      <c r="AI5" s="101"/>
      <c r="AJ5" s="98"/>
      <c r="AK5" s="101"/>
      <c r="AL5" s="98"/>
      <c r="AM5" s="101"/>
      <c r="AN5" s="98"/>
      <c r="AO5" s="101"/>
      <c r="AP5" s="98"/>
      <c r="AQ5" s="101"/>
      <c r="AR5" s="98"/>
      <c r="AS5" s="101"/>
      <c r="AT5" s="98"/>
      <c r="AU5" s="101"/>
      <c r="AV5" s="98"/>
      <c r="AW5" s="101"/>
      <c r="AX5" s="98"/>
      <c r="AY5" s="101"/>
      <c r="AZ5" s="98"/>
      <c r="BA5" s="101"/>
      <c r="BB5" s="98"/>
      <c r="BC5" s="101"/>
      <c r="BD5" s="98"/>
      <c r="BE5" s="101"/>
      <c r="BF5" s="98"/>
      <c r="BG5" s="101"/>
      <c r="BH5" s="98"/>
      <c r="BI5" s="101"/>
      <c r="BJ5" s="98"/>
      <c r="BK5" s="101"/>
      <c r="BL5" s="98"/>
      <c r="BM5" s="101"/>
      <c r="BN5" s="98"/>
      <c r="BO5" s="101"/>
      <c r="BP5" s="98"/>
      <c r="BQ5" s="101"/>
      <c r="BR5" s="98"/>
      <c r="BS5" s="101"/>
      <c r="BT5" s="98"/>
      <c r="BU5" s="101"/>
      <c r="BV5" s="98"/>
      <c r="BW5" s="101"/>
      <c r="BX5" s="98"/>
      <c r="BY5" s="101"/>
      <c r="BZ5" s="98"/>
      <c r="CA5" s="101"/>
      <c r="CB5" s="98"/>
      <c r="CC5" s="101"/>
    </row>
    <row r="6" spans="1:81" s="5" customFormat="1" ht="13.5">
      <c r="A6" s="89"/>
      <c r="B6" s="92"/>
      <c r="C6" s="89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89"/>
      <c r="V6" s="99"/>
      <c r="W6" s="102"/>
      <c r="X6" s="99"/>
      <c r="Y6" s="102"/>
      <c r="Z6" s="103"/>
      <c r="AA6" s="102"/>
      <c r="AB6" s="103"/>
      <c r="AC6" s="102"/>
      <c r="AD6" s="103"/>
      <c r="AE6" s="102"/>
      <c r="AF6" s="103"/>
      <c r="AG6" s="102"/>
      <c r="AH6" s="103"/>
      <c r="AI6" s="102"/>
      <c r="AJ6" s="103"/>
      <c r="AK6" s="102"/>
      <c r="AL6" s="103"/>
      <c r="AM6" s="102"/>
      <c r="AN6" s="103"/>
      <c r="AO6" s="102"/>
      <c r="AP6" s="103"/>
      <c r="AQ6" s="102"/>
      <c r="AR6" s="103"/>
      <c r="AS6" s="102"/>
      <c r="AT6" s="103"/>
      <c r="AU6" s="102"/>
      <c r="AV6" s="103"/>
      <c r="AW6" s="102"/>
      <c r="AX6" s="103"/>
      <c r="AY6" s="102"/>
      <c r="AZ6" s="103"/>
      <c r="BA6" s="102"/>
      <c r="BB6" s="103"/>
      <c r="BC6" s="102"/>
      <c r="BD6" s="103"/>
      <c r="BE6" s="102"/>
      <c r="BF6" s="103"/>
      <c r="BG6" s="102"/>
      <c r="BH6" s="103"/>
      <c r="BI6" s="102"/>
      <c r="BJ6" s="103"/>
      <c r="BK6" s="102"/>
      <c r="BL6" s="103"/>
      <c r="BM6" s="102"/>
      <c r="BN6" s="103"/>
      <c r="BO6" s="102"/>
      <c r="BP6" s="103"/>
      <c r="BQ6" s="102"/>
      <c r="BR6" s="103"/>
      <c r="BS6" s="102"/>
      <c r="BT6" s="103"/>
      <c r="BU6" s="102"/>
      <c r="BV6" s="103"/>
      <c r="BW6" s="102"/>
      <c r="BX6" s="103"/>
      <c r="BY6" s="102"/>
      <c r="BZ6" s="103"/>
      <c r="CA6" s="102"/>
      <c r="CB6" s="103"/>
      <c r="CC6" s="102"/>
    </row>
    <row r="7" spans="1:81" s="56" customFormat="1" ht="12" customHeight="1">
      <c r="A7" s="54" t="s">
        <v>97</v>
      </c>
      <c r="B7" s="55" t="s">
        <v>98</v>
      </c>
      <c r="C7" s="54" t="s">
        <v>56</v>
      </c>
      <c r="D7" s="71">
        <f aca="true" t="shared" si="0" ref="D7:T7">COUNTIF(D8:D14,"○")</f>
        <v>3</v>
      </c>
      <c r="E7" s="71">
        <f t="shared" si="0"/>
        <v>2</v>
      </c>
      <c r="F7" s="71">
        <f t="shared" si="0"/>
        <v>4</v>
      </c>
      <c r="G7" s="71">
        <f t="shared" si="0"/>
        <v>3</v>
      </c>
      <c r="H7" s="71">
        <f t="shared" si="0"/>
        <v>0</v>
      </c>
      <c r="I7" s="71">
        <f t="shared" si="0"/>
        <v>4</v>
      </c>
      <c r="J7" s="71">
        <f t="shared" si="0"/>
        <v>4</v>
      </c>
      <c r="K7" s="71">
        <f t="shared" si="0"/>
        <v>3</v>
      </c>
      <c r="L7" s="71">
        <f t="shared" si="0"/>
        <v>0</v>
      </c>
      <c r="M7" s="71">
        <f t="shared" si="0"/>
        <v>2</v>
      </c>
      <c r="N7" s="71">
        <f t="shared" si="0"/>
        <v>2</v>
      </c>
      <c r="O7" s="71">
        <f t="shared" si="0"/>
        <v>5</v>
      </c>
      <c r="P7" s="71">
        <f t="shared" si="0"/>
        <v>5</v>
      </c>
      <c r="Q7" s="71">
        <f t="shared" si="0"/>
        <v>2</v>
      </c>
      <c r="R7" s="71">
        <f t="shared" si="0"/>
        <v>5</v>
      </c>
      <c r="S7" s="71">
        <f t="shared" si="0"/>
        <v>1</v>
      </c>
      <c r="T7" s="71">
        <f t="shared" si="0"/>
        <v>0</v>
      </c>
      <c r="U7" s="71">
        <f aca="true" t="shared" si="1" ref="U7:AZ7">COUNTIF(U8:U14,"&lt;&gt;")</f>
        <v>7</v>
      </c>
      <c r="V7" s="71">
        <f t="shared" si="1"/>
        <v>7</v>
      </c>
      <c r="W7" s="71">
        <f t="shared" si="1"/>
        <v>7</v>
      </c>
      <c r="X7" s="71">
        <f t="shared" si="1"/>
        <v>7</v>
      </c>
      <c r="Y7" s="71">
        <f t="shared" si="1"/>
        <v>7</v>
      </c>
      <c r="Z7" s="71">
        <f t="shared" si="1"/>
        <v>4</v>
      </c>
      <c r="AA7" s="71">
        <f t="shared" si="1"/>
        <v>4</v>
      </c>
      <c r="AB7" s="71">
        <f t="shared" si="1"/>
        <v>3</v>
      </c>
      <c r="AC7" s="71">
        <f t="shared" si="1"/>
        <v>3</v>
      </c>
      <c r="AD7" s="71">
        <f t="shared" si="1"/>
        <v>0</v>
      </c>
      <c r="AE7" s="71">
        <f t="shared" si="1"/>
        <v>0</v>
      </c>
      <c r="AF7" s="71">
        <f t="shared" si="1"/>
        <v>0</v>
      </c>
      <c r="AG7" s="71">
        <f t="shared" si="1"/>
        <v>0</v>
      </c>
      <c r="AH7" s="71">
        <f t="shared" si="1"/>
        <v>0</v>
      </c>
      <c r="AI7" s="71">
        <f t="shared" si="1"/>
        <v>0</v>
      </c>
      <c r="AJ7" s="71">
        <f t="shared" si="1"/>
        <v>0</v>
      </c>
      <c r="AK7" s="71">
        <f t="shared" si="1"/>
        <v>0</v>
      </c>
      <c r="AL7" s="71">
        <f t="shared" si="1"/>
        <v>0</v>
      </c>
      <c r="AM7" s="71">
        <f t="shared" si="1"/>
        <v>0</v>
      </c>
      <c r="AN7" s="71">
        <f t="shared" si="1"/>
        <v>0</v>
      </c>
      <c r="AO7" s="71">
        <f t="shared" si="1"/>
        <v>0</v>
      </c>
      <c r="AP7" s="71">
        <f t="shared" si="1"/>
        <v>0</v>
      </c>
      <c r="AQ7" s="71">
        <f t="shared" si="1"/>
        <v>0</v>
      </c>
      <c r="AR7" s="71">
        <f t="shared" si="1"/>
        <v>0</v>
      </c>
      <c r="AS7" s="71">
        <f t="shared" si="1"/>
        <v>0</v>
      </c>
      <c r="AT7" s="71">
        <f t="shared" si="1"/>
        <v>0</v>
      </c>
      <c r="AU7" s="71">
        <f t="shared" si="1"/>
        <v>0</v>
      </c>
      <c r="AV7" s="71">
        <f t="shared" si="1"/>
        <v>0</v>
      </c>
      <c r="AW7" s="71">
        <f t="shared" si="1"/>
        <v>0</v>
      </c>
      <c r="AX7" s="71">
        <f t="shared" si="1"/>
        <v>0</v>
      </c>
      <c r="AY7" s="71">
        <f t="shared" si="1"/>
        <v>0</v>
      </c>
      <c r="AZ7" s="71">
        <f t="shared" si="1"/>
        <v>0</v>
      </c>
      <c r="BA7" s="71">
        <f aca="true" t="shared" si="2" ref="BA7:CC7">COUNTIF(BA8:BA14,"&lt;&gt;")</f>
        <v>0</v>
      </c>
      <c r="BB7" s="71">
        <f t="shared" si="2"/>
        <v>0</v>
      </c>
      <c r="BC7" s="71">
        <f t="shared" si="2"/>
        <v>0</v>
      </c>
      <c r="BD7" s="71">
        <f t="shared" si="2"/>
        <v>0</v>
      </c>
      <c r="BE7" s="71">
        <f t="shared" si="2"/>
        <v>0</v>
      </c>
      <c r="BF7" s="71">
        <f t="shared" si="2"/>
        <v>0</v>
      </c>
      <c r="BG7" s="71">
        <f t="shared" si="2"/>
        <v>0</v>
      </c>
      <c r="BH7" s="71">
        <f t="shared" si="2"/>
        <v>0</v>
      </c>
      <c r="BI7" s="71">
        <f t="shared" si="2"/>
        <v>0</v>
      </c>
      <c r="BJ7" s="71">
        <f t="shared" si="2"/>
        <v>0</v>
      </c>
      <c r="BK7" s="71">
        <f t="shared" si="2"/>
        <v>0</v>
      </c>
      <c r="BL7" s="71">
        <f t="shared" si="2"/>
        <v>0</v>
      </c>
      <c r="BM7" s="71">
        <f t="shared" si="2"/>
        <v>0</v>
      </c>
      <c r="BN7" s="71">
        <f t="shared" si="2"/>
        <v>0</v>
      </c>
      <c r="BO7" s="71">
        <f t="shared" si="2"/>
        <v>0</v>
      </c>
      <c r="BP7" s="71">
        <f t="shared" si="2"/>
        <v>0</v>
      </c>
      <c r="BQ7" s="71">
        <f t="shared" si="2"/>
        <v>0</v>
      </c>
      <c r="BR7" s="71">
        <f t="shared" si="2"/>
        <v>0</v>
      </c>
      <c r="BS7" s="71">
        <f t="shared" si="2"/>
        <v>0</v>
      </c>
      <c r="BT7" s="71">
        <f t="shared" si="2"/>
        <v>0</v>
      </c>
      <c r="BU7" s="71">
        <f t="shared" si="2"/>
        <v>0</v>
      </c>
      <c r="BV7" s="71">
        <f t="shared" si="2"/>
        <v>0</v>
      </c>
      <c r="BW7" s="71">
        <f t="shared" si="2"/>
        <v>0</v>
      </c>
      <c r="BX7" s="71">
        <f t="shared" si="2"/>
        <v>0</v>
      </c>
      <c r="BY7" s="71">
        <f t="shared" si="2"/>
        <v>0</v>
      </c>
      <c r="BZ7" s="71">
        <f t="shared" si="2"/>
        <v>0</v>
      </c>
      <c r="CA7" s="71">
        <f t="shared" si="2"/>
        <v>0</v>
      </c>
      <c r="CB7" s="71">
        <f t="shared" si="2"/>
        <v>0</v>
      </c>
      <c r="CC7" s="71">
        <f t="shared" si="2"/>
        <v>0</v>
      </c>
    </row>
    <row r="8" spans="1:81" s="8" customFormat="1" ht="12">
      <c r="A8" s="57" t="s">
        <v>97</v>
      </c>
      <c r="B8" s="58" t="s">
        <v>99</v>
      </c>
      <c r="C8" s="57" t="s">
        <v>100</v>
      </c>
      <c r="D8" s="57" t="s">
        <v>88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 t="s">
        <v>88</v>
      </c>
      <c r="P8" s="57" t="s">
        <v>88</v>
      </c>
      <c r="Q8" s="57"/>
      <c r="R8" s="57" t="s">
        <v>88</v>
      </c>
      <c r="S8" s="57"/>
      <c r="T8" s="57"/>
      <c r="U8" s="57">
        <v>2</v>
      </c>
      <c r="V8" s="58" t="s">
        <v>101</v>
      </c>
      <c r="W8" s="57" t="s">
        <v>102</v>
      </c>
      <c r="X8" s="58" t="s">
        <v>103</v>
      </c>
      <c r="Y8" s="57" t="s">
        <v>104</v>
      </c>
      <c r="Z8" s="58"/>
      <c r="AA8" s="57"/>
      <c r="AB8" s="58"/>
      <c r="AC8" s="57"/>
      <c r="AD8" s="58"/>
      <c r="AE8" s="57"/>
      <c r="AF8" s="58"/>
      <c r="AG8" s="57"/>
      <c r="AH8" s="58"/>
      <c r="AI8" s="57"/>
      <c r="AJ8" s="58"/>
      <c r="AK8" s="57"/>
      <c r="AL8" s="58"/>
      <c r="AM8" s="57"/>
      <c r="AN8" s="58"/>
      <c r="AO8" s="57"/>
      <c r="AP8" s="58"/>
      <c r="AQ8" s="57"/>
      <c r="AR8" s="58"/>
      <c r="AS8" s="57"/>
      <c r="AT8" s="58"/>
      <c r="AU8" s="57"/>
      <c r="AV8" s="58"/>
      <c r="AW8" s="57"/>
      <c r="AX8" s="58"/>
      <c r="AY8" s="57"/>
      <c r="AZ8" s="58"/>
      <c r="BA8" s="57"/>
      <c r="BB8" s="58"/>
      <c r="BC8" s="57"/>
      <c r="BD8" s="58"/>
      <c r="BE8" s="57"/>
      <c r="BF8" s="58"/>
      <c r="BG8" s="57"/>
      <c r="BH8" s="58"/>
      <c r="BI8" s="57"/>
      <c r="BJ8" s="58"/>
      <c r="BK8" s="57"/>
      <c r="BL8" s="58"/>
      <c r="BM8" s="57"/>
      <c r="BN8" s="58"/>
      <c r="BO8" s="57"/>
      <c r="BP8" s="58"/>
      <c r="BQ8" s="57"/>
      <c r="BR8" s="58"/>
      <c r="BS8" s="57"/>
      <c r="BT8" s="58"/>
      <c r="BU8" s="57"/>
      <c r="BV8" s="58"/>
      <c r="BW8" s="57"/>
      <c r="BX8" s="58"/>
      <c r="BY8" s="57"/>
      <c r="BZ8" s="58"/>
      <c r="CA8" s="57"/>
      <c r="CB8" s="58"/>
      <c r="CC8" s="57"/>
    </row>
    <row r="9" spans="1:81" s="8" customFormat="1" ht="12">
      <c r="A9" s="57" t="s">
        <v>97</v>
      </c>
      <c r="B9" s="58" t="s">
        <v>105</v>
      </c>
      <c r="C9" s="57" t="s">
        <v>106</v>
      </c>
      <c r="D9" s="57"/>
      <c r="E9" s="57"/>
      <c r="F9" s="57" t="s">
        <v>88</v>
      </c>
      <c r="G9" s="57" t="s">
        <v>88</v>
      </c>
      <c r="H9" s="57"/>
      <c r="I9" s="57" t="s">
        <v>88</v>
      </c>
      <c r="J9" s="57" t="s">
        <v>88</v>
      </c>
      <c r="K9" s="57"/>
      <c r="L9" s="57"/>
      <c r="M9" s="57"/>
      <c r="N9" s="57" t="s">
        <v>88</v>
      </c>
      <c r="O9" s="57" t="s">
        <v>88</v>
      </c>
      <c r="P9" s="57" t="s">
        <v>88</v>
      </c>
      <c r="Q9" s="57"/>
      <c r="R9" s="57" t="s">
        <v>88</v>
      </c>
      <c r="S9" s="57"/>
      <c r="T9" s="57"/>
      <c r="U9" s="57">
        <v>3</v>
      </c>
      <c r="V9" s="58" t="s">
        <v>107</v>
      </c>
      <c r="W9" s="57" t="s">
        <v>108</v>
      </c>
      <c r="X9" s="58" t="s">
        <v>109</v>
      </c>
      <c r="Y9" s="57" t="s">
        <v>110</v>
      </c>
      <c r="Z9" s="58" t="s">
        <v>111</v>
      </c>
      <c r="AA9" s="57" t="s">
        <v>112</v>
      </c>
      <c r="AB9" s="58"/>
      <c r="AC9" s="57"/>
      <c r="AD9" s="58"/>
      <c r="AE9" s="57"/>
      <c r="AF9" s="58"/>
      <c r="AG9" s="57"/>
      <c r="AH9" s="58"/>
      <c r="AI9" s="57"/>
      <c r="AJ9" s="58"/>
      <c r="AK9" s="57"/>
      <c r="AL9" s="58"/>
      <c r="AM9" s="57"/>
      <c r="AN9" s="58"/>
      <c r="AO9" s="57"/>
      <c r="AP9" s="58"/>
      <c r="AQ9" s="57"/>
      <c r="AR9" s="58"/>
      <c r="AS9" s="57"/>
      <c r="AT9" s="58"/>
      <c r="AU9" s="57"/>
      <c r="AV9" s="58"/>
      <c r="AW9" s="57"/>
      <c r="AX9" s="58"/>
      <c r="AY9" s="57"/>
      <c r="AZ9" s="58"/>
      <c r="BA9" s="57"/>
      <c r="BB9" s="58"/>
      <c r="BC9" s="57"/>
      <c r="BD9" s="58"/>
      <c r="BE9" s="57"/>
      <c r="BF9" s="58"/>
      <c r="BG9" s="57"/>
      <c r="BH9" s="58"/>
      <c r="BI9" s="57"/>
      <c r="BJ9" s="58"/>
      <c r="BK9" s="57"/>
      <c r="BL9" s="58"/>
      <c r="BM9" s="57"/>
      <c r="BN9" s="58"/>
      <c r="BO9" s="57"/>
      <c r="BP9" s="58"/>
      <c r="BQ9" s="57"/>
      <c r="BR9" s="58"/>
      <c r="BS9" s="57"/>
      <c r="BT9" s="58"/>
      <c r="BU9" s="57"/>
      <c r="BV9" s="58"/>
      <c r="BW9" s="57"/>
      <c r="BX9" s="58"/>
      <c r="BY9" s="57"/>
      <c r="BZ9" s="58"/>
      <c r="CA9" s="57"/>
      <c r="CB9" s="58"/>
      <c r="CC9" s="57"/>
    </row>
    <row r="10" spans="1:81" s="8" customFormat="1" ht="12" customHeight="1">
      <c r="A10" s="57" t="s">
        <v>97</v>
      </c>
      <c r="B10" s="58" t="s">
        <v>113</v>
      </c>
      <c r="C10" s="57" t="s">
        <v>114</v>
      </c>
      <c r="D10" s="57" t="s">
        <v>88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 t="s">
        <v>88</v>
      </c>
      <c r="P10" s="57" t="s">
        <v>88</v>
      </c>
      <c r="Q10" s="57" t="s">
        <v>88</v>
      </c>
      <c r="R10" s="57" t="s">
        <v>88</v>
      </c>
      <c r="S10" s="57" t="s">
        <v>88</v>
      </c>
      <c r="T10" s="57"/>
      <c r="U10" s="57">
        <v>4</v>
      </c>
      <c r="V10" s="58" t="s">
        <v>115</v>
      </c>
      <c r="W10" s="57" t="s">
        <v>116</v>
      </c>
      <c r="X10" s="58" t="s">
        <v>117</v>
      </c>
      <c r="Y10" s="57" t="s">
        <v>118</v>
      </c>
      <c r="Z10" s="58" t="s">
        <v>119</v>
      </c>
      <c r="AA10" s="57" t="s">
        <v>120</v>
      </c>
      <c r="AB10" s="58" t="s">
        <v>121</v>
      </c>
      <c r="AC10" s="57" t="s">
        <v>122</v>
      </c>
      <c r="AD10" s="58"/>
      <c r="AE10" s="57"/>
      <c r="AF10" s="58"/>
      <c r="AG10" s="57"/>
      <c r="AH10" s="58"/>
      <c r="AI10" s="57"/>
      <c r="AJ10" s="58"/>
      <c r="AK10" s="57"/>
      <c r="AL10" s="58"/>
      <c r="AM10" s="57"/>
      <c r="AN10" s="58"/>
      <c r="AO10" s="57"/>
      <c r="AP10" s="58"/>
      <c r="AQ10" s="57"/>
      <c r="AR10" s="58"/>
      <c r="AS10" s="57"/>
      <c r="AT10" s="58"/>
      <c r="AU10" s="57"/>
      <c r="AV10" s="58"/>
      <c r="AW10" s="57"/>
      <c r="AX10" s="58"/>
      <c r="AY10" s="57"/>
      <c r="AZ10" s="58"/>
      <c r="BA10" s="57"/>
      <c r="BB10" s="58"/>
      <c r="BC10" s="57"/>
      <c r="BD10" s="58"/>
      <c r="BE10" s="57"/>
      <c r="BF10" s="58"/>
      <c r="BG10" s="57"/>
      <c r="BH10" s="58"/>
      <c r="BI10" s="57"/>
      <c r="BJ10" s="58"/>
      <c r="BK10" s="57"/>
      <c r="BL10" s="58"/>
      <c r="BM10" s="57"/>
      <c r="BN10" s="58"/>
      <c r="BO10" s="57"/>
      <c r="BP10" s="58"/>
      <c r="BQ10" s="57"/>
      <c r="BR10" s="58"/>
      <c r="BS10" s="57"/>
      <c r="BT10" s="58"/>
      <c r="BU10" s="57"/>
      <c r="BV10" s="58"/>
      <c r="BW10" s="57"/>
      <c r="BX10" s="58"/>
      <c r="BY10" s="57"/>
      <c r="BZ10" s="58"/>
      <c r="CA10" s="57"/>
      <c r="CB10" s="58"/>
      <c r="CC10" s="57"/>
    </row>
    <row r="11" spans="1:81" s="8" customFormat="1" ht="12" customHeight="1">
      <c r="A11" s="57" t="s">
        <v>97</v>
      </c>
      <c r="B11" s="58" t="s">
        <v>123</v>
      </c>
      <c r="C11" s="57" t="s">
        <v>124</v>
      </c>
      <c r="D11" s="57"/>
      <c r="E11" s="57" t="s">
        <v>88</v>
      </c>
      <c r="F11" s="57" t="s">
        <v>88</v>
      </c>
      <c r="G11" s="57" t="s">
        <v>88</v>
      </c>
      <c r="H11" s="57"/>
      <c r="I11" s="57" t="s">
        <v>88</v>
      </c>
      <c r="J11" s="57" t="s">
        <v>88</v>
      </c>
      <c r="K11" s="57" t="s">
        <v>88</v>
      </c>
      <c r="L11" s="57"/>
      <c r="M11" s="57" t="s">
        <v>88</v>
      </c>
      <c r="N11" s="57"/>
      <c r="O11" s="57"/>
      <c r="P11" s="57"/>
      <c r="Q11" s="57"/>
      <c r="R11" s="57"/>
      <c r="S11" s="57"/>
      <c r="T11" s="57"/>
      <c r="U11" s="57">
        <v>2</v>
      </c>
      <c r="V11" s="58" t="s">
        <v>101</v>
      </c>
      <c r="W11" s="57" t="s">
        <v>102</v>
      </c>
      <c r="X11" s="58" t="s">
        <v>103</v>
      </c>
      <c r="Y11" s="57" t="s">
        <v>104</v>
      </c>
      <c r="Z11" s="58"/>
      <c r="AA11" s="57"/>
      <c r="AB11" s="58"/>
      <c r="AC11" s="57"/>
      <c r="AD11" s="58"/>
      <c r="AE11" s="57"/>
      <c r="AF11" s="58"/>
      <c r="AG11" s="57"/>
      <c r="AH11" s="58"/>
      <c r="AI11" s="57"/>
      <c r="AJ11" s="58"/>
      <c r="AK11" s="57"/>
      <c r="AL11" s="58"/>
      <c r="AM11" s="57"/>
      <c r="AN11" s="58"/>
      <c r="AO11" s="57"/>
      <c r="AP11" s="58"/>
      <c r="AQ11" s="57"/>
      <c r="AR11" s="58"/>
      <c r="AS11" s="57"/>
      <c r="AT11" s="58"/>
      <c r="AU11" s="57"/>
      <c r="AV11" s="58"/>
      <c r="AW11" s="57"/>
      <c r="AX11" s="58"/>
      <c r="AY11" s="57"/>
      <c r="AZ11" s="58"/>
      <c r="BA11" s="57"/>
      <c r="BB11" s="58"/>
      <c r="BC11" s="57"/>
      <c r="BD11" s="58"/>
      <c r="BE11" s="57"/>
      <c r="BF11" s="58"/>
      <c r="BG11" s="57"/>
      <c r="BH11" s="58"/>
      <c r="BI11" s="57"/>
      <c r="BJ11" s="58"/>
      <c r="BK11" s="57"/>
      <c r="BL11" s="58"/>
      <c r="BM11" s="57"/>
      <c r="BN11" s="58"/>
      <c r="BO11" s="57"/>
      <c r="BP11" s="58"/>
      <c r="BQ11" s="57"/>
      <c r="BR11" s="58"/>
      <c r="BS11" s="57"/>
      <c r="BT11" s="58"/>
      <c r="BU11" s="57"/>
      <c r="BV11" s="58"/>
      <c r="BW11" s="57"/>
      <c r="BX11" s="58"/>
      <c r="BY11" s="57"/>
      <c r="BZ11" s="58"/>
      <c r="CA11" s="57"/>
      <c r="CB11" s="58"/>
      <c r="CC11" s="57"/>
    </row>
    <row r="12" spans="1:81" s="8" customFormat="1" ht="12" customHeight="1">
      <c r="A12" s="57" t="s">
        <v>97</v>
      </c>
      <c r="B12" s="58" t="s">
        <v>125</v>
      </c>
      <c r="C12" s="57" t="s">
        <v>126</v>
      </c>
      <c r="D12" s="57" t="s">
        <v>88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 t="s">
        <v>88</v>
      </c>
      <c r="P12" s="57" t="s">
        <v>88</v>
      </c>
      <c r="Q12" s="57"/>
      <c r="R12" s="57" t="s">
        <v>88</v>
      </c>
      <c r="S12" s="57"/>
      <c r="T12" s="57"/>
      <c r="U12" s="57">
        <v>4</v>
      </c>
      <c r="V12" s="58" t="s">
        <v>127</v>
      </c>
      <c r="W12" s="57" t="s">
        <v>128</v>
      </c>
      <c r="X12" s="58" t="s">
        <v>129</v>
      </c>
      <c r="Y12" s="57" t="s">
        <v>130</v>
      </c>
      <c r="Z12" s="58" t="s">
        <v>131</v>
      </c>
      <c r="AA12" s="57" t="s">
        <v>132</v>
      </c>
      <c r="AB12" s="58" t="s">
        <v>133</v>
      </c>
      <c r="AC12" s="57" t="s">
        <v>134</v>
      </c>
      <c r="AD12" s="58"/>
      <c r="AE12" s="57"/>
      <c r="AF12" s="58"/>
      <c r="AG12" s="57"/>
      <c r="AH12" s="58"/>
      <c r="AI12" s="57"/>
      <c r="AJ12" s="58"/>
      <c r="AK12" s="57"/>
      <c r="AL12" s="58"/>
      <c r="AM12" s="57"/>
      <c r="AN12" s="58"/>
      <c r="AO12" s="57"/>
      <c r="AP12" s="58"/>
      <c r="AQ12" s="57"/>
      <c r="AR12" s="58"/>
      <c r="AS12" s="57"/>
      <c r="AT12" s="58"/>
      <c r="AU12" s="57"/>
      <c r="AV12" s="58"/>
      <c r="AW12" s="57"/>
      <c r="AX12" s="58"/>
      <c r="AY12" s="57"/>
      <c r="AZ12" s="58"/>
      <c r="BA12" s="57"/>
      <c r="BB12" s="58"/>
      <c r="BC12" s="57"/>
      <c r="BD12" s="58"/>
      <c r="BE12" s="57"/>
      <c r="BF12" s="58"/>
      <c r="BG12" s="57"/>
      <c r="BH12" s="58"/>
      <c r="BI12" s="57"/>
      <c r="BJ12" s="58"/>
      <c r="BK12" s="57"/>
      <c r="BL12" s="58"/>
      <c r="BM12" s="57"/>
      <c r="BN12" s="58"/>
      <c r="BO12" s="57"/>
      <c r="BP12" s="58"/>
      <c r="BQ12" s="57"/>
      <c r="BR12" s="58"/>
      <c r="BS12" s="57"/>
      <c r="BT12" s="58"/>
      <c r="BU12" s="57"/>
      <c r="BV12" s="58"/>
      <c r="BW12" s="57"/>
      <c r="BX12" s="58"/>
      <c r="BY12" s="57"/>
      <c r="BZ12" s="58"/>
      <c r="CA12" s="57"/>
      <c r="CB12" s="58"/>
      <c r="CC12" s="57"/>
    </row>
    <row r="13" spans="1:81" s="8" customFormat="1" ht="12" customHeight="1">
      <c r="A13" s="57" t="s">
        <v>97</v>
      </c>
      <c r="B13" s="58" t="s">
        <v>135</v>
      </c>
      <c r="C13" s="57" t="s">
        <v>136</v>
      </c>
      <c r="D13" s="57"/>
      <c r="E13" s="57"/>
      <c r="F13" s="57" t="s">
        <v>88</v>
      </c>
      <c r="G13" s="57"/>
      <c r="H13" s="57"/>
      <c r="I13" s="57" t="s">
        <v>88</v>
      </c>
      <c r="J13" s="57" t="s">
        <v>88</v>
      </c>
      <c r="K13" s="57" t="s">
        <v>88</v>
      </c>
      <c r="L13" s="57"/>
      <c r="M13" s="57" t="s">
        <v>88</v>
      </c>
      <c r="N13" s="57"/>
      <c r="O13" s="57"/>
      <c r="P13" s="57"/>
      <c r="Q13" s="57"/>
      <c r="R13" s="57"/>
      <c r="S13" s="57"/>
      <c r="T13" s="57"/>
      <c r="U13" s="57">
        <v>4</v>
      </c>
      <c r="V13" s="58" t="s">
        <v>117</v>
      </c>
      <c r="W13" s="57" t="s">
        <v>118</v>
      </c>
      <c r="X13" s="58" t="s">
        <v>115</v>
      </c>
      <c r="Y13" s="57" t="s">
        <v>116</v>
      </c>
      <c r="Z13" s="58" t="s">
        <v>137</v>
      </c>
      <c r="AA13" s="57" t="s">
        <v>138</v>
      </c>
      <c r="AB13" s="58" t="s">
        <v>121</v>
      </c>
      <c r="AC13" s="57" t="s">
        <v>122</v>
      </c>
      <c r="AD13" s="58"/>
      <c r="AE13" s="57"/>
      <c r="AF13" s="58"/>
      <c r="AG13" s="57"/>
      <c r="AH13" s="58"/>
      <c r="AI13" s="57"/>
      <c r="AJ13" s="58"/>
      <c r="AK13" s="57"/>
      <c r="AL13" s="58"/>
      <c r="AM13" s="57"/>
      <c r="AN13" s="58"/>
      <c r="AO13" s="57"/>
      <c r="AP13" s="58"/>
      <c r="AQ13" s="57"/>
      <c r="AR13" s="58"/>
      <c r="AS13" s="57"/>
      <c r="AT13" s="58"/>
      <c r="AU13" s="57"/>
      <c r="AV13" s="58"/>
      <c r="AW13" s="57"/>
      <c r="AX13" s="58"/>
      <c r="AY13" s="57"/>
      <c r="AZ13" s="58"/>
      <c r="BA13" s="57"/>
      <c r="BB13" s="58"/>
      <c r="BC13" s="57"/>
      <c r="BD13" s="58"/>
      <c r="BE13" s="57"/>
      <c r="BF13" s="58"/>
      <c r="BG13" s="57"/>
      <c r="BH13" s="58"/>
      <c r="BI13" s="57"/>
      <c r="BJ13" s="58"/>
      <c r="BK13" s="57"/>
      <c r="BL13" s="58"/>
      <c r="BM13" s="57"/>
      <c r="BN13" s="58"/>
      <c r="BO13" s="57"/>
      <c r="BP13" s="58"/>
      <c r="BQ13" s="57"/>
      <c r="BR13" s="58"/>
      <c r="BS13" s="57"/>
      <c r="BT13" s="58"/>
      <c r="BU13" s="57"/>
      <c r="BV13" s="58"/>
      <c r="BW13" s="57"/>
      <c r="BX13" s="58"/>
      <c r="BY13" s="57"/>
      <c r="BZ13" s="58"/>
      <c r="CA13" s="57"/>
      <c r="CB13" s="58"/>
      <c r="CC13" s="57"/>
    </row>
    <row r="14" spans="1:81" s="8" customFormat="1" ht="12" customHeight="1">
      <c r="A14" s="57" t="s">
        <v>97</v>
      </c>
      <c r="B14" s="58" t="s">
        <v>139</v>
      </c>
      <c r="C14" s="57" t="s">
        <v>140</v>
      </c>
      <c r="D14" s="57"/>
      <c r="E14" s="57" t="s">
        <v>88</v>
      </c>
      <c r="F14" s="57" t="s">
        <v>88</v>
      </c>
      <c r="G14" s="57" t="s">
        <v>88</v>
      </c>
      <c r="H14" s="57"/>
      <c r="I14" s="57" t="s">
        <v>88</v>
      </c>
      <c r="J14" s="57" t="s">
        <v>88</v>
      </c>
      <c r="K14" s="57" t="s">
        <v>88</v>
      </c>
      <c r="L14" s="57"/>
      <c r="M14" s="57"/>
      <c r="N14" s="57" t="s">
        <v>88</v>
      </c>
      <c r="O14" s="57" t="s">
        <v>88</v>
      </c>
      <c r="P14" s="57" t="s">
        <v>88</v>
      </c>
      <c r="Q14" s="57" t="s">
        <v>88</v>
      </c>
      <c r="R14" s="57" t="s">
        <v>88</v>
      </c>
      <c r="S14" s="57"/>
      <c r="T14" s="57"/>
      <c r="U14" s="57">
        <v>2</v>
      </c>
      <c r="V14" s="58" t="s">
        <v>141</v>
      </c>
      <c r="W14" s="57" t="s">
        <v>142</v>
      </c>
      <c r="X14" s="58" t="s">
        <v>143</v>
      </c>
      <c r="Y14" s="57" t="s">
        <v>144</v>
      </c>
      <c r="Z14" s="58"/>
      <c r="AA14" s="57"/>
      <c r="AB14" s="58"/>
      <c r="AC14" s="57"/>
      <c r="AD14" s="58"/>
      <c r="AE14" s="57"/>
      <c r="AF14" s="58"/>
      <c r="AG14" s="57"/>
      <c r="AH14" s="58"/>
      <c r="AI14" s="57"/>
      <c r="AJ14" s="58"/>
      <c r="AK14" s="57"/>
      <c r="AL14" s="58"/>
      <c r="AM14" s="57"/>
      <c r="AN14" s="58"/>
      <c r="AO14" s="57"/>
      <c r="AP14" s="58"/>
      <c r="AQ14" s="57"/>
      <c r="AR14" s="58"/>
      <c r="AS14" s="57"/>
      <c r="AT14" s="58"/>
      <c r="AU14" s="57"/>
      <c r="AV14" s="58"/>
      <c r="AW14" s="57"/>
      <c r="AX14" s="58"/>
      <c r="AY14" s="57"/>
      <c r="AZ14" s="58"/>
      <c r="BA14" s="57"/>
      <c r="BB14" s="58"/>
      <c r="BC14" s="57"/>
      <c r="BD14" s="58"/>
      <c r="BE14" s="57"/>
      <c r="BF14" s="58"/>
      <c r="BG14" s="57"/>
      <c r="BH14" s="58"/>
      <c r="BI14" s="57"/>
      <c r="BJ14" s="58"/>
      <c r="BK14" s="57"/>
      <c r="BL14" s="58"/>
      <c r="BM14" s="57"/>
      <c r="BN14" s="58"/>
      <c r="BO14" s="57"/>
      <c r="BP14" s="58"/>
      <c r="BQ14" s="57"/>
      <c r="BR14" s="58"/>
      <c r="BS14" s="57"/>
      <c r="BT14" s="58"/>
      <c r="BU14" s="57"/>
      <c r="BV14" s="58"/>
      <c r="BW14" s="57"/>
      <c r="BX14" s="58"/>
      <c r="BY14" s="57"/>
      <c r="BZ14" s="58"/>
      <c r="CA14" s="57"/>
      <c r="CB14" s="58"/>
      <c r="CC14" s="57"/>
    </row>
  </sheetData>
  <sheetProtection/>
  <mergeCells count="114">
    <mergeCell ref="BU4:BU6"/>
    <mergeCell ref="BV4:BV6"/>
    <mergeCell ref="BS4:BS6"/>
    <mergeCell ref="BT4:BT6"/>
    <mergeCell ref="CC4:CC6"/>
    <mergeCell ref="BY4:BY6"/>
    <mergeCell ref="BZ4:BZ6"/>
    <mergeCell ref="CA4:CA6"/>
    <mergeCell ref="CB4:CB6"/>
    <mergeCell ref="BK4:BK6"/>
    <mergeCell ref="BL4:BL6"/>
    <mergeCell ref="BW4:BW6"/>
    <mergeCell ref="BX4:BX6"/>
    <mergeCell ref="BM4:BM6"/>
    <mergeCell ref="BN4:BN6"/>
    <mergeCell ref="BO4:BO6"/>
    <mergeCell ref="BP4:BP6"/>
    <mergeCell ref="BQ4:BQ6"/>
    <mergeCell ref="BR4:BR6"/>
    <mergeCell ref="BE4:BE6"/>
    <mergeCell ref="BF4:BF6"/>
    <mergeCell ref="BG4:BG6"/>
    <mergeCell ref="BH4:BH6"/>
    <mergeCell ref="BI4:BI6"/>
    <mergeCell ref="BJ4:BJ6"/>
    <mergeCell ref="AO4:AO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N4:AN6"/>
    <mergeCell ref="V2:W3"/>
    <mergeCell ref="X2:Y3"/>
    <mergeCell ref="Y4:Y6"/>
    <mergeCell ref="AD4:AD6"/>
    <mergeCell ref="W4:W6"/>
    <mergeCell ref="X4:X6"/>
    <mergeCell ref="AB2:AC3"/>
    <mergeCell ref="AD2:AE3"/>
    <mergeCell ref="AS4:AS6"/>
    <mergeCell ref="AE4:AE6"/>
    <mergeCell ref="AF4:AF6"/>
    <mergeCell ref="Z4:Z6"/>
    <mergeCell ref="AA4:AA6"/>
    <mergeCell ref="AJ4:AJ6"/>
    <mergeCell ref="AM4:AM6"/>
    <mergeCell ref="AP4:AP6"/>
    <mergeCell ref="AK4:AK6"/>
    <mergeCell ref="AL4:AL6"/>
    <mergeCell ref="R4:R6"/>
    <mergeCell ref="S4:S6"/>
    <mergeCell ref="U2:U6"/>
    <mergeCell ref="M3:T3"/>
    <mergeCell ref="M4:M6"/>
    <mergeCell ref="N4:N6"/>
    <mergeCell ref="O4:O6"/>
    <mergeCell ref="P4:P6"/>
    <mergeCell ref="T4:T6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Q4:Q6"/>
    <mergeCell ref="AT2:AU3"/>
    <mergeCell ref="AV2:AW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AX2:AY3"/>
    <mergeCell ref="AZ2:BA3"/>
    <mergeCell ref="BB2:BC3"/>
    <mergeCell ref="BD2:BE3"/>
    <mergeCell ref="BJ2:BK3"/>
    <mergeCell ref="BL2:BM3"/>
    <mergeCell ref="BF2:BG3"/>
    <mergeCell ref="BH2:BI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ゴシック,標準"&amp;14一部事務組合・広域連合の状況（平成24年度実績）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31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7" customWidth="1"/>
    <col min="4" max="30" width="9" style="78" customWidth="1"/>
    <col min="31" max="16384" width="9" style="77" customWidth="1"/>
  </cols>
  <sheetData>
    <row r="1" spans="1:30" s="6" customFormat="1" ht="17.25">
      <c r="A1" s="47" t="s">
        <v>90</v>
      </c>
      <c r="B1" s="2"/>
      <c r="C1" s="2"/>
      <c r="D1" s="22"/>
      <c r="E1" s="23"/>
      <c r="F1" s="24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</row>
    <row r="2" spans="1:30" s="6" customFormat="1" ht="18" customHeight="1">
      <c r="A2" s="87" t="s">
        <v>50</v>
      </c>
      <c r="B2" s="87" t="s">
        <v>51</v>
      </c>
      <c r="C2" s="106" t="s">
        <v>52</v>
      </c>
      <c r="D2" s="48" t="s">
        <v>53</v>
      </c>
      <c r="E2" s="26"/>
      <c r="F2" s="20"/>
      <c r="G2" s="26"/>
      <c r="H2" s="26"/>
      <c r="I2" s="26"/>
      <c r="J2" s="26"/>
      <c r="K2" s="26"/>
      <c r="L2" s="27"/>
      <c r="M2" s="48" t="s">
        <v>54</v>
      </c>
      <c r="N2" s="26"/>
      <c r="O2" s="20"/>
      <c r="P2" s="26"/>
      <c r="Q2" s="26"/>
      <c r="R2" s="26"/>
      <c r="S2" s="26"/>
      <c r="T2" s="26"/>
      <c r="U2" s="27"/>
      <c r="V2" s="48" t="s">
        <v>55</v>
      </c>
      <c r="W2" s="26"/>
      <c r="X2" s="20"/>
      <c r="Y2" s="26"/>
      <c r="Z2" s="26"/>
      <c r="AA2" s="26"/>
      <c r="AB2" s="26"/>
      <c r="AC2" s="26"/>
      <c r="AD2" s="27"/>
    </row>
    <row r="3" spans="1:30" s="6" customFormat="1" ht="18" customHeight="1">
      <c r="A3" s="88"/>
      <c r="B3" s="88"/>
      <c r="C3" s="104"/>
      <c r="D3" s="21" t="s">
        <v>56</v>
      </c>
      <c r="E3" s="49" t="s">
        <v>57</v>
      </c>
      <c r="F3" s="20"/>
      <c r="G3" s="27"/>
      <c r="H3" s="49" t="s">
        <v>58</v>
      </c>
      <c r="I3" s="26"/>
      <c r="J3" s="26"/>
      <c r="K3" s="26"/>
      <c r="L3" s="27"/>
      <c r="M3" s="21" t="s">
        <v>56</v>
      </c>
      <c r="N3" s="49" t="s">
        <v>57</v>
      </c>
      <c r="O3" s="20"/>
      <c r="P3" s="27"/>
      <c r="Q3" s="49" t="s">
        <v>58</v>
      </c>
      <c r="R3" s="26"/>
      <c r="S3" s="26"/>
      <c r="T3" s="26"/>
      <c r="U3" s="27"/>
      <c r="V3" s="21"/>
      <c r="W3" s="49" t="s">
        <v>57</v>
      </c>
      <c r="X3" s="20"/>
      <c r="Y3" s="27"/>
      <c r="Z3" s="49" t="s">
        <v>58</v>
      </c>
      <c r="AA3" s="26"/>
      <c r="AB3" s="26"/>
      <c r="AC3" s="26"/>
      <c r="AD3" s="27"/>
    </row>
    <row r="4" spans="1:30" s="6" customFormat="1" ht="18" customHeight="1">
      <c r="A4" s="88"/>
      <c r="B4" s="88"/>
      <c r="C4" s="104"/>
      <c r="D4" s="21"/>
      <c r="E4" s="104" t="s">
        <v>56</v>
      </c>
      <c r="F4" s="87" t="s">
        <v>59</v>
      </c>
      <c r="G4" s="87" t="s">
        <v>60</v>
      </c>
      <c r="H4" s="104" t="s">
        <v>56</v>
      </c>
      <c r="I4" s="87" t="s">
        <v>61</v>
      </c>
      <c r="J4" s="87" t="s">
        <v>62</v>
      </c>
      <c r="K4" s="87" t="s">
        <v>63</v>
      </c>
      <c r="L4" s="87" t="s">
        <v>64</v>
      </c>
      <c r="M4" s="21"/>
      <c r="N4" s="104" t="s">
        <v>56</v>
      </c>
      <c r="O4" s="87" t="s">
        <v>59</v>
      </c>
      <c r="P4" s="87" t="s">
        <v>60</v>
      </c>
      <c r="Q4" s="104" t="s">
        <v>56</v>
      </c>
      <c r="R4" s="87" t="s">
        <v>61</v>
      </c>
      <c r="S4" s="87" t="s">
        <v>62</v>
      </c>
      <c r="T4" s="87" t="s">
        <v>63</v>
      </c>
      <c r="U4" s="87" t="s">
        <v>64</v>
      </c>
      <c r="V4" s="21"/>
      <c r="W4" s="104" t="s">
        <v>56</v>
      </c>
      <c r="X4" s="87" t="s">
        <v>59</v>
      </c>
      <c r="Y4" s="87" t="s">
        <v>60</v>
      </c>
      <c r="Z4" s="104" t="s">
        <v>56</v>
      </c>
      <c r="AA4" s="87" t="s">
        <v>61</v>
      </c>
      <c r="AB4" s="87" t="s">
        <v>62</v>
      </c>
      <c r="AC4" s="87" t="s">
        <v>63</v>
      </c>
      <c r="AD4" s="87" t="s">
        <v>64</v>
      </c>
    </row>
    <row r="5" spans="1:30" s="6" customFormat="1" ht="18" customHeight="1">
      <c r="A5" s="88"/>
      <c r="B5" s="88"/>
      <c r="C5" s="104"/>
      <c r="D5" s="21"/>
      <c r="E5" s="104"/>
      <c r="F5" s="105"/>
      <c r="G5" s="105"/>
      <c r="H5" s="104"/>
      <c r="I5" s="105"/>
      <c r="J5" s="105"/>
      <c r="K5" s="105"/>
      <c r="L5" s="105"/>
      <c r="M5" s="21"/>
      <c r="N5" s="104"/>
      <c r="O5" s="105"/>
      <c r="P5" s="105"/>
      <c r="Q5" s="104"/>
      <c r="R5" s="105"/>
      <c r="S5" s="105"/>
      <c r="T5" s="105"/>
      <c r="U5" s="105"/>
      <c r="V5" s="21"/>
      <c r="W5" s="104"/>
      <c r="X5" s="105"/>
      <c r="Y5" s="105"/>
      <c r="Z5" s="104"/>
      <c r="AA5" s="105"/>
      <c r="AB5" s="105"/>
      <c r="AC5" s="105"/>
      <c r="AD5" s="105"/>
    </row>
    <row r="6" spans="1:30" s="7" customFormat="1" ht="18" customHeight="1">
      <c r="A6" s="89"/>
      <c r="B6" s="89"/>
      <c r="C6" s="107"/>
      <c r="D6" s="28" t="s">
        <v>65</v>
      </c>
      <c r="E6" s="28" t="s">
        <v>65</v>
      </c>
      <c r="F6" s="46" t="s">
        <v>65</v>
      </c>
      <c r="G6" s="46" t="s">
        <v>65</v>
      </c>
      <c r="H6" s="28" t="s">
        <v>65</v>
      </c>
      <c r="I6" s="46" t="s">
        <v>65</v>
      </c>
      <c r="J6" s="46" t="s">
        <v>65</v>
      </c>
      <c r="K6" s="46" t="s">
        <v>65</v>
      </c>
      <c r="L6" s="46" t="s">
        <v>65</v>
      </c>
      <c r="M6" s="28" t="s">
        <v>65</v>
      </c>
      <c r="N6" s="28" t="s">
        <v>65</v>
      </c>
      <c r="O6" s="46" t="s">
        <v>65</v>
      </c>
      <c r="P6" s="46" t="s">
        <v>65</v>
      </c>
      <c r="Q6" s="28" t="s">
        <v>65</v>
      </c>
      <c r="R6" s="46" t="s">
        <v>65</v>
      </c>
      <c r="S6" s="46" t="s">
        <v>65</v>
      </c>
      <c r="T6" s="46" t="s">
        <v>65</v>
      </c>
      <c r="U6" s="46" t="s">
        <v>65</v>
      </c>
      <c r="V6" s="28" t="s">
        <v>65</v>
      </c>
      <c r="W6" s="28" t="s">
        <v>65</v>
      </c>
      <c r="X6" s="46" t="s">
        <v>65</v>
      </c>
      <c r="Y6" s="46" t="s">
        <v>65</v>
      </c>
      <c r="Z6" s="28" t="s">
        <v>65</v>
      </c>
      <c r="AA6" s="46" t="s">
        <v>65</v>
      </c>
      <c r="AB6" s="46" t="s">
        <v>65</v>
      </c>
      <c r="AC6" s="46" t="s">
        <v>65</v>
      </c>
      <c r="AD6" s="46" t="s">
        <v>65</v>
      </c>
    </row>
    <row r="7" spans="1:30" s="61" customFormat="1" ht="12" customHeight="1">
      <c r="A7" s="59" t="s">
        <v>97</v>
      </c>
      <c r="B7" s="60" t="s">
        <v>98</v>
      </c>
      <c r="C7" s="59" t="s">
        <v>56</v>
      </c>
      <c r="D7" s="72">
        <f aca="true" t="shared" si="0" ref="D7:AD7">SUM(D8:D31)</f>
        <v>772</v>
      </c>
      <c r="E7" s="72">
        <f t="shared" si="0"/>
        <v>199</v>
      </c>
      <c r="F7" s="72">
        <f t="shared" si="0"/>
        <v>83</v>
      </c>
      <c r="G7" s="72">
        <f t="shared" si="0"/>
        <v>116</v>
      </c>
      <c r="H7" s="72">
        <f t="shared" si="0"/>
        <v>573</v>
      </c>
      <c r="I7" s="72">
        <f t="shared" si="0"/>
        <v>433</v>
      </c>
      <c r="J7" s="72">
        <f t="shared" si="0"/>
        <v>131</v>
      </c>
      <c r="K7" s="72">
        <f t="shared" si="0"/>
        <v>4</v>
      </c>
      <c r="L7" s="72">
        <f t="shared" si="0"/>
        <v>5</v>
      </c>
      <c r="M7" s="72">
        <f t="shared" si="0"/>
        <v>53</v>
      </c>
      <c r="N7" s="72">
        <f t="shared" si="0"/>
        <v>34</v>
      </c>
      <c r="O7" s="72">
        <f t="shared" si="0"/>
        <v>17</v>
      </c>
      <c r="P7" s="72">
        <f t="shared" si="0"/>
        <v>17</v>
      </c>
      <c r="Q7" s="72">
        <f t="shared" si="0"/>
        <v>19</v>
      </c>
      <c r="R7" s="72">
        <f t="shared" si="0"/>
        <v>0</v>
      </c>
      <c r="S7" s="72">
        <f t="shared" si="0"/>
        <v>19</v>
      </c>
      <c r="T7" s="72">
        <f t="shared" si="0"/>
        <v>0</v>
      </c>
      <c r="U7" s="72">
        <f t="shared" si="0"/>
        <v>0</v>
      </c>
      <c r="V7" s="72">
        <f t="shared" si="0"/>
        <v>825</v>
      </c>
      <c r="W7" s="72">
        <f t="shared" si="0"/>
        <v>233</v>
      </c>
      <c r="X7" s="72">
        <f t="shared" si="0"/>
        <v>100</v>
      </c>
      <c r="Y7" s="72">
        <f t="shared" si="0"/>
        <v>133</v>
      </c>
      <c r="Z7" s="72">
        <f t="shared" si="0"/>
        <v>592</v>
      </c>
      <c r="AA7" s="72">
        <f t="shared" si="0"/>
        <v>433</v>
      </c>
      <c r="AB7" s="72">
        <f t="shared" si="0"/>
        <v>150</v>
      </c>
      <c r="AC7" s="72">
        <f t="shared" si="0"/>
        <v>4</v>
      </c>
      <c r="AD7" s="72">
        <f t="shared" si="0"/>
        <v>5</v>
      </c>
    </row>
    <row r="8" spans="1:30" s="65" customFormat="1" ht="12" customHeight="1">
      <c r="A8" s="62" t="s">
        <v>97</v>
      </c>
      <c r="B8" s="63" t="s">
        <v>145</v>
      </c>
      <c r="C8" s="62" t="s">
        <v>146</v>
      </c>
      <c r="D8" s="64">
        <f aca="true" t="shared" si="1" ref="D8:D31">SUM(E8,+H8)</f>
        <v>228</v>
      </c>
      <c r="E8" s="64">
        <f aca="true" t="shared" si="2" ref="E8:E31">SUM(F8:G8)</f>
        <v>127</v>
      </c>
      <c r="F8" s="64">
        <v>25</v>
      </c>
      <c r="G8" s="64">
        <v>102</v>
      </c>
      <c r="H8" s="64">
        <f aca="true" t="shared" si="3" ref="H8:H31">SUM(I8:L8)</f>
        <v>101</v>
      </c>
      <c r="I8" s="64">
        <v>87</v>
      </c>
      <c r="J8" s="64">
        <v>13</v>
      </c>
      <c r="K8" s="64">
        <v>0</v>
      </c>
      <c r="L8" s="64">
        <v>1</v>
      </c>
      <c r="M8" s="64">
        <f aca="true" t="shared" si="4" ref="M8:M31">SUM(N8,+Q8)</f>
        <v>19</v>
      </c>
      <c r="N8" s="64">
        <f aca="true" t="shared" si="5" ref="N8:N31">SUM(O8:P8)</f>
        <v>15</v>
      </c>
      <c r="O8" s="64">
        <v>2</v>
      </c>
      <c r="P8" s="64">
        <v>13</v>
      </c>
      <c r="Q8" s="64">
        <f aca="true" t="shared" si="6" ref="Q8:Q31">SUM(R8:U8)</f>
        <v>4</v>
      </c>
      <c r="R8" s="64">
        <v>0</v>
      </c>
      <c r="S8" s="64">
        <v>4</v>
      </c>
      <c r="T8" s="64">
        <v>0</v>
      </c>
      <c r="U8" s="64">
        <v>0</v>
      </c>
      <c r="V8" s="64">
        <f aca="true" t="shared" si="7" ref="V8:V31">SUM(D8,+M8)</f>
        <v>247</v>
      </c>
      <c r="W8" s="64">
        <f aca="true" t="shared" si="8" ref="W8:W31">SUM(E8,+N8)</f>
        <v>142</v>
      </c>
      <c r="X8" s="64">
        <f aca="true" t="shared" si="9" ref="X8:X31">SUM(F8,+O8)</f>
        <v>27</v>
      </c>
      <c r="Y8" s="64">
        <f aca="true" t="shared" si="10" ref="Y8:Y31">SUM(G8,+P8)</f>
        <v>115</v>
      </c>
      <c r="Z8" s="64">
        <f aca="true" t="shared" si="11" ref="Z8:Z31">SUM(H8,+Q8)</f>
        <v>105</v>
      </c>
      <c r="AA8" s="64">
        <f aca="true" t="shared" si="12" ref="AA8:AA31">SUM(I8,+R8)</f>
        <v>87</v>
      </c>
      <c r="AB8" s="64">
        <f aca="true" t="shared" si="13" ref="AB8:AB31">SUM(J8,+S8)</f>
        <v>17</v>
      </c>
      <c r="AC8" s="64">
        <f aca="true" t="shared" si="14" ref="AC8:AC31">SUM(K8,+T8)</f>
        <v>0</v>
      </c>
      <c r="AD8" s="64">
        <f aca="true" t="shared" si="15" ref="AD8:AD31">SUM(L8,+U8)</f>
        <v>1</v>
      </c>
    </row>
    <row r="9" spans="1:30" s="65" customFormat="1" ht="12" customHeight="1">
      <c r="A9" s="62" t="s">
        <v>97</v>
      </c>
      <c r="B9" s="63" t="s">
        <v>147</v>
      </c>
      <c r="C9" s="62" t="s">
        <v>148</v>
      </c>
      <c r="D9" s="64">
        <f t="shared" si="1"/>
        <v>75</v>
      </c>
      <c r="E9" s="64">
        <f t="shared" si="2"/>
        <v>11</v>
      </c>
      <c r="F9" s="64">
        <v>9</v>
      </c>
      <c r="G9" s="64">
        <v>2</v>
      </c>
      <c r="H9" s="64">
        <f t="shared" si="3"/>
        <v>64</v>
      </c>
      <c r="I9" s="64">
        <v>35</v>
      </c>
      <c r="J9" s="64">
        <v>29</v>
      </c>
      <c r="K9" s="64">
        <v>0</v>
      </c>
      <c r="L9" s="64">
        <v>0</v>
      </c>
      <c r="M9" s="64">
        <f t="shared" si="4"/>
        <v>6</v>
      </c>
      <c r="N9" s="64">
        <f t="shared" si="5"/>
        <v>1</v>
      </c>
      <c r="O9" s="64">
        <v>1</v>
      </c>
      <c r="P9" s="64">
        <v>0</v>
      </c>
      <c r="Q9" s="64">
        <f t="shared" si="6"/>
        <v>5</v>
      </c>
      <c r="R9" s="64">
        <v>0</v>
      </c>
      <c r="S9" s="64">
        <v>5</v>
      </c>
      <c r="T9" s="64">
        <v>0</v>
      </c>
      <c r="U9" s="64">
        <v>0</v>
      </c>
      <c r="V9" s="64">
        <f t="shared" si="7"/>
        <v>81</v>
      </c>
      <c r="W9" s="64">
        <f t="shared" si="8"/>
        <v>12</v>
      </c>
      <c r="X9" s="64">
        <f t="shared" si="9"/>
        <v>10</v>
      </c>
      <c r="Y9" s="64">
        <f t="shared" si="10"/>
        <v>2</v>
      </c>
      <c r="Z9" s="64">
        <f t="shared" si="11"/>
        <v>69</v>
      </c>
      <c r="AA9" s="64">
        <f t="shared" si="12"/>
        <v>35</v>
      </c>
      <c r="AB9" s="64">
        <f t="shared" si="13"/>
        <v>34</v>
      </c>
      <c r="AC9" s="64">
        <f t="shared" si="14"/>
        <v>0</v>
      </c>
      <c r="AD9" s="64">
        <f t="shared" si="15"/>
        <v>0</v>
      </c>
    </row>
    <row r="10" spans="1:30" s="65" customFormat="1" ht="12" customHeight="1">
      <c r="A10" s="62" t="s">
        <v>97</v>
      </c>
      <c r="B10" s="63" t="s">
        <v>127</v>
      </c>
      <c r="C10" s="62" t="s">
        <v>128</v>
      </c>
      <c r="D10" s="64">
        <f t="shared" si="1"/>
        <v>39</v>
      </c>
      <c r="E10" s="64">
        <f t="shared" si="2"/>
        <v>5</v>
      </c>
      <c r="F10" s="64">
        <v>5</v>
      </c>
      <c r="G10" s="64">
        <v>0</v>
      </c>
      <c r="H10" s="64">
        <f t="shared" si="3"/>
        <v>34</v>
      </c>
      <c r="I10" s="64">
        <v>33</v>
      </c>
      <c r="J10" s="64">
        <v>0</v>
      </c>
      <c r="K10" s="64">
        <v>1</v>
      </c>
      <c r="L10" s="64">
        <v>0</v>
      </c>
      <c r="M10" s="64">
        <f t="shared" si="4"/>
        <v>0</v>
      </c>
      <c r="N10" s="64">
        <f t="shared" si="5"/>
        <v>0</v>
      </c>
      <c r="O10" s="64">
        <v>0</v>
      </c>
      <c r="P10" s="64">
        <v>0</v>
      </c>
      <c r="Q10" s="64">
        <f t="shared" si="6"/>
        <v>0</v>
      </c>
      <c r="R10" s="64">
        <v>0</v>
      </c>
      <c r="S10" s="64">
        <v>0</v>
      </c>
      <c r="T10" s="64">
        <v>0</v>
      </c>
      <c r="U10" s="64">
        <v>0</v>
      </c>
      <c r="V10" s="64">
        <f t="shared" si="7"/>
        <v>39</v>
      </c>
      <c r="W10" s="64">
        <f t="shared" si="8"/>
        <v>5</v>
      </c>
      <c r="X10" s="64">
        <f t="shared" si="9"/>
        <v>5</v>
      </c>
      <c r="Y10" s="64">
        <f t="shared" si="10"/>
        <v>0</v>
      </c>
      <c r="Z10" s="64">
        <f t="shared" si="11"/>
        <v>34</v>
      </c>
      <c r="AA10" s="64">
        <f t="shared" si="12"/>
        <v>33</v>
      </c>
      <c r="AB10" s="64">
        <f t="shared" si="13"/>
        <v>0</v>
      </c>
      <c r="AC10" s="64">
        <f t="shared" si="14"/>
        <v>1</v>
      </c>
      <c r="AD10" s="64">
        <f t="shared" si="15"/>
        <v>0</v>
      </c>
    </row>
    <row r="11" spans="1:30" s="65" customFormat="1" ht="12" customHeight="1">
      <c r="A11" s="62" t="s">
        <v>97</v>
      </c>
      <c r="B11" s="63" t="s">
        <v>149</v>
      </c>
      <c r="C11" s="62" t="s">
        <v>150</v>
      </c>
      <c r="D11" s="64">
        <f t="shared" si="1"/>
        <v>206</v>
      </c>
      <c r="E11" s="64">
        <f t="shared" si="2"/>
        <v>29</v>
      </c>
      <c r="F11" s="64">
        <v>18</v>
      </c>
      <c r="G11" s="64">
        <v>11</v>
      </c>
      <c r="H11" s="64">
        <f t="shared" si="3"/>
        <v>177</v>
      </c>
      <c r="I11" s="64">
        <v>141</v>
      </c>
      <c r="J11" s="64">
        <v>32</v>
      </c>
      <c r="K11" s="64">
        <v>0</v>
      </c>
      <c r="L11" s="64">
        <v>4</v>
      </c>
      <c r="M11" s="64">
        <f t="shared" si="4"/>
        <v>6</v>
      </c>
      <c r="N11" s="64">
        <f t="shared" si="5"/>
        <v>6</v>
      </c>
      <c r="O11" s="64">
        <v>3</v>
      </c>
      <c r="P11" s="64">
        <v>3</v>
      </c>
      <c r="Q11" s="64">
        <f t="shared" si="6"/>
        <v>0</v>
      </c>
      <c r="R11" s="64">
        <v>0</v>
      </c>
      <c r="S11" s="64">
        <v>0</v>
      </c>
      <c r="T11" s="64">
        <v>0</v>
      </c>
      <c r="U11" s="64">
        <v>0</v>
      </c>
      <c r="V11" s="64">
        <f t="shared" si="7"/>
        <v>212</v>
      </c>
      <c r="W11" s="64">
        <f t="shared" si="8"/>
        <v>35</v>
      </c>
      <c r="X11" s="64">
        <f t="shared" si="9"/>
        <v>21</v>
      </c>
      <c r="Y11" s="64">
        <f t="shared" si="10"/>
        <v>14</v>
      </c>
      <c r="Z11" s="64">
        <f t="shared" si="11"/>
        <v>177</v>
      </c>
      <c r="AA11" s="64">
        <f t="shared" si="12"/>
        <v>141</v>
      </c>
      <c r="AB11" s="64">
        <f t="shared" si="13"/>
        <v>32</v>
      </c>
      <c r="AC11" s="64">
        <f t="shared" si="14"/>
        <v>0</v>
      </c>
      <c r="AD11" s="64">
        <f t="shared" si="15"/>
        <v>4</v>
      </c>
    </row>
    <row r="12" spans="1:30" s="65" customFormat="1" ht="12" customHeight="1">
      <c r="A12" s="68" t="s">
        <v>97</v>
      </c>
      <c r="B12" s="69" t="s">
        <v>117</v>
      </c>
      <c r="C12" s="62" t="s">
        <v>118</v>
      </c>
      <c r="D12" s="70">
        <f t="shared" si="1"/>
        <v>43</v>
      </c>
      <c r="E12" s="70">
        <f t="shared" si="2"/>
        <v>3</v>
      </c>
      <c r="F12" s="70">
        <v>3</v>
      </c>
      <c r="G12" s="70">
        <v>0</v>
      </c>
      <c r="H12" s="70">
        <f t="shared" si="3"/>
        <v>40</v>
      </c>
      <c r="I12" s="70">
        <v>33</v>
      </c>
      <c r="J12" s="70">
        <v>6</v>
      </c>
      <c r="K12" s="70">
        <v>1</v>
      </c>
      <c r="L12" s="70">
        <v>0</v>
      </c>
      <c r="M12" s="70">
        <f t="shared" si="4"/>
        <v>0</v>
      </c>
      <c r="N12" s="70">
        <f t="shared" si="5"/>
        <v>0</v>
      </c>
      <c r="O12" s="70">
        <v>0</v>
      </c>
      <c r="P12" s="70">
        <v>0</v>
      </c>
      <c r="Q12" s="70">
        <f t="shared" si="6"/>
        <v>0</v>
      </c>
      <c r="R12" s="70">
        <v>0</v>
      </c>
      <c r="S12" s="70">
        <v>0</v>
      </c>
      <c r="T12" s="70">
        <v>0</v>
      </c>
      <c r="U12" s="70">
        <v>0</v>
      </c>
      <c r="V12" s="70">
        <f t="shared" si="7"/>
        <v>43</v>
      </c>
      <c r="W12" s="70">
        <f t="shared" si="8"/>
        <v>3</v>
      </c>
      <c r="X12" s="70">
        <f t="shared" si="9"/>
        <v>3</v>
      </c>
      <c r="Y12" s="70">
        <f t="shared" si="10"/>
        <v>0</v>
      </c>
      <c r="Z12" s="70">
        <f t="shared" si="11"/>
        <v>40</v>
      </c>
      <c r="AA12" s="70">
        <f t="shared" si="12"/>
        <v>33</v>
      </c>
      <c r="AB12" s="70">
        <f t="shared" si="13"/>
        <v>6</v>
      </c>
      <c r="AC12" s="70">
        <f t="shared" si="14"/>
        <v>1</v>
      </c>
      <c r="AD12" s="70">
        <f t="shared" si="15"/>
        <v>0</v>
      </c>
    </row>
    <row r="13" spans="1:30" s="65" customFormat="1" ht="12" customHeight="1">
      <c r="A13" s="68" t="s">
        <v>97</v>
      </c>
      <c r="B13" s="69" t="s">
        <v>115</v>
      </c>
      <c r="C13" s="62" t="s">
        <v>116</v>
      </c>
      <c r="D13" s="70">
        <f t="shared" si="1"/>
        <v>15</v>
      </c>
      <c r="E13" s="70">
        <f t="shared" si="2"/>
        <v>2</v>
      </c>
      <c r="F13" s="70">
        <v>2</v>
      </c>
      <c r="G13" s="70">
        <v>0</v>
      </c>
      <c r="H13" s="70">
        <f t="shared" si="3"/>
        <v>13</v>
      </c>
      <c r="I13" s="70">
        <v>13</v>
      </c>
      <c r="J13" s="70">
        <v>0</v>
      </c>
      <c r="K13" s="70">
        <v>0</v>
      </c>
      <c r="L13" s="70">
        <v>0</v>
      </c>
      <c r="M13" s="70">
        <f t="shared" si="4"/>
        <v>0</v>
      </c>
      <c r="N13" s="70">
        <f t="shared" si="5"/>
        <v>0</v>
      </c>
      <c r="O13" s="70">
        <v>0</v>
      </c>
      <c r="P13" s="70">
        <v>0</v>
      </c>
      <c r="Q13" s="70">
        <f t="shared" si="6"/>
        <v>0</v>
      </c>
      <c r="R13" s="70">
        <v>0</v>
      </c>
      <c r="S13" s="70">
        <v>0</v>
      </c>
      <c r="T13" s="70">
        <v>0</v>
      </c>
      <c r="U13" s="70">
        <v>0</v>
      </c>
      <c r="V13" s="70">
        <f t="shared" si="7"/>
        <v>15</v>
      </c>
      <c r="W13" s="70">
        <f t="shared" si="8"/>
        <v>2</v>
      </c>
      <c r="X13" s="70">
        <f t="shared" si="9"/>
        <v>2</v>
      </c>
      <c r="Y13" s="70">
        <f t="shared" si="10"/>
        <v>0</v>
      </c>
      <c r="Z13" s="70">
        <f t="shared" si="11"/>
        <v>13</v>
      </c>
      <c r="AA13" s="70">
        <f t="shared" si="12"/>
        <v>13</v>
      </c>
      <c r="AB13" s="70">
        <f t="shared" si="13"/>
        <v>0</v>
      </c>
      <c r="AC13" s="70">
        <f t="shared" si="14"/>
        <v>0</v>
      </c>
      <c r="AD13" s="70">
        <f t="shared" si="15"/>
        <v>0</v>
      </c>
    </row>
    <row r="14" spans="1:30" s="65" customFormat="1" ht="12" customHeight="1">
      <c r="A14" s="68" t="s">
        <v>97</v>
      </c>
      <c r="B14" s="69" t="s">
        <v>101</v>
      </c>
      <c r="C14" s="62" t="s">
        <v>102</v>
      </c>
      <c r="D14" s="70">
        <f t="shared" si="1"/>
        <v>1</v>
      </c>
      <c r="E14" s="70">
        <f t="shared" si="2"/>
        <v>1</v>
      </c>
      <c r="F14" s="70">
        <v>1</v>
      </c>
      <c r="G14" s="70">
        <v>0</v>
      </c>
      <c r="H14" s="70">
        <f t="shared" si="3"/>
        <v>0</v>
      </c>
      <c r="I14" s="70">
        <v>0</v>
      </c>
      <c r="J14" s="70">
        <v>0</v>
      </c>
      <c r="K14" s="70">
        <v>0</v>
      </c>
      <c r="L14" s="70">
        <v>0</v>
      </c>
      <c r="M14" s="70">
        <f t="shared" si="4"/>
        <v>1</v>
      </c>
      <c r="N14" s="70">
        <f t="shared" si="5"/>
        <v>1</v>
      </c>
      <c r="O14" s="70">
        <v>1</v>
      </c>
      <c r="P14" s="70">
        <v>0</v>
      </c>
      <c r="Q14" s="70">
        <f t="shared" si="6"/>
        <v>0</v>
      </c>
      <c r="R14" s="70">
        <v>0</v>
      </c>
      <c r="S14" s="70">
        <v>0</v>
      </c>
      <c r="T14" s="70">
        <v>0</v>
      </c>
      <c r="U14" s="70">
        <v>0</v>
      </c>
      <c r="V14" s="70">
        <f t="shared" si="7"/>
        <v>2</v>
      </c>
      <c r="W14" s="70">
        <f t="shared" si="8"/>
        <v>2</v>
      </c>
      <c r="X14" s="70">
        <f t="shared" si="9"/>
        <v>2</v>
      </c>
      <c r="Y14" s="70">
        <f t="shared" si="10"/>
        <v>0</v>
      </c>
      <c r="Z14" s="70">
        <f t="shared" si="11"/>
        <v>0</v>
      </c>
      <c r="AA14" s="70">
        <f t="shared" si="12"/>
        <v>0</v>
      </c>
      <c r="AB14" s="70">
        <f t="shared" si="13"/>
        <v>0</v>
      </c>
      <c r="AC14" s="70">
        <f t="shared" si="14"/>
        <v>0</v>
      </c>
      <c r="AD14" s="70">
        <f t="shared" si="15"/>
        <v>0</v>
      </c>
    </row>
    <row r="15" spans="1:30" s="65" customFormat="1" ht="12" customHeight="1">
      <c r="A15" s="68" t="s">
        <v>97</v>
      </c>
      <c r="B15" s="69" t="s">
        <v>141</v>
      </c>
      <c r="C15" s="62" t="s">
        <v>142</v>
      </c>
      <c r="D15" s="70">
        <f t="shared" si="1"/>
        <v>21</v>
      </c>
      <c r="E15" s="70">
        <f t="shared" si="2"/>
        <v>2</v>
      </c>
      <c r="F15" s="70">
        <v>2</v>
      </c>
      <c r="G15" s="70">
        <v>0</v>
      </c>
      <c r="H15" s="70">
        <f t="shared" si="3"/>
        <v>19</v>
      </c>
      <c r="I15" s="70">
        <v>19</v>
      </c>
      <c r="J15" s="70">
        <v>0</v>
      </c>
      <c r="K15" s="70">
        <v>0</v>
      </c>
      <c r="L15" s="70">
        <v>0</v>
      </c>
      <c r="M15" s="70">
        <f t="shared" si="4"/>
        <v>0</v>
      </c>
      <c r="N15" s="70">
        <f t="shared" si="5"/>
        <v>0</v>
      </c>
      <c r="O15" s="70">
        <v>0</v>
      </c>
      <c r="P15" s="70">
        <v>0</v>
      </c>
      <c r="Q15" s="70">
        <f t="shared" si="6"/>
        <v>0</v>
      </c>
      <c r="R15" s="70">
        <v>0</v>
      </c>
      <c r="S15" s="70">
        <v>0</v>
      </c>
      <c r="T15" s="70">
        <v>0</v>
      </c>
      <c r="U15" s="70">
        <v>0</v>
      </c>
      <c r="V15" s="70">
        <f t="shared" si="7"/>
        <v>21</v>
      </c>
      <c r="W15" s="70">
        <f t="shared" si="8"/>
        <v>2</v>
      </c>
      <c r="X15" s="70">
        <f t="shared" si="9"/>
        <v>2</v>
      </c>
      <c r="Y15" s="70">
        <f t="shared" si="10"/>
        <v>0</v>
      </c>
      <c r="Z15" s="70">
        <f t="shared" si="11"/>
        <v>19</v>
      </c>
      <c r="AA15" s="70">
        <f t="shared" si="12"/>
        <v>19</v>
      </c>
      <c r="AB15" s="70">
        <f t="shared" si="13"/>
        <v>0</v>
      </c>
      <c r="AC15" s="70">
        <f t="shared" si="14"/>
        <v>0</v>
      </c>
      <c r="AD15" s="70">
        <f t="shared" si="15"/>
        <v>0</v>
      </c>
    </row>
    <row r="16" spans="1:30" s="65" customFormat="1" ht="12" customHeight="1">
      <c r="A16" s="68" t="s">
        <v>97</v>
      </c>
      <c r="B16" s="69" t="s">
        <v>129</v>
      </c>
      <c r="C16" s="62" t="s">
        <v>130</v>
      </c>
      <c r="D16" s="70">
        <f t="shared" si="1"/>
        <v>2</v>
      </c>
      <c r="E16" s="70">
        <f t="shared" si="2"/>
        <v>1</v>
      </c>
      <c r="F16" s="70">
        <v>1</v>
      </c>
      <c r="G16" s="70">
        <v>0</v>
      </c>
      <c r="H16" s="70">
        <f t="shared" si="3"/>
        <v>1</v>
      </c>
      <c r="I16" s="70">
        <v>1</v>
      </c>
      <c r="J16" s="70">
        <v>0</v>
      </c>
      <c r="K16" s="70">
        <v>0</v>
      </c>
      <c r="L16" s="70">
        <v>0</v>
      </c>
      <c r="M16" s="70">
        <f t="shared" si="4"/>
        <v>0</v>
      </c>
      <c r="N16" s="70">
        <f t="shared" si="5"/>
        <v>0</v>
      </c>
      <c r="O16" s="70">
        <v>0</v>
      </c>
      <c r="P16" s="70">
        <v>0</v>
      </c>
      <c r="Q16" s="70">
        <f t="shared" si="6"/>
        <v>0</v>
      </c>
      <c r="R16" s="70">
        <v>0</v>
      </c>
      <c r="S16" s="70">
        <v>0</v>
      </c>
      <c r="T16" s="70">
        <v>0</v>
      </c>
      <c r="U16" s="70">
        <v>0</v>
      </c>
      <c r="V16" s="70">
        <f t="shared" si="7"/>
        <v>2</v>
      </c>
      <c r="W16" s="70">
        <f t="shared" si="8"/>
        <v>1</v>
      </c>
      <c r="X16" s="70">
        <f t="shared" si="9"/>
        <v>1</v>
      </c>
      <c r="Y16" s="70">
        <f t="shared" si="10"/>
        <v>0</v>
      </c>
      <c r="Z16" s="70">
        <f t="shared" si="11"/>
        <v>1</v>
      </c>
      <c r="AA16" s="70">
        <f t="shared" si="12"/>
        <v>1</v>
      </c>
      <c r="AB16" s="70">
        <f t="shared" si="13"/>
        <v>0</v>
      </c>
      <c r="AC16" s="70">
        <f t="shared" si="14"/>
        <v>0</v>
      </c>
      <c r="AD16" s="70">
        <f t="shared" si="15"/>
        <v>0</v>
      </c>
    </row>
    <row r="17" spans="1:30" s="65" customFormat="1" ht="12" customHeight="1">
      <c r="A17" s="68" t="s">
        <v>97</v>
      </c>
      <c r="B17" s="69" t="s">
        <v>131</v>
      </c>
      <c r="C17" s="62" t="s">
        <v>132</v>
      </c>
      <c r="D17" s="70">
        <f t="shared" si="1"/>
        <v>1</v>
      </c>
      <c r="E17" s="70">
        <f t="shared" si="2"/>
        <v>1</v>
      </c>
      <c r="F17" s="70">
        <v>1</v>
      </c>
      <c r="G17" s="70">
        <v>0</v>
      </c>
      <c r="H17" s="70">
        <f t="shared" si="3"/>
        <v>0</v>
      </c>
      <c r="I17" s="70">
        <v>0</v>
      </c>
      <c r="J17" s="70">
        <v>0</v>
      </c>
      <c r="K17" s="70">
        <v>0</v>
      </c>
      <c r="L17" s="70">
        <v>0</v>
      </c>
      <c r="M17" s="70">
        <f t="shared" si="4"/>
        <v>0</v>
      </c>
      <c r="N17" s="70">
        <f t="shared" si="5"/>
        <v>0</v>
      </c>
      <c r="O17" s="70">
        <v>0</v>
      </c>
      <c r="P17" s="70">
        <v>0</v>
      </c>
      <c r="Q17" s="70">
        <f t="shared" si="6"/>
        <v>0</v>
      </c>
      <c r="R17" s="70">
        <v>0</v>
      </c>
      <c r="S17" s="70">
        <v>0</v>
      </c>
      <c r="T17" s="70">
        <v>0</v>
      </c>
      <c r="U17" s="70">
        <v>0</v>
      </c>
      <c r="V17" s="70">
        <f t="shared" si="7"/>
        <v>1</v>
      </c>
      <c r="W17" s="70">
        <f t="shared" si="8"/>
        <v>1</v>
      </c>
      <c r="X17" s="70">
        <f t="shared" si="9"/>
        <v>1</v>
      </c>
      <c r="Y17" s="70">
        <f t="shared" si="10"/>
        <v>0</v>
      </c>
      <c r="Z17" s="70">
        <f t="shared" si="11"/>
        <v>0</v>
      </c>
      <c r="AA17" s="70">
        <f t="shared" si="12"/>
        <v>0</v>
      </c>
      <c r="AB17" s="70">
        <f t="shared" si="13"/>
        <v>0</v>
      </c>
      <c r="AC17" s="70">
        <f t="shared" si="14"/>
        <v>0</v>
      </c>
      <c r="AD17" s="70">
        <f t="shared" si="15"/>
        <v>0</v>
      </c>
    </row>
    <row r="18" spans="1:30" s="65" customFormat="1" ht="12" customHeight="1">
      <c r="A18" s="68" t="s">
        <v>97</v>
      </c>
      <c r="B18" s="69" t="s">
        <v>133</v>
      </c>
      <c r="C18" s="62" t="s">
        <v>134</v>
      </c>
      <c r="D18" s="70">
        <f t="shared" si="1"/>
        <v>3</v>
      </c>
      <c r="E18" s="70">
        <f t="shared" si="2"/>
        <v>0</v>
      </c>
      <c r="F18" s="70">
        <v>0</v>
      </c>
      <c r="G18" s="70">
        <v>0</v>
      </c>
      <c r="H18" s="70">
        <f t="shared" si="3"/>
        <v>3</v>
      </c>
      <c r="I18" s="70">
        <v>2</v>
      </c>
      <c r="J18" s="70">
        <v>1</v>
      </c>
      <c r="K18" s="70">
        <v>0</v>
      </c>
      <c r="L18" s="70">
        <v>0</v>
      </c>
      <c r="M18" s="70">
        <f t="shared" si="4"/>
        <v>0</v>
      </c>
      <c r="N18" s="70">
        <f t="shared" si="5"/>
        <v>0</v>
      </c>
      <c r="O18" s="70">
        <v>0</v>
      </c>
      <c r="P18" s="70">
        <v>0</v>
      </c>
      <c r="Q18" s="70">
        <f t="shared" si="6"/>
        <v>0</v>
      </c>
      <c r="R18" s="70">
        <v>0</v>
      </c>
      <c r="S18" s="70">
        <v>0</v>
      </c>
      <c r="T18" s="70">
        <v>0</v>
      </c>
      <c r="U18" s="70">
        <v>0</v>
      </c>
      <c r="V18" s="70">
        <f t="shared" si="7"/>
        <v>3</v>
      </c>
      <c r="W18" s="70">
        <f t="shared" si="8"/>
        <v>0</v>
      </c>
      <c r="X18" s="70">
        <f t="shared" si="9"/>
        <v>0</v>
      </c>
      <c r="Y18" s="70">
        <f t="shared" si="10"/>
        <v>0</v>
      </c>
      <c r="Z18" s="70">
        <f t="shared" si="11"/>
        <v>3</v>
      </c>
      <c r="AA18" s="70">
        <f t="shared" si="12"/>
        <v>2</v>
      </c>
      <c r="AB18" s="70">
        <f t="shared" si="13"/>
        <v>1</v>
      </c>
      <c r="AC18" s="70">
        <f t="shared" si="14"/>
        <v>0</v>
      </c>
      <c r="AD18" s="70">
        <f t="shared" si="15"/>
        <v>0</v>
      </c>
    </row>
    <row r="19" spans="1:30" s="65" customFormat="1" ht="12" customHeight="1">
      <c r="A19" s="68" t="s">
        <v>97</v>
      </c>
      <c r="B19" s="69" t="s">
        <v>151</v>
      </c>
      <c r="C19" s="62" t="s">
        <v>152</v>
      </c>
      <c r="D19" s="70">
        <f t="shared" si="1"/>
        <v>22</v>
      </c>
      <c r="E19" s="70">
        <f t="shared" si="2"/>
        <v>4</v>
      </c>
      <c r="F19" s="70">
        <v>4</v>
      </c>
      <c r="G19" s="70">
        <v>0</v>
      </c>
      <c r="H19" s="70">
        <f t="shared" si="3"/>
        <v>18</v>
      </c>
      <c r="I19" s="70">
        <v>0</v>
      </c>
      <c r="J19" s="70">
        <v>17</v>
      </c>
      <c r="K19" s="70">
        <v>1</v>
      </c>
      <c r="L19" s="70">
        <v>0</v>
      </c>
      <c r="M19" s="70">
        <f t="shared" si="4"/>
        <v>3</v>
      </c>
      <c r="N19" s="70">
        <f t="shared" si="5"/>
        <v>3</v>
      </c>
      <c r="O19" s="70">
        <v>3</v>
      </c>
      <c r="P19" s="70">
        <v>0</v>
      </c>
      <c r="Q19" s="70">
        <f t="shared" si="6"/>
        <v>0</v>
      </c>
      <c r="R19" s="70">
        <v>0</v>
      </c>
      <c r="S19" s="70">
        <v>0</v>
      </c>
      <c r="T19" s="70">
        <v>0</v>
      </c>
      <c r="U19" s="70">
        <v>0</v>
      </c>
      <c r="V19" s="70">
        <f t="shared" si="7"/>
        <v>25</v>
      </c>
      <c r="W19" s="70">
        <f t="shared" si="8"/>
        <v>7</v>
      </c>
      <c r="X19" s="70">
        <f t="shared" si="9"/>
        <v>7</v>
      </c>
      <c r="Y19" s="70">
        <f t="shared" si="10"/>
        <v>0</v>
      </c>
      <c r="Z19" s="70">
        <f t="shared" si="11"/>
        <v>18</v>
      </c>
      <c r="AA19" s="70">
        <f t="shared" si="12"/>
        <v>0</v>
      </c>
      <c r="AB19" s="70">
        <f t="shared" si="13"/>
        <v>17</v>
      </c>
      <c r="AC19" s="70">
        <f t="shared" si="14"/>
        <v>1</v>
      </c>
      <c r="AD19" s="70">
        <f t="shared" si="15"/>
        <v>0</v>
      </c>
    </row>
    <row r="20" spans="1:30" s="65" customFormat="1" ht="12" customHeight="1">
      <c r="A20" s="68" t="s">
        <v>97</v>
      </c>
      <c r="B20" s="69" t="s">
        <v>119</v>
      </c>
      <c r="C20" s="62" t="s">
        <v>120</v>
      </c>
      <c r="D20" s="70">
        <f t="shared" si="1"/>
        <v>11</v>
      </c>
      <c r="E20" s="70">
        <f t="shared" si="2"/>
        <v>2</v>
      </c>
      <c r="F20" s="70">
        <v>2</v>
      </c>
      <c r="G20" s="70">
        <v>0</v>
      </c>
      <c r="H20" s="70">
        <f t="shared" si="3"/>
        <v>9</v>
      </c>
      <c r="I20" s="70">
        <v>6</v>
      </c>
      <c r="J20" s="70">
        <v>2</v>
      </c>
      <c r="K20" s="70">
        <v>1</v>
      </c>
      <c r="L20" s="70">
        <v>0</v>
      </c>
      <c r="M20" s="70">
        <f t="shared" si="4"/>
        <v>1</v>
      </c>
      <c r="N20" s="70">
        <f t="shared" si="5"/>
        <v>1</v>
      </c>
      <c r="O20" s="70">
        <v>1</v>
      </c>
      <c r="P20" s="70">
        <v>0</v>
      </c>
      <c r="Q20" s="70">
        <f t="shared" si="6"/>
        <v>0</v>
      </c>
      <c r="R20" s="70">
        <v>0</v>
      </c>
      <c r="S20" s="70">
        <v>0</v>
      </c>
      <c r="T20" s="70">
        <v>0</v>
      </c>
      <c r="U20" s="70">
        <v>0</v>
      </c>
      <c r="V20" s="70">
        <f t="shared" si="7"/>
        <v>12</v>
      </c>
      <c r="W20" s="70">
        <f t="shared" si="8"/>
        <v>3</v>
      </c>
      <c r="X20" s="70">
        <f t="shared" si="9"/>
        <v>3</v>
      </c>
      <c r="Y20" s="70">
        <f t="shared" si="10"/>
        <v>0</v>
      </c>
      <c r="Z20" s="70">
        <f t="shared" si="11"/>
        <v>9</v>
      </c>
      <c r="AA20" s="70">
        <f t="shared" si="12"/>
        <v>6</v>
      </c>
      <c r="AB20" s="70">
        <f t="shared" si="13"/>
        <v>2</v>
      </c>
      <c r="AC20" s="70">
        <f t="shared" si="14"/>
        <v>1</v>
      </c>
      <c r="AD20" s="70">
        <f t="shared" si="15"/>
        <v>0</v>
      </c>
    </row>
    <row r="21" spans="1:30" s="65" customFormat="1" ht="12" customHeight="1">
      <c r="A21" s="68" t="s">
        <v>97</v>
      </c>
      <c r="B21" s="69" t="s">
        <v>153</v>
      </c>
      <c r="C21" s="62" t="s">
        <v>154</v>
      </c>
      <c r="D21" s="70">
        <f t="shared" si="1"/>
        <v>16</v>
      </c>
      <c r="E21" s="70">
        <f t="shared" si="2"/>
        <v>1</v>
      </c>
      <c r="F21" s="70">
        <v>1</v>
      </c>
      <c r="G21" s="70">
        <v>0</v>
      </c>
      <c r="H21" s="70">
        <f t="shared" si="3"/>
        <v>15</v>
      </c>
      <c r="I21" s="70">
        <v>12</v>
      </c>
      <c r="J21" s="70">
        <v>3</v>
      </c>
      <c r="K21" s="70">
        <v>0</v>
      </c>
      <c r="L21" s="70">
        <v>0</v>
      </c>
      <c r="M21" s="70">
        <f t="shared" si="4"/>
        <v>3</v>
      </c>
      <c r="N21" s="70">
        <f t="shared" si="5"/>
        <v>1</v>
      </c>
      <c r="O21" s="70">
        <v>1</v>
      </c>
      <c r="P21" s="70">
        <v>0</v>
      </c>
      <c r="Q21" s="70">
        <f t="shared" si="6"/>
        <v>2</v>
      </c>
      <c r="R21" s="70">
        <v>0</v>
      </c>
      <c r="S21" s="70">
        <v>2</v>
      </c>
      <c r="T21" s="70">
        <v>0</v>
      </c>
      <c r="U21" s="70">
        <v>0</v>
      </c>
      <c r="V21" s="70">
        <f t="shared" si="7"/>
        <v>19</v>
      </c>
      <c r="W21" s="70">
        <f t="shared" si="8"/>
        <v>2</v>
      </c>
      <c r="X21" s="70">
        <f t="shared" si="9"/>
        <v>2</v>
      </c>
      <c r="Y21" s="70">
        <f t="shared" si="10"/>
        <v>0</v>
      </c>
      <c r="Z21" s="70">
        <f t="shared" si="11"/>
        <v>17</v>
      </c>
      <c r="AA21" s="70">
        <f t="shared" si="12"/>
        <v>12</v>
      </c>
      <c r="AB21" s="70">
        <f t="shared" si="13"/>
        <v>5</v>
      </c>
      <c r="AC21" s="70">
        <f t="shared" si="14"/>
        <v>0</v>
      </c>
      <c r="AD21" s="70">
        <f t="shared" si="15"/>
        <v>0</v>
      </c>
    </row>
    <row r="22" spans="1:30" s="65" customFormat="1" ht="12" customHeight="1">
      <c r="A22" s="68" t="s">
        <v>97</v>
      </c>
      <c r="B22" s="69" t="s">
        <v>109</v>
      </c>
      <c r="C22" s="62" t="s">
        <v>110</v>
      </c>
      <c r="D22" s="70">
        <f t="shared" si="1"/>
        <v>4</v>
      </c>
      <c r="E22" s="70">
        <f t="shared" si="2"/>
        <v>0</v>
      </c>
      <c r="F22" s="70">
        <v>0</v>
      </c>
      <c r="G22" s="70">
        <v>0</v>
      </c>
      <c r="H22" s="70">
        <f t="shared" si="3"/>
        <v>4</v>
      </c>
      <c r="I22" s="70">
        <v>4</v>
      </c>
      <c r="J22" s="70">
        <v>0</v>
      </c>
      <c r="K22" s="70">
        <v>0</v>
      </c>
      <c r="L22" s="70">
        <v>0</v>
      </c>
      <c r="M22" s="70">
        <f t="shared" si="4"/>
        <v>0</v>
      </c>
      <c r="N22" s="70">
        <f t="shared" si="5"/>
        <v>0</v>
      </c>
      <c r="O22" s="70">
        <v>0</v>
      </c>
      <c r="P22" s="70">
        <v>0</v>
      </c>
      <c r="Q22" s="70">
        <f t="shared" si="6"/>
        <v>0</v>
      </c>
      <c r="R22" s="70">
        <v>0</v>
      </c>
      <c r="S22" s="70">
        <v>0</v>
      </c>
      <c r="T22" s="70">
        <v>0</v>
      </c>
      <c r="U22" s="70">
        <v>0</v>
      </c>
      <c r="V22" s="70">
        <f t="shared" si="7"/>
        <v>4</v>
      </c>
      <c r="W22" s="70">
        <f t="shared" si="8"/>
        <v>0</v>
      </c>
      <c r="X22" s="70">
        <f t="shared" si="9"/>
        <v>0</v>
      </c>
      <c r="Y22" s="70">
        <f t="shared" si="10"/>
        <v>0</v>
      </c>
      <c r="Z22" s="70">
        <f t="shared" si="11"/>
        <v>4</v>
      </c>
      <c r="AA22" s="70">
        <f t="shared" si="12"/>
        <v>4</v>
      </c>
      <c r="AB22" s="70">
        <f t="shared" si="13"/>
        <v>0</v>
      </c>
      <c r="AC22" s="70">
        <f t="shared" si="14"/>
        <v>0</v>
      </c>
      <c r="AD22" s="70">
        <f t="shared" si="15"/>
        <v>0</v>
      </c>
    </row>
    <row r="23" spans="1:30" s="65" customFormat="1" ht="12" customHeight="1">
      <c r="A23" s="68" t="s">
        <v>97</v>
      </c>
      <c r="B23" s="69" t="s">
        <v>107</v>
      </c>
      <c r="C23" s="62" t="s">
        <v>108</v>
      </c>
      <c r="D23" s="70">
        <f t="shared" si="1"/>
        <v>0</v>
      </c>
      <c r="E23" s="70">
        <f t="shared" si="2"/>
        <v>0</v>
      </c>
      <c r="F23" s="70">
        <v>0</v>
      </c>
      <c r="G23" s="70">
        <v>0</v>
      </c>
      <c r="H23" s="70">
        <f t="shared" si="3"/>
        <v>0</v>
      </c>
      <c r="I23" s="70">
        <v>0</v>
      </c>
      <c r="J23" s="70">
        <v>0</v>
      </c>
      <c r="K23" s="70">
        <v>0</v>
      </c>
      <c r="L23" s="70">
        <v>0</v>
      </c>
      <c r="M23" s="70">
        <f t="shared" si="4"/>
        <v>0</v>
      </c>
      <c r="N23" s="70">
        <f t="shared" si="5"/>
        <v>0</v>
      </c>
      <c r="O23" s="70">
        <v>0</v>
      </c>
      <c r="P23" s="70">
        <v>0</v>
      </c>
      <c r="Q23" s="70">
        <f t="shared" si="6"/>
        <v>0</v>
      </c>
      <c r="R23" s="70">
        <v>0</v>
      </c>
      <c r="S23" s="70">
        <v>0</v>
      </c>
      <c r="T23" s="70">
        <v>0</v>
      </c>
      <c r="U23" s="70">
        <v>0</v>
      </c>
      <c r="V23" s="70">
        <f t="shared" si="7"/>
        <v>0</v>
      </c>
      <c r="W23" s="70">
        <f t="shared" si="8"/>
        <v>0</v>
      </c>
      <c r="X23" s="70">
        <f t="shared" si="9"/>
        <v>0</v>
      </c>
      <c r="Y23" s="70">
        <f t="shared" si="10"/>
        <v>0</v>
      </c>
      <c r="Z23" s="70">
        <f t="shared" si="11"/>
        <v>0</v>
      </c>
      <c r="AA23" s="70">
        <f t="shared" si="12"/>
        <v>0</v>
      </c>
      <c r="AB23" s="70">
        <f t="shared" si="13"/>
        <v>0</v>
      </c>
      <c r="AC23" s="70">
        <f t="shared" si="14"/>
        <v>0</v>
      </c>
      <c r="AD23" s="70">
        <f t="shared" si="15"/>
        <v>0</v>
      </c>
    </row>
    <row r="24" spans="1:30" s="65" customFormat="1" ht="12" customHeight="1">
      <c r="A24" s="68" t="s">
        <v>97</v>
      </c>
      <c r="B24" s="69" t="s">
        <v>111</v>
      </c>
      <c r="C24" s="62" t="s">
        <v>112</v>
      </c>
      <c r="D24" s="70">
        <f t="shared" si="1"/>
        <v>1</v>
      </c>
      <c r="E24" s="70">
        <f t="shared" si="2"/>
        <v>1</v>
      </c>
      <c r="F24" s="70">
        <v>1</v>
      </c>
      <c r="G24" s="70">
        <v>0</v>
      </c>
      <c r="H24" s="70">
        <f t="shared" si="3"/>
        <v>0</v>
      </c>
      <c r="I24" s="70">
        <v>0</v>
      </c>
      <c r="J24" s="70">
        <v>0</v>
      </c>
      <c r="K24" s="70">
        <v>0</v>
      </c>
      <c r="L24" s="70">
        <v>0</v>
      </c>
      <c r="M24" s="70">
        <f t="shared" si="4"/>
        <v>1</v>
      </c>
      <c r="N24" s="70">
        <f t="shared" si="5"/>
        <v>1</v>
      </c>
      <c r="O24" s="70">
        <v>1</v>
      </c>
      <c r="P24" s="70">
        <v>0</v>
      </c>
      <c r="Q24" s="70">
        <f t="shared" si="6"/>
        <v>0</v>
      </c>
      <c r="R24" s="70">
        <v>0</v>
      </c>
      <c r="S24" s="70">
        <v>0</v>
      </c>
      <c r="T24" s="70">
        <v>0</v>
      </c>
      <c r="U24" s="70">
        <v>0</v>
      </c>
      <c r="V24" s="70">
        <f t="shared" si="7"/>
        <v>2</v>
      </c>
      <c r="W24" s="70">
        <f t="shared" si="8"/>
        <v>2</v>
      </c>
      <c r="X24" s="70">
        <f t="shared" si="9"/>
        <v>2</v>
      </c>
      <c r="Y24" s="70">
        <f t="shared" si="10"/>
        <v>0</v>
      </c>
      <c r="Z24" s="70">
        <f t="shared" si="11"/>
        <v>0</v>
      </c>
      <c r="AA24" s="70">
        <f t="shared" si="12"/>
        <v>0</v>
      </c>
      <c r="AB24" s="70">
        <f t="shared" si="13"/>
        <v>0</v>
      </c>
      <c r="AC24" s="70">
        <f t="shared" si="14"/>
        <v>0</v>
      </c>
      <c r="AD24" s="70">
        <f t="shared" si="15"/>
        <v>0</v>
      </c>
    </row>
    <row r="25" spans="1:30" s="65" customFormat="1" ht="12" customHeight="1">
      <c r="A25" s="68" t="s">
        <v>97</v>
      </c>
      <c r="B25" s="69" t="s">
        <v>155</v>
      </c>
      <c r="C25" s="62" t="s">
        <v>156</v>
      </c>
      <c r="D25" s="70">
        <f t="shared" si="1"/>
        <v>10</v>
      </c>
      <c r="E25" s="70">
        <f t="shared" si="2"/>
        <v>1</v>
      </c>
      <c r="F25" s="70">
        <v>1</v>
      </c>
      <c r="G25" s="70">
        <v>0</v>
      </c>
      <c r="H25" s="70">
        <f t="shared" si="3"/>
        <v>9</v>
      </c>
      <c r="I25" s="70">
        <v>0</v>
      </c>
      <c r="J25" s="70">
        <v>9</v>
      </c>
      <c r="K25" s="70">
        <v>0</v>
      </c>
      <c r="L25" s="70">
        <v>0</v>
      </c>
      <c r="M25" s="70">
        <f t="shared" si="4"/>
        <v>4</v>
      </c>
      <c r="N25" s="70">
        <f t="shared" si="5"/>
        <v>1</v>
      </c>
      <c r="O25" s="70">
        <v>1</v>
      </c>
      <c r="P25" s="70">
        <v>0</v>
      </c>
      <c r="Q25" s="70">
        <f t="shared" si="6"/>
        <v>3</v>
      </c>
      <c r="R25" s="70">
        <v>0</v>
      </c>
      <c r="S25" s="70">
        <v>3</v>
      </c>
      <c r="T25" s="70">
        <v>0</v>
      </c>
      <c r="U25" s="70">
        <v>0</v>
      </c>
      <c r="V25" s="70">
        <f t="shared" si="7"/>
        <v>14</v>
      </c>
      <c r="W25" s="70">
        <f t="shared" si="8"/>
        <v>2</v>
      </c>
      <c r="X25" s="70">
        <f t="shared" si="9"/>
        <v>2</v>
      </c>
      <c r="Y25" s="70">
        <f t="shared" si="10"/>
        <v>0</v>
      </c>
      <c r="Z25" s="70">
        <f t="shared" si="11"/>
        <v>12</v>
      </c>
      <c r="AA25" s="70">
        <f t="shared" si="12"/>
        <v>0</v>
      </c>
      <c r="AB25" s="70">
        <f t="shared" si="13"/>
        <v>12</v>
      </c>
      <c r="AC25" s="70">
        <f t="shared" si="14"/>
        <v>0</v>
      </c>
      <c r="AD25" s="70">
        <f t="shared" si="15"/>
        <v>0</v>
      </c>
    </row>
    <row r="26" spans="1:30" s="65" customFormat="1" ht="12" customHeight="1">
      <c r="A26" s="68" t="s">
        <v>97</v>
      </c>
      <c r="B26" s="69" t="s">
        <v>157</v>
      </c>
      <c r="C26" s="62" t="s">
        <v>158</v>
      </c>
      <c r="D26" s="70">
        <f t="shared" si="1"/>
        <v>25</v>
      </c>
      <c r="E26" s="70">
        <f t="shared" si="2"/>
        <v>3</v>
      </c>
      <c r="F26" s="70">
        <v>2</v>
      </c>
      <c r="G26" s="70">
        <v>1</v>
      </c>
      <c r="H26" s="70">
        <f t="shared" si="3"/>
        <v>22</v>
      </c>
      <c r="I26" s="70">
        <v>12</v>
      </c>
      <c r="J26" s="70">
        <v>10</v>
      </c>
      <c r="K26" s="70">
        <v>0</v>
      </c>
      <c r="L26" s="70">
        <v>0</v>
      </c>
      <c r="M26" s="70">
        <f t="shared" si="4"/>
        <v>4</v>
      </c>
      <c r="N26" s="70">
        <f t="shared" si="5"/>
        <v>2</v>
      </c>
      <c r="O26" s="70">
        <v>1</v>
      </c>
      <c r="P26" s="70">
        <v>1</v>
      </c>
      <c r="Q26" s="70">
        <f t="shared" si="6"/>
        <v>2</v>
      </c>
      <c r="R26" s="70">
        <v>0</v>
      </c>
      <c r="S26" s="70">
        <v>2</v>
      </c>
      <c r="T26" s="70">
        <v>0</v>
      </c>
      <c r="U26" s="70">
        <v>0</v>
      </c>
      <c r="V26" s="70">
        <f t="shared" si="7"/>
        <v>29</v>
      </c>
      <c r="W26" s="70">
        <f t="shared" si="8"/>
        <v>5</v>
      </c>
      <c r="X26" s="70">
        <f t="shared" si="9"/>
        <v>3</v>
      </c>
      <c r="Y26" s="70">
        <f t="shared" si="10"/>
        <v>2</v>
      </c>
      <c r="Z26" s="70">
        <f t="shared" si="11"/>
        <v>24</v>
      </c>
      <c r="AA26" s="70">
        <f t="shared" si="12"/>
        <v>12</v>
      </c>
      <c r="AB26" s="70">
        <f t="shared" si="13"/>
        <v>12</v>
      </c>
      <c r="AC26" s="70">
        <f t="shared" si="14"/>
        <v>0</v>
      </c>
      <c r="AD26" s="70">
        <f t="shared" si="15"/>
        <v>0</v>
      </c>
    </row>
    <row r="27" spans="1:30" s="65" customFormat="1" ht="12" customHeight="1">
      <c r="A27" s="68" t="s">
        <v>97</v>
      </c>
      <c r="B27" s="69" t="s">
        <v>159</v>
      </c>
      <c r="C27" s="62" t="s">
        <v>160</v>
      </c>
      <c r="D27" s="70">
        <f t="shared" si="1"/>
        <v>32</v>
      </c>
      <c r="E27" s="70">
        <f t="shared" si="2"/>
        <v>3</v>
      </c>
      <c r="F27" s="70">
        <v>3</v>
      </c>
      <c r="G27" s="70">
        <v>0</v>
      </c>
      <c r="H27" s="70">
        <f t="shared" si="3"/>
        <v>29</v>
      </c>
      <c r="I27" s="70">
        <v>20</v>
      </c>
      <c r="J27" s="70">
        <v>9</v>
      </c>
      <c r="K27" s="70">
        <v>0</v>
      </c>
      <c r="L27" s="70">
        <v>0</v>
      </c>
      <c r="M27" s="70">
        <f t="shared" si="4"/>
        <v>0</v>
      </c>
      <c r="N27" s="70">
        <f t="shared" si="5"/>
        <v>0</v>
      </c>
      <c r="O27" s="70">
        <v>0</v>
      </c>
      <c r="P27" s="70">
        <v>0</v>
      </c>
      <c r="Q27" s="70">
        <f t="shared" si="6"/>
        <v>0</v>
      </c>
      <c r="R27" s="70">
        <v>0</v>
      </c>
      <c r="S27" s="70">
        <v>0</v>
      </c>
      <c r="T27" s="70">
        <v>0</v>
      </c>
      <c r="U27" s="70">
        <v>0</v>
      </c>
      <c r="V27" s="70">
        <f t="shared" si="7"/>
        <v>32</v>
      </c>
      <c r="W27" s="70">
        <f t="shared" si="8"/>
        <v>3</v>
      </c>
      <c r="X27" s="70">
        <f t="shared" si="9"/>
        <v>3</v>
      </c>
      <c r="Y27" s="70">
        <f t="shared" si="10"/>
        <v>0</v>
      </c>
      <c r="Z27" s="70">
        <f t="shared" si="11"/>
        <v>29</v>
      </c>
      <c r="AA27" s="70">
        <f t="shared" si="12"/>
        <v>20</v>
      </c>
      <c r="AB27" s="70">
        <f t="shared" si="13"/>
        <v>9</v>
      </c>
      <c r="AC27" s="70">
        <f t="shared" si="14"/>
        <v>0</v>
      </c>
      <c r="AD27" s="70">
        <f t="shared" si="15"/>
        <v>0</v>
      </c>
    </row>
    <row r="28" spans="1:30" s="65" customFormat="1" ht="12" customHeight="1">
      <c r="A28" s="68" t="s">
        <v>97</v>
      </c>
      <c r="B28" s="69" t="s">
        <v>137</v>
      </c>
      <c r="C28" s="62" t="s">
        <v>138</v>
      </c>
      <c r="D28" s="70">
        <f t="shared" si="1"/>
        <v>2</v>
      </c>
      <c r="E28" s="70">
        <f t="shared" si="2"/>
        <v>0</v>
      </c>
      <c r="F28" s="70">
        <v>0</v>
      </c>
      <c r="G28" s="70">
        <v>0</v>
      </c>
      <c r="H28" s="70">
        <f t="shared" si="3"/>
        <v>2</v>
      </c>
      <c r="I28" s="70">
        <v>2</v>
      </c>
      <c r="J28" s="70">
        <v>0</v>
      </c>
      <c r="K28" s="70">
        <v>0</v>
      </c>
      <c r="L28" s="70">
        <v>0</v>
      </c>
      <c r="M28" s="70">
        <f t="shared" si="4"/>
        <v>4</v>
      </c>
      <c r="N28" s="70">
        <f t="shared" si="5"/>
        <v>1</v>
      </c>
      <c r="O28" s="70">
        <v>1</v>
      </c>
      <c r="P28" s="70">
        <v>0</v>
      </c>
      <c r="Q28" s="70">
        <f t="shared" si="6"/>
        <v>3</v>
      </c>
      <c r="R28" s="70">
        <v>0</v>
      </c>
      <c r="S28" s="70">
        <v>3</v>
      </c>
      <c r="T28" s="70">
        <v>0</v>
      </c>
      <c r="U28" s="70">
        <v>0</v>
      </c>
      <c r="V28" s="70">
        <f t="shared" si="7"/>
        <v>6</v>
      </c>
      <c r="W28" s="70">
        <f t="shared" si="8"/>
        <v>1</v>
      </c>
      <c r="X28" s="70">
        <f t="shared" si="9"/>
        <v>1</v>
      </c>
      <c r="Y28" s="70">
        <f t="shared" si="10"/>
        <v>0</v>
      </c>
      <c r="Z28" s="70">
        <f t="shared" si="11"/>
        <v>5</v>
      </c>
      <c r="AA28" s="70">
        <f t="shared" si="12"/>
        <v>2</v>
      </c>
      <c r="AB28" s="70">
        <f t="shared" si="13"/>
        <v>3</v>
      </c>
      <c r="AC28" s="70">
        <f t="shared" si="14"/>
        <v>0</v>
      </c>
      <c r="AD28" s="70">
        <f t="shared" si="15"/>
        <v>0</v>
      </c>
    </row>
    <row r="29" spans="1:30" s="65" customFormat="1" ht="12" customHeight="1">
      <c r="A29" s="68" t="s">
        <v>97</v>
      </c>
      <c r="B29" s="69" t="s">
        <v>121</v>
      </c>
      <c r="C29" s="62" t="s">
        <v>122</v>
      </c>
      <c r="D29" s="70">
        <f t="shared" si="1"/>
        <v>6</v>
      </c>
      <c r="E29" s="70">
        <f t="shared" si="2"/>
        <v>1</v>
      </c>
      <c r="F29" s="70">
        <v>1</v>
      </c>
      <c r="G29" s="70">
        <v>0</v>
      </c>
      <c r="H29" s="70">
        <f t="shared" si="3"/>
        <v>5</v>
      </c>
      <c r="I29" s="70">
        <v>5</v>
      </c>
      <c r="J29" s="70">
        <v>0</v>
      </c>
      <c r="K29" s="70">
        <v>0</v>
      </c>
      <c r="L29" s="70">
        <v>0</v>
      </c>
      <c r="M29" s="70">
        <f t="shared" si="4"/>
        <v>1</v>
      </c>
      <c r="N29" s="70">
        <f t="shared" si="5"/>
        <v>1</v>
      </c>
      <c r="O29" s="70">
        <v>1</v>
      </c>
      <c r="P29" s="70">
        <v>0</v>
      </c>
      <c r="Q29" s="70">
        <f t="shared" si="6"/>
        <v>0</v>
      </c>
      <c r="R29" s="70">
        <v>0</v>
      </c>
      <c r="S29" s="70">
        <v>0</v>
      </c>
      <c r="T29" s="70">
        <v>0</v>
      </c>
      <c r="U29" s="70">
        <v>0</v>
      </c>
      <c r="V29" s="70">
        <f t="shared" si="7"/>
        <v>7</v>
      </c>
      <c r="W29" s="70">
        <f t="shared" si="8"/>
        <v>2</v>
      </c>
      <c r="X29" s="70">
        <f t="shared" si="9"/>
        <v>2</v>
      </c>
      <c r="Y29" s="70">
        <f t="shared" si="10"/>
        <v>0</v>
      </c>
      <c r="Z29" s="70">
        <f t="shared" si="11"/>
        <v>5</v>
      </c>
      <c r="AA29" s="70">
        <f t="shared" si="12"/>
        <v>5</v>
      </c>
      <c r="AB29" s="70">
        <f t="shared" si="13"/>
        <v>0</v>
      </c>
      <c r="AC29" s="70">
        <f t="shared" si="14"/>
        <v>0</v>
      </c>
      <c r="AD29" s="70">
        <f t="shared" si="15"/>
        <v>0</v>
      </c>
    </row>
    <row r="30" spans="1:30" s="65" customFormat="1" ht="12" customHeight="1">
      <c r="A30" s="68" t="s">
        <v>97</v>
      </c>
      <c r="B30" s="69" t="s">
        <v>103</v>
      </c>
      <c r="C30" s="62" t="s">
        <v>104</v>
      </c>
      <c r="D30" s="70">
        <f t="shared" si="1"/>
        <v>2</v>
      </c>
      <c r="E30" s="70">
        <f t="shared" si="2"/>
        <v>1</v>
      </c>
      <c r="F30" s="70">
        <v>1</v>
      </c>
      <c r="G30" s="70">
        <v>0</v>
      </c>
      <c r="H30" s="70">
        <f t="shared" si="3"/>
        <v>1</v>
      </c>
      <c r="I30" s="70">
        <v>1</v>
      </c>
      <c r="J30" s="70">
        <v>0</v>
      </c>
      <c r="K30" s="70">
        <v>0</v>
      </c>
      <c r="L30" s="70">
        <v>0</v>
      </c>
      <c r="M30" s="70">
        <f t="shared" si="4"/>
        <v>0</v>
      </c>
      <c r="N30" s="70">
        <f t="shared" si="5"/>
        <v>0</v>
      </c>
      <c r="O30" s="70">
        <v>0</v>
      </c>
      <c r="P30" s="70">
        <v>0</v>
      </c>
      <c r="Q30" s="70">
        <f t="shared" si="6"/>
        <v>0</v>
      </c>
      <c r="R30" s="70">
        <v>0</v>
      </c>
      <c r="S30" s="70">
        <v>0</v>
      </c>
      <c r="T30" s="70">
        <v>0</v>
      </c>
      <c r="U30" s="70">
        <v>0</v>
      </c>
      <c r="V30" s="70">
        <f t="shared" si="7"/>
        <v>2</v>
      </c>
      <c r="W30" s="70">
        <f t="shared" si="8"/>
        <v>1</v>
      </c>
      <c r="X30" s="70">
        <f t="shared" si="9"/>
        <v>1</v>
      </c>
      <c r="Y30" s="70">
        <f t="shared" si="10"/>
        <v>0</v>
      </c>
      <c r="Z30" s="70">
        <f t="shared" si="11"/>
        <v>1</v>
      </c>
      <c r="AA30" s="70">
        <f t="shared" si="12"/>
        <v>1</v>
      </c>
      <c r="AB30" s="70">
        <f t="shared" si="13"/>
        <v>0</v>
      </c>
      <c r="AC30" s="70">
        <f t="shared" si="14"/>
        <v>0</v>
      </c>
      <c r="AD30" s="70">
        <f t="shared" si="15"/>
        <v>0</v>
      </c>
    </row>
    <row r="31" spans="1:30" s="65" customFormat="1" ht="12" customHeight="1">
      <c r="A31" s="68" t="s">
        <v>97</v>
      </c>
      <c r="B31" s="69" t="s">
        <v>143</v>
      </c>
      <c r="C31" s="62" t="s">
        <v>144</v>
      </c>
      <c r="D31" s="70">
        <f t="shared" si="1"/>
        <v>7</v>
      </c>
      <c r="E31" s="70">
        <f t="shared" si="2"/>
        <v>0</v>
      </c>
      <c r="F31" s="70">
        <v>0</v>
      </c>
      <c r="G31" s="70">
        <v>0</v>
      </c>
      <c r="H31" s="70">
        <f t="shared" si="3"/>
        <v>7</v>
      </c>
      <c r="I31" s="70">
        <v>7</v>
      </c>
      <c r="J31" s="70">
        <v>0</v>
      </c>
      <c r="K31" s="70">
        <v>0</v>
      </c>
      <c r="L31" s="70">
        <v>0</v>
      </c>
      <c r="M31" s="70">
        <f t="shared" si="4"/>
        <v>0</v>
      </c>
      <c r="N31" s="70">
        <f t="shared" si="5"/>
        <v>0</v>
      </c>
      <c r="O31" s="70">
        <v>0</v>
      </c>
      <c r="P31" s="70">
        <v>0</v>
      </c>
      <c r="Q31" s="70">
        <f t="shared" si="6"/>
        <v>0</v>
      </c>
      <c r="R31" s="70">
        <v>0</v>
      </c>
      <c r="S31" s="70">
        <v>0</v>
      </c>
      <c r="T31" s="70">
        <v>0</v>
      </c>
      <c r="U31" s="70">
        <v>0</v>
      </c>
      <c r="V31" s="70">
        <f t="shared" si="7"/>
        <v>7</v>
      </c>
      <c r="W31" s="70">
        <f t="shared" si="8"/>
        <v>0</v>
      </c>
      <c r="X31" s="70">
        <f t="shared" si="9"/>
        <v>0</v>
      </c>
      <c r="Y31" s="70">
        <f t="shared" si="10"/>
        <v>0</v>
      </c>
      <c r="Z31" s="70">
        <f t="shared" si="11"/>
        <v>7</v>
      </c>
      <c r="AA31" s="70">
        <f t="shared" si="12"/>
        <v>7</v>
      </c>
      <c r="AB31" s="70">
        <f t="shared" si="13"/>
        <v>0</v>
      </c>
      <c r="AC31" s="70">
        <f t="shared" si="14"/>
        <v>0</v>
      </c>
      <c r="AD31" s="70">
        <f t="shared" si="15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ゴシック,標準"&amp;14廃棄物処理従事職員数（市区町村）（平成24年度実績）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4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9" customWidth="1"/>
    <col min="2" max="2" width="8.69921875" style="80" customWidth="1"/>
    <col min="3" max="3" width="35.59765625" style="81" customWidth="1"/>
    <col min="4" max="30" width="9" style="82" customWidth="1"/>
    <col min="31" max="16384" width="9" style="81" customWidth="1"/>
  </cols>
  <sheetData>
    <row r="1" spans="1:30" s="11" customFormat="1" ht="17.25">
      <c r="A1" s="50" t="s">
        <v>91</v>
      </c>
      <c r="B1" s="9"/>
      <c r="C1" s="9"/>
      <c r="D1" s="29"/>
      <c r="E1" s="30"/>
      <c r="F1" s="31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s="11" customFormat="1" ht="18" customHeight="1">
      <c r="A2" s="87" t="s">
        <v>50</v>
      </c>
      <c r="B2" s="87" t="s">
        <v>51</v>
      </c>
      <c r="C2" s="106" t="s">
        <v>66</v>
      </c>
      <c r="D2" s="48" t="s">
        <v>53</v>
      </c>
      <c r="E2" s="26"/>
      <c r="F2" s="20"/>
      <c r="G2" s="26"/>
      <c r="H2" s="26"/>
      <c r="I2" s="26"/>
      <c r="J2" s="26"/>
      <c r="K2" s="26"/>
      <c r="L2" s="27"/>
      <c r="M2" s="48" t="s">
        <v>54</v>
      </c>
      <c r="N2" s="26"/>
      <c r="O2" s="20"/>
      <c r="P2" s="26"/>
      <c r="Q2" s="26"/>
      <c r="R2" s="26"/>
      <c r="S2" s="26"/>
      <c r="T2" s="26"/>
      <c r="U2" s="27"/>
      <c r="V2" s="48" t="s">
        <v>55</v>
      </c>
      <c r="W2" s="26"/>
      <c r="X2" s="20"/>
      <c r="Y2" s="26"/>
      <c r="Z2" s="26"/>
      <c r="AA2" s="26"/>
      <c r="AB2" s="26"/>
      <c r="AC2" s="26"/>
      <c r="AD2" s="27"/>
    </row>
    <row r="3" spans="1:30" s="11" customFormat="1" ht="18" customHeight="1">
      <c r="A3" s="88"/>
      <c r="B3" s="88"/>
      <c r="C3" s="104"/>
      <c r="D3" s="21" t="s">
        <v>56</v>
      </c>
      <c r="E3" s="49" t="s">
        <v>57</v>
      </c>
      <c r="F3" s="20"/>
      <c r="G3" s="27"/>
      <c r="H3" s="49" t="s">
        <v>58</v>
      </c>
      <c r="I3" s="26"/>
      <c r="J3" s="26"/>
      <c r="K3" s="26"/>
      <c r="L3" s="27"/>
      <c r="M3" s="21" t="s">
        <v>56</v>
      </c>
      <c r="N3" s="49" t="s">
        <v>57</v>
      </c>
      <c r="O3" s="20"/>
      <c r="P3" s="27"/>
      <c r="Q3" s="49" t="s">
        <v>58</v>
      </c>
      <c r="R3" s="26"/>
      <c r="S3" s="26"/>
      <c r="T3" s="26"/>
      <c r="U3" s="27"/>
      <c r="V3" s="21"/>
      <c r="W3" s="49" t="s">
        <v>57</v>
      </c>
      <c r="X3" s="20"/>
      <c r="Y3" s="27"/>
      <c r="Z3" s="49" t="s">
        <v>58</v>
      </c>
      <c r="AA3" s="26"/>
      <c r="AB3" s="26"/>
      <c r="AC3" s="26"/>
      <c r="AD3" s="27"/>
    </row>
    <row r="4" spans="1:30" s="11" customFormat="1" ht="18" customHeight="1">
      <c r="A4" s="88"/>
      <c r="B4" s="88"/>
      <c r="C4" s="104"/>
      <c r="D4" s="21"/>
      <c r="E4" s="104" t="s">
        <v>56</v>
      </c>
      <c r="F4" s="87" t="s">
        <v>59</v>
      </c>
      <c r="G4" s="87" t="s">
        <v>60</v>
      </c>
      <c r="H4" s="104" t="s">
        <v>56</v>
      </c>
      <c r="I4" s="87" t="s">
        <v>61</v>
      </c>
      <c r="J4" s="87" t="s">
        <v>62</v>
      </c>
      <c r="K4" s="87" t="s">
        <v>63</v>
      </c>
      <c r="L4" s="87" t="s">
        <v>64</v>
      </c>
      <c r="M4" s="21"/>
      <c r="N4" s="104" t="s">
        <v>56</v>
      </c>
      <c r="O4" s="87" t="s">
        <v>59</v>
      </c>
      <c r="P4" s="87" t="s">
        <v>60</v>
      </c>
      <c r="Q4" s="104" t="s">
        <v>56</v>
      </c>
      <c r="R4" s="87" t="s">
        <v>61</v>
      </c>
      <c r="S4" s="87" t="s">
        <v>62</v>
      </c>
      <c r="T4" s="87" t="s">
        <v>63</v>
      </c>
      <c r="U4" s="87" t="s">
        <v>64</v>
      </c>
      <c r="V4" s="21"/>
      <c r="W4" s="104" t="s">
        <v>56</v>
      </c>
      <c r="X4" s="87" t="s">
        <v>59</v>
      </c>
      <c r="Y4" s="87" t="s">
        <v>60</v>
      </c>
      <c r="Z4" s="104" t="s">
        <v>56</v>
      </c>
      <c r="AA4" s="87" t="s">
        <v>61</v>
      </c>
      <c r="AB4" s="87" t="s">
        <v>62</v>
      </c>
      <c r="AC4" s="87" t="s">
        <v>63</v>
      </c>
      <c r="AD4" s="87" t="s">
        <v>64</v>
      </c>
    </row>
    <row r="5" spans="1:30" s="11" customFormat="1" ht="18" customHeight="1">
      <c r="A5" s="88"/>
      <c r="B5" s="88"/>
      <c r="C5" s="104"/>
      <c r="D5" s="21"/>
      <c r="E5" s="104"/>
      <c r="F5" s="105"/>
      <c r="G5" s="105"/>
      <c r="H5" s="104"/>
      <c r="I5" s="105"/>
      <c r="J5" s="105"/>
      <c r="K5" s="105"/>
      <c r="L5" s="105"/>
      <c r="M5" s="21"/>
      <c r="N5" s="104"/>
      <c r="O5" s="105"/>
      <c r="P5" s="105"/>
      <c r="Q5" s="104"/>
      <c r="R5" s="105"/>
      <c r="S5" s="105"/>
      <c r="T5" s="105"/>
      <c r="U5" s="105"/>
      <c r="V5" s="21"/>
      <c r="W5" s="104"/>
      <c r="X5" s="105"/>
      <c r="Y5" s="105"/>
      <c r="Z5" s="104"/>
      <c r="AA5" s="105"/>
      <c r="AB5" s="105"/>
      <c r="AC5" s="105"/>
      <c r="AD5" s="105"/>
    </row>
    <row r="6" spans="1:30" s="12" customFormat="1" ht="18" customHeight="1">
      <c r="A6" s="89"/>
      <c r="B6" s="89"/>
      <c r="C6" s="107"/>
      <c r="D6" s="28" t="s">
        <v>65</v>
      </c>
      <c r="E6" s="28" t="s">
        <v>65</v>
      </c>
      <c r="F6" s="46" t="s">
        <v>65</v>
      </c>
      <c r="G6" s="46" t="s">
        <v>65</v>
      </c>
      <c r="H6" s="28" t="s">
        <v>65</v>
      </c>
      <c r="I6" s="46" t="s">
        <v>65</v>
      </c>
      <c r="J6" s="46" t="s">
        <v>65</v>
      </c>
      <c r="K6" s="46" t="s">
        <v>65</v>
      </c>
      <c r="L6" s="46" t="s">
        <v>65</v>
      </c>
      <c r="M6" s="28" t="s">
        <v>65</v>
      </c>
      <c r="N6" s="28" t="s">
        <v>65</v>
      </c>
      <c r="O6" s="46" t="s">
        <v>65</v>
      </c>
      <c r="P6" s="46" t="s">
        <v>65</v>
      </c>
      <c r="Q6" s="28" t="s">
        <v>65</v>
      </c>
      <c r="R6" s="46" t="s">
        <v>65</v>
      </c>
      <c r="S6" s="46" t="s">
        <v>65</v>
      </c>
      <c r="T6" s="46" t="s">
        <v>65</v>
      </c>
      <c r="U6" s="46" t="s">
        <v>65</v>
      </c>
      <c r="V6" s="28" t="s">
        <v>65</v>
      </c>
      <c r="W6" s="28" t="s">
        <v>65</v>
      </c>
      <c r="X6" s="46" t="s">
        <v>65</v>
      </c>
      <c r="Y6" s="46" t="s">
        <v>65</v>
      </c>
      <c r="Z6" s="28" t="s">
        <v>65</v>
      </c>
      <c r="AA6" s="46" t="s">
        <v>65</v>
      </c>
      <c r="AB6" s="46" t="s">
        <v>65</v>
      </c>
      <c r="AC6" s="46" t="s">
        <v>65</v>
      </c>
      <c r="AD6" s="46" t="s">
        <v>65</v>
      </c>
    </row>
    <row r="7" spans="1:30" s="66" customFormat="1" ht="12" customHeight="1">
      <c r="A7" s="59" t="s">
        <v>97</v>
      </c>
      <c r="B7" s="60" t="s">
        <v>98</v>
      </c>
      <c r="C7" s="59" t="s">
        <v>56</v>
      </c>
      <c r="D7" s="72">
        <f aca="true" t="shared" si="0" ref="D7:AD7">SUM(D8:D14)</f>
        <v>89</v>
      </c>
      <c r="E7" s="72">
        <f t="shared" si="0"/>
        <v>21</v>
      </c>
      <c r="F7" s="72">
        <f t="shared" si="0"/>
        <v>18</v>
      </c>
      <c r="G7" s="72">
        <f t="shared" si="0"/>
        <v>3</v>
      </c>
      <c r="H7" s="72">
        <f t="shared" si="0"/>
        <v>68</v>
      </c>
      <c r="I7" s="72">
        <f t="shared" si="0"/>
        <v>16</v>
      </c>
      <c r="J7" s="72">
        <f t="shared" si="0"/>
        <v>47</v>
      </c>
      <c r="K7" s="72">
        <f t="shared" si="0"/>
        <v>5</v>
      </c>
      <c r="L7" s="72">
        <f t="shared" si="0"/>
        <v>0</v>
      </c>
      <c r="M7" s="72">
        <f t="shared" si="0"/>
        <v>38</v>
      </c>
      <c r="N7" s="72">
        <f t="shared" si="0"/>
        <v>18</v>
      </c>
      <c r="O7" s="72">
        <f t="shared" si="0"/>
        <v>10</v>
      </c>
      <c r="P7" s="72">
        <f t="shared" si="0"/>
        <v>8</v>
      </c>
      <c r="Q7" s="72">
        <f t="shared" si="0"/>
        <v>20</v>
      </c>
      <c r="R7" s="72">
        <f t="shared" si="0"/>
        <v>13</v>
      </c>
      <c r="S7" s="72">
        <f t="shared" si="0"/>
        <v>7</v>
      </c>
      <c r="T7" s="72">
        <f t="shared" si="0"/>
        <v>0</v>
      </c>
      <c r="U7" s="72">
        <f t="shared" si="0"/>
        <v>0</v>
      </c>
      <c r="V7" s="72">
        <f t="shared" si="0"/>
        <v>127</v>
      </c>
      <c r="W7" s="72">
        <f t="shared" si="0"/>
        <v>39</v>
      </c>
      <c r="X7" s="72">
        <f t="shared" si="0"/>
        <v>28</v>
      </c>
      <c r="Y7" s="72">
        <f t="shared" si="0"/>
        <v>11</v>
      </c>
      <c r="Z7" s="72">
        <f t="shared" si="0"/>
        <v>88</v>
      </c>
      <c r="AA7" s="72">
        <f t="shared" si="0"/>
        <v>29</v>
      </c>
      <c r="AB7" s="72">
        <f t="shared" si="0"/>
        <v>54</v>
      </c>
      <c r="AC7" s="72">
        <f t="shared" si="0"/>
        <v>5</v>
      </c>
      <c r="AD7" s="72">
        <f t="shared" si="0"/>
        <v>0</v>
      </c>
    </row>
    <row r="8" spans="1:30" s="67" customFormat="1" ht="12" customHeight="1">
      <c r="A8" s="62" t="s">
        <v>97</v>
      </c>
      <c r="B8" s="63" t="s">
        <v>99</v>
      </c>
      <c r="C8" s="62" t="s">
        <v>100</v>
      </c>
      <c r="D8" s="64">
        <f aca="true" t="shared" si="1" ref="D8:D14">SUM(E8,+H8)</f>
        <v>0</v>
      </c>
      <c r="E8" s="64">
        <f aca="true" t="shared" si="2" ref="E8:E14">SUM(F8:G8)</f>
        <v>0</v>
      </c>
      <c r="F8" s="64">
        <v>0</v>
      </c>
      <c r="G8" s="64">
        <v>0</v>
      </c>
      <c r="H8" s="64">
        <f aca="true" t="shared" si="3" ref="H8:H14">SUM(I8:L8)</f>
        <v>0</v>
      </c>
      <c r="I8" s="64">
        <v>0</v>
      </c>
      <c r="J8" s="64">
        <v>0</v>
      </c>
      <c r="K8" s="64">
        <v>0</v>
      </c>
      <c r="L8" s="64">
        <v>0</v>
      </c>
      <c r="M8" s="64">
        <f aca="true" t="shared" si="4" ref="M8:M14">SUM(N8,+Q8)</f>
        <v>7</v>
      </c>
      <c r="N8" s="64">
        <f aca="true" t="shared" si="5" ref="N8:N14">SUM(O8:P8)</f>
        <v>7</v>
      </c>
      <c r="O8" s="64">
        <v>1</v>
      </c>
      <c r="P8" s="64">
        <v>6</v>
      </c>
      <c r="Q8" s="64">
        <f aca="true" t="shared" si="6" ref="Q8:Q14">SUM(R8:U8)</f>
        <v>0</v>
      </c>
      <c r="R8" s="64">
        <v>0</v>
      </c>
      <c r="S8" s="64">
        <v>0</v>
      </c>
      <c r="T8" s="64">
        <v>0</v>
      </c>
      <c r="U8" s="64">
        <v>0</v>
      </c>
      <c r="V8" s="64">
        <f aca="true" t="shared" si="7" ref="V8:V14">SUM(D8,+M8)</f>
        <v>7</v>
      </c>
      <c r="W8" s="64">
        <f aca="true" t="shared" si="8" ref="W8:W14">SUM(E8,+N8)</f>
        <v>7</v>
      </c>
      <c r="X8" s="64">
        <f aca="true" t="shared" si="9" ref="X8:X14">SUM(F8,+O8)</f>
        <v>1</v>
      </c>
      <c r="Y8" s="64">
        <f aca="true" t="shared" si="10" ref="Y8:Y14">SUM(G8,+P8)</f>
        <v>6</v>
      </c>
      <c r="Z8" s="64">
        <f aca="true" t="shared" si="11" ref="Z8:Z14">SUM(H8,+Q8)</f>
        <v>0</v>
      </c>
      <c r="AA8" s="64">
        <f aca="true" t="shared" si="12" ref="AA8:AA14">SUM(I8,+R8)</f>
        <v>0</v>
      </c>
      <c r="AB8" s="64">
        <f aca="true" t="shared" si="13" ref="AB8:AB14">SUM(J8,+S8)</f>
        <v>0</v>
      </c>
      <c r="AC8" s="64">
        <f aca="true" t="shared" si="14" ref="AC8:AC14">SUM(K8,+T8)</f>
        <v>0</v>
      </c>
      <c r="AD8" s="64">
        <f aca="true" t="shared" si="15" ref="AD8:AD14">SUM(L8,+U8)</f>
        <v>0</v>
      </c>
    </row>
    <row r="9" spans="1:30" s="67" customFormat="1" ht="12" customHeight="1">
      <c r="A9" s="62" t="s">
        <v>97</v>
      </c>
      <c r="B9" s="63" t="s">
        <v>105</v>
      </c>
      <c r="C9" s="62" t="s">
        <v>106</v>
      </c>
      <c r="D9" s="64">
        <f t="shared" si="1"/>
        <v>6</v>
      </c>
      <c r="E9" s="64">
        <f t="shared" si="2"/>
        <v>2</v>
      </c>
      <c r="F9" s="64">
        <v>2</v>
      </c>
      <c r="G9" s="64">
        <v>0</v>
      </c>
      <c r="H9" s="64">
        <f t="shared" si="3"/>
        <v>4</v>
      </c>
      <c r="I9" s="64">
        <v>0</v>
      </c>
      <c r="J9" s="64">
        <v>4</v>
      </c>
      <c r="K9" s="64">
        <v>0</v>
      </c>
      <c r="L9" s="64">
        <v>0</v>
      </c>
      <c r="M9" s="64">
        <f t="shared" si="4"/>
        <v>13</v>
      </c>
      <c r="N9" s="64">
        <f t="shared" si="5"/>
        <v>2</v>
      </c>
      <c r="O9" s="64">
        <v>2</v>
      </c>
      <c r="P9" s="64">
        <v>0</v>
      </c>
      <c r="Q9" s="64">
        <f t="shared" si="6"/>
        <v>11</v>
      </c>
      <c r="R9" s="64">
        <v>8</v>
      </c>
      <c r="S9" s="64">
        <v>3</v>
      </c>
      <c r="T9" s="64">
        <v>0</v>
      </c>
      <c r="U9" s="64">
        <v>0</v>
      </c>
      <c r="V9" s="64">
        <f t="shared" si="7"/>
        <v>19</v>
      </c>
      <c r="W9" s="64">
        <f t="shared" si="8"/>
        <v>4</v>
      </c>
      <c r="X9" s="64">
        <f t="shared" si="9"/>
        <v>4</v>
      </c>
      <c r="Y9" s="64">
        <f t="shared" si="10"/>
        <v>0</v>
      </c>
      <c r="Z9" s="64">
        <f t="shared" si="11"/>
        <v>15</v>
      </c>
      <c r="AA9" s="64">
        <f t="shared" si="12"/>
        <v>8</v>
      </c>
      <c r="AB9" s="64">
        <f t="shared" si="13"/>
        <v>7</v>
      </c>
      <c r="AC9" s="64">
        <f t="shared" si="14"/>
        <v>0</v>
      </c>
      <c r="AD9" s="64">
        <f t="shared" si="15"/>
        <v>0</v>
      </c>
    </row>
    <row r="10" spans="1:30" s="67" customFormat="1" ht="12" customHeight="1">
      <c r="A10" s="62" t="s">
        <v>97</v>
      </c>
      <c r="B10" s="63" t="s">
        <v>113</v>
      </c>
      <c r="C10" s="62" t="s">
        <v>114</v>
      </c>
      <c r="D10" s="64">
        <f t="shared" si="1"/>
        <v>0</v>
      </c>
      <c r="E10" s="64">
        <f t="shared" si="2"/>
        <v>0</v>
      </c>
      <c r="F10" s="64">
        <v>0</v>
      </c>
      <c r="G10" s="64">
        <v>0</v>
      </c>
      <c r="H10" s="64">
        <f t="shared" si="3"/>
        <v>0</v>
      </c>
      <c r="I10" s="64">
        <v>0</v>
      </c>
      <c r="J10" s="64">
        <v>0</v>
      </c>
      <c r="K10" s="64">
        <v>0</v>
      </c>
      <c r="L10" s="64">
        <v>0</v>
      </c>
      <c r="M10" s="64">
        <f t="shared" si="4"/>
        <v>3</v>
      </c>
      <c r="N10" s="64">
        <f t="shared" si="5"/>
        <v>3</v>
      </c>
      <c r="O10" s="64">
        <v>3</v>
      </c>
      <c r="P10" s="64">
        <v>0</v>
      </c>
      <c r="Q10" s="64">
        <f t="shared" si="6"/>
        <v>0</v>
      </c>
      <c r="R10" s="64">
        <v>0</v>
      </c>
      <c r="S10" s="64">
        <v>0</v>
      </c>
      <c r="T10" s="64">
        <v>0</v>
      </c>
      <c r="U10" s="64">
        <v>0</v>
      </c>
      <c r="V10" s="64">
        <f t="shared" si="7"/>
        <v>3</v>
      </c>
      <c r="W10" s="64">
        <f t="shared" si="8"/>
        <v>3</v>
      </c>
      <c r="X10" s="64">
        <f t="shared" si="9"/>
        <v>3</v>
      </c>
      <c r="Y10" s="64">
        <f t="shared" si="10"/>
        <v>0</v>
      </c>
      <c r="Z10" s="64">
        <f t="shared" si="11"/>
        <v>0</v>
      </c>
      <c r="AA10" s="64">
        <f t="shared" si="12"/>
        <v>0</v>
      </c>
      <c r="AB10" s="64">
        <f t="shared" si="13"/>
        <v>0</v>
      </c>
      <c r="AC10" s="64">
        <f t="shared" si="14"/>
        <v>0</v>
      </c>
      <c r="AD10" s="64">
        <f t="shared" si="15"/>
        <v>0</v>
      </c>
    </row>
    <row r="11" spans="1:30" s="67" customFormat="1" ht="12" customHeight="1">
      <c r="A11" s="62" t="s">
        <v>97</v>
      </c>
      <c r="B11" s="63" t="s">
        <v>123</v>
      </c>
      <c r="C11" s="62" t="s">
        <v>124</v>
      </c>
      <c r="D11" s="64">
        <f t="shared" si="1"/>
        <v>46</v>
      </c>
      <c r="E11" s="64">
        <f t="shared" si="2"/>
        <v>7</v>
      </c>
      <c r="F11" s="64">
        <v>6</v>
      </c>
      <c r="G11" s="64">
        <v>1</v>
      </c>
      <c r="H11" s="64">
        <f t="shared" si="3"/>
        <v>39</v>
      </c>
      <c r="I11" s="64">
        <v>16</v>
      </c>
      <c r="J11" s="64">
        <v>21</v>
      </c>
      <c r="K11" s="64">
        <v>2</v>
      </c>
      <c r="L11" s="64">
        <v>0</v>
      </c>
      <c r="M11" s="64">
        <f t="shared" si="4"/>
        <v>0</v>
      </c>
      <c r="N11" s="64">
        <f t="shared" si="5"/>
        <v>0</v>
      </c>
      <c r="O11" s="64">
        <v>0</v>
      </c>
      <c r="P11" s="64">
        <v>0</v>
      </c>
      <c r="Q11" s="64">
        <f t="shared" si="6"/>
        <v>0</v>
      </c>
      <c r="R11" s="64">
        <v>0</v>
      </c>
      <c r="S11" s="64">
        <v>0</v>
      </c>
      <c r="T11" s="64">
        <v>0</v>
      </c>
      <c r="U11" s="64">
        <v>0</v>
      </c>
      <c r="V11" s="64">
        <f t="shared" si="7"/>
        <v>46</v>
      </c>
      <c r="W11" s="64">
        <f t="shared" si="8"/>
        <v>7</v>
      </c>
      <c r="X11" s="64">
        <f t="shared" si="9"/>
        <v>6</v>
      </c>
      <c r="Y11" s="64">
        <f t="shared" si="10"/>
        <v>1</v>
      </c>
      <c r="Z11" s="64">
        <f t="shared" si="11"/>
        <v>39</v>
      </c>
      <c r="AA11" s="64">
        <f t="shared" si="12"/>
        <v>16</v>
      </c>
      <c r="AB11" s="64">
        <f t="shared" si="13"/>
        <v>21</v>
      </c>
      <c r="AC11" s="64">
        <f t="shared" si="14"/>
        <v>2</v>
      </c>
      <c r="AD11" s="64">
        <f t="shared" si="15"/>
        <v>0</v>
      </c>
    </row>
    <row r="12" spans="1:30" s="67" customFormat="1" ht="12" customHeight="1">
      <c r="A12" s="68" t="s">
        <v>97</v>
      </c>
      <c r="B12" s="69" t="s">
        <v>125</v>
      </c>
      <c r="C12" s="62" t="s">
        <v>126</v>
      </c>
      <c r="D12" s="70">
        <f t="shared" si="1"/>
        <v>0</v>
      </c>
      <c r="E12" s="70">
        <f t="shared" si="2"/>
        <v>0</v>
      </c>
      <c r="F12" s="70">
        <v>0</v>
      </c>
      <c r="G12" s="70">
        <v>0</v>
      </c>
      <c r="H12" s="70">
        <f t="shared" si="3"/>
        <v>0</v>
      </c>
      <c r="I12" s="70">
        <v>0</v>
      </c>
      <c r="J12" s="70">
        <v>0</v>
      </c>
      <c r="K12" s="70">
        <v>0</v>
      </c>
      <c r="L12" s="70">
        <v>0</v>
      </c>
      <c r="M12" s="70">
        <f t="shared" si="4"/>
        <v>3</v>
      </c>
      <c r="N12" s="70">
        <f t="shared" si="5"/>
        <v>3</v>
      </c>
      <c r="O12" s="70">
        <v>1</v>
      </c>
      <c r="P12" s="70">
        <v>2</v>
      </c>
      <c r="Q12" s="70">
        <f t="shared" si="6"/>
        <v>0</v>
      </c>
      <c r="R12" s="70">
        <v>0</v>
      </c>
      <c r="S12" s="70">
        <v>0</v>
      </c>
      <c r="T12" s="70">
        <v>0</v>
      </c>
      <c r="U12" s="70">
        <v>0</v>
      </c>
      <c r="V12" s="70">
        <f t="shared" si="7"/>
        <v>3</v>
      </c>
      <c r="W12" s="70">
        <f t="shared" si="8"/>
        <v>3</v>
      </c>
      <c r="X12" s="70">
        <f t="shared" si="9"/>
        <v>1</v>
      </c>
      <c r="Y12" s="70">
        <f t="shared" si="10"/>
        <v>2</v>
      </c>
      <c r="Z12" s="70">
        <f t="shared" si="11"/>
        <v>0</v>
      </c>
      <c r="AA12" s="70">
        <f t="shared" si="12"/>
        <v>0</v>
      </c>
      <c r="AB12" s="70">
        <f t="shared" si="13"/>
        <v>0</v>
      </c>
      <c r="AC12" s="70">
        <f t="shared" si="14"/>
        <v>0</v>
      </c>
      <c r="AD12" s="70">
        <f t="shared" si="15"/>
        <v>0</v>
      </c>
    </row>
    <row r="13" spans="1:30" s="67" customFormat="1" ht="12" customHeight="1">
      <c r="A13" s="68" t="s">
        <v>97</v>
      </c>
      <c r="B13" s="69" t="s">
        <v>135</v>
      </c>
      <c r="C13" s="62" t="s">
        <v>136</v>
      </c>
      <c r="D13" s="70">
        <f t="shared" si="1"/>
        <v>6</v>
      </c>
      <c r="E13" s="70">
        <f t="shared" si="2"/>
        <v>6</v>
      </c>
      <c r="F13" s="70">
        <v>4</v>
      </c>
      <c r="G13" s="70">
        <v>2</v>
      </c>
      <c r="H13" s="70">
        <f t="shared" si="3"/>
        <v>0</v>
      </c>
      <c r="I13" s="70">
        <v>0</v>
      </c>
      <c r="J13" s="70">
        <v>0</v>
      </c>
      <c r="K13" s="70">
        <v>0</v>
      </c>
      <c r="L13" s="70">
        <v>0</v>
      </c>
      <c r="M13" s="70">
        <f t="shared" si="4"/>
        <v>0</v>
      </c>
      <c r="N13" s="70">
        <f t="shared" si="5"/>
        <v>0</v>
      </c>
      <c r="O13" s="70">
        <v>0</v>
      </c>
      <c r="P13" s="70">
        <v>0</v>
      </c>
      <c r="Q13" s="70">
        <f t="shared" si="6"/>
        <v>0</v>
      </c>
      <c r="R13" s="70">
        <v>0</v>
      </c>
      <c r="S13" s="70">
        <v>0</v>
      </c>
      <c r="T13" s="70">
        <v>0</v>
      </c>
      <c r="U13" s="70">
        <v>0</v>
      </c>
      <c r="V13" s="70">
        <f t="shared" si="7"/>
        <v>6</v>
      </c>
      <c r="W13" s="70">
        <f t="shared" si="8"/>
        <v>6</v>
      </c>
      <c r="X13" s="70">
        <f t="shared" si="9"/>
        <v>4</v>
      </c>
      <c r="Y13" s="70">
        <f t="shared" si="10"/>
        <v>2</v>
      </c>
      <c r="Z13" s="70">
        <f t="shared" si="11"/>
        <v>0</v>
      </c>
      <c r="AA13" s="70">
        <f t="shared" si="12"/>
        <v>0</v>
      </c>
      <c r="AB13" s="70">
        <f t="shared" si="13"/>
        <v>0</v>
      </c>
      <c r="AC13" s="70">
        <f t="shared" si="14"/>
        <v>0</v>
      </c>
      <c r="AD13" s="70">
        <f t="shared" si="15"/>
        <v>0</v>
      </c>
    </row>
    <row r="14" spans="1:30" s="67" customFormat="1" ht="12" customHeight="1">
      <c r="A14" s="68" t="s">
        <v>97</v>
      </c>
      <c r="B14" s="69" t="s">
        <v>139</v>
      </c>
      <c r="C14" s="62" t="s">
        <v>140</v>
      </c>
      <c r="D14" s="70">
        <f t="shared" si="1"/>
        <v>31</v>
      </c>
      <c r="E14" s="70">
        <f t="shared" si="2"/>
        <v>6</v>
      </c>
      <c r="F14" s="70">
        <v>6</v>
      </c>
      <c r="G14" s="70">
        <v>0</v>
      </c>
      <c r="H14" s="70">
        <f t="shared" si="3"/>
        <v>25</v>
      </c>
      <c r="I14" s="70">
        <v>0</v>
      </c>
      <c r="J14" s="70">
        <v>22</v>
      </c>
      <c r="K14" s="70">
        <v>3</v>
      </c>
      <c r="L14" s="70">
        <v>0</v>
      </c>
      <c r="M14" s="70">
        <f t="shared" si="4"/>
        <v>12</v>
      </c>
      <c r="N14" s="70">
        <f t="shared" si="5"/>
        <v>3</v>
      </c>
      <c r="O14" s="70">
        <v>3</v>
      </c>
      <c r="P14" s="70">
        <v>0</v>
      </c>
      <c r="Q14" s="70">
        <f t="shared" si="6"/>
        <v>9</v>
      </c>
      <c r="R14" s="70">
        <v>5</v>
      </c>
      <c r="S14" s="70">
        <v>4</v>
      </c>
      <c r="T14" s="70">
        <v>0</v>
      </c>
      <c r="U14" s="70">
        <v>0</v>
      </c>
      <c r="V14" s="70">
        <f t="shared" si="7"/>
        <v>43</v>
      </c>
      <c r="W14" s="70">
        <f t="shared" si="8"/>
        <v>9</v>
      </c>
      <c r="X14" s="70">
        <f t="shared" si="9"/>
        <v>9</v>
      </c>
      <c r="Y14" s="70">
        <f t="shared" si="10"/>
        <v>0</v>
      </c>
      <c r="Z14" s="70">
        <f t="shared" si="11"/>
        <v>34</v>
      </c>
      <c r="AA14" s="70">
        <f t="shared" si="12"/>
        <v>5</v>
      </c>
      <c r="AB14" s="70">
        <f t="shared" si="13"/>
        <v>26</v>
      </c>
      <c r="AC14" s="70">
        <f t="shared" si="14"/>
        <v>3</v>
      </c>
      <c r="AD14" s="70">
        <f t="shared" si="15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31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7" customWidth="1"/>
    <col min="4" max="51" width="7.5" style="78" customWidth="1"/>
    <col min="52" max="16384" width="9" style="81" customWidth="1"/>
  </cols>
  <sheetData>
    <row r="1" spans="1:51" s="11" customFormat="1" ht="17.25">
      <c r="A1" s="47" t="s">
        <v>92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</row>
    <row r="2" spans="1:51" s="13" customFormat="1" ht="22.5" customHeight="1">
      <c r="A2" s="120" t="s">
        <v>50</v>
      </c>
      <c r="B2" s="87" t="s">
        <v>51</v>
      </c>
      <c r="C2" s="120" t="s">
        <v>52</v>
      </c>
      <c r="D2" s="32" t="s">
        <v>67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2" t="s">
        <v>68</v>
      </c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4"/>
    </row>
    <row r="3" spans="1:51" s="14" customFormat="1" ht="22.5" customHeight="1">
      <c r="A3" s="121"/>
      <c r="B3" s="88"/>
      <c r="C3" s="123"/>
      <c r="D3" s="51" t="s">
        <v>69</v>
      </c>
      <c r="E3" s="35"/>
      <c r="F3" s="35"/>
      <c r="G3" s="35"/>
      <c r="H3" s="35"/>
      <c r="I3" s="35"/>
      <c r="J3" s="35"/>
      <c r="K3" s="36"/>
      <c r="L3" s="51" t="s">
        <v>70</v>
      </c>
      <c r="M3" s="35"/>
      <c r="N3" s="35"/>
      <c r="O3" s="35"/>
      <c r="P3" s="35"/>
      <c r="Q3" s="35"/>
      <c r="R3" s="35"/>
      <c r="S3" s="36"/>
      <c r="T3" s="51" t="s">
        <v>71</v>
      </c>
      <c r="U3" s="35"/>
      <c r="V3" s="35"/>
      <c r="W3" s="35"/>
      <c r="X3" s="35"/>
      <c r="Y3" s="35"/>
      <c r="Z3" s="35"/>
      <c r="AA3" s="36"/>
      <c r="AB3" s="52" t="s">
        <v>69</v>
      </c>
      <c r="AC3" s="37"/>
      <c r="AD3" s="37"/>
      <c r="AE3" s="37"/>
      <c r="AF3" s="37"/>
      <c r="AG3" s="37"/>
      <c r="AH3" s="37"/>
      <c r="AI3" s="37"/>
      <c r="AJ3" s="52" t="s">
        <v>70</v>
      </c>
      <c r="AK3" s="37"/>
      <c r="AL3" s="37"/>
      <c r="AM3" s="37"/>
      <c r="AN3" s="37"/>
      <c r="AO3" s="37"/>
      <c r="AP3" s="37"/>
      <c r="AQ3" s="37"/>
      <c r="AR3" s="52" t="s">
        <v>71</v>
      </c>
      <c r="AS3" s="37"/>
      <c r="AT3" s="37"/>
      <c r="AU3" s="37"/>
      <c r="AV3" s="37"/>
      <c r="AW3" s="37"/>
      <c r="AX3" s="37"/>
      <c r="AY3" s="38"/>
    </row>
    <row r="4" spans="1:51" s="13" customFormat="1" ht="22.5" customHeight="1">
      <c r="A4" s="121"/>
      <c r="B4" s="88"/>
      <c r="C4" s="123"/>
      <c r="D4" s="108" t="s">
        <v>72</v>
      </c>
      <c r="E4" s="109"/>
      <c r="F4" s="112" t="s">
        <v>73</v>
      </c>
      <c r="G4" s="113"/>
      <c r="H4" s="112" t="s">
        <v>74</v>
      </c>
      <c r="I4" s="113"/>
      <c r="J4" s="108" t="s">
        <v>75</v>
      </c>
      <c r="K4" s="109"/>
      <c r="L4" s="108" t="s">
        <v>72</v>
      </c>
      <c r="M4" s="109"/>
      <c r="N4" s="112" t="s">
        <v>73</v>
      </c>
      <c r="O4" s="113"/>
      <c r="P4" s="112" t="s">
        <v>74</v>
      </c>
      <c r="Q4" s="113"/>
      <c r="R4" s="108" t="s">
        <v>75</v>
      </c>
      <c r="S4" s="109"/>
      <c r="T4" s="108" t="s">
        <v>72</v>
      </c>
      <c r="U4" s="109"/>
      <c r="V4" s="112" t="s">
        <v>73</v>
      </c>
      <c r="W4" s="113"/>
      <c r="X4" s="112" t="s">
        <v>74</v>
      </c>
      <c r="Y4" s="113"/>
      <c r="Z4" s="108" t="s">
        <v>75</v>
      </c>
      <c r="AA4" s="109"/>
      <c r="AB4" s="39" t="s">
        <v>72</v>
      </c>
      <c r="AC4" s="40"/>
      <c r="AD4" s="40"/>
      <c r="AE4" s="41"/>
      <c r="AF4" s="116" t="s">
        <v>76</v>
      </c>
      <c r="AG4" s="117"/>
      <c r="AH4" s="116" t="s">
        <v>75</v>
      </c>
      <c r="AI4" s="117"/>
      <c r="AJ4" s="39" t="s">
        <v>72</v>
      </c>
      <c r="AK4" s="40"/>
      <c r="AL4" s="40"/>
      <c r="AM4" s="41"/>
      <c r="AN4" s="116" t="s">
        <v>76</v>
      </c>
      <c r="AO4" s="117"/>
      <c r="AP4" s="116" t="s">
        <v>75</v>
      </c>
      <c r="AQ4" s="117"/>
      <c r="AR4" s="39" t="s">
        <v>72</v>
      </c>
      <c r="AS4" s="40"/>
      <c r="AT4" s="40"/>
      <c r="AU4" s="41"/>
      <c r="AV4" s="116" t="s">
        <v>76</v>
      </c>
      <c r="AW4" s="117"/>
      <c r="AX4" s="116" t="s">
        <v>75</v>
      </c>
      <c r="AY4" s="117"/>
    </row>
    <row r="5" spans="1:51" s="13" customFormat="1" ht="22.5" customHeight="1">
      <c r="A5" s="121"/>
      <c r="B5" s="88"/>
      <c r="C5" s="123"/>
      <c r="D5" s="110"/>
      <c r="E5" s="111"/>
      <c r="F5" s="114"/>
      <c r="G5" s="115"/>
      <c r="H5" s="114"/>
      <c r="I5" s="115"/>
      <c r="J5" s="110"/>
      <c r="K5" s="111"/>
      <c r="L5" s="110"/>
      <c r="M5" s="111"/>
      <c r="N5" s="114"/>
      <c r="O5" s="115"/>
      <c r="P5" s="114"/>
      <c r="Q5" s="115"/>
      <c r="R5" s="110"/>
      <c r="S5" s="111"/>
      <c r="T5" s="110"/>
      <c r="U5" s="111"/>
      <c r="V5" s="114"/>
      <c r="W5" s="115"/>
      <c r="X5" s="114"/>
      <c r="Y5" s="115"/>
      <c r="Z5" s="110"/>
      <c r="AA5" s="111"/>
      <c r="AB5" s="39" t="s">
        <v>77</v>
      </c>
      <c r="AC5" s="41"/>
      <c r="AD5" s="39" t="s">
        <v>64</v>
      </c>
      <c r="AE5" s="41"/>
      <c r="AF5" s="118"/>
      <c r="AG5" s="119"/>
      <c r="AH5" s="118"/>
      <c r="AI5" s="119"/>
      <c r="AJ5" s="39" t="s">
        <v>77</v>
      </c>
      <c r="AK5" s="41"/>
      <c r="AL5" s="39" t="s">
        <v>64</v>
      </c>
      <c r="AM5" s="41"/>
      <c r="AN5" s="118"/>
      <c r="AO5" s="119"/>
      <c r="AP5" s="118"/>
      <c r="AQ5" s="119"/>
      <c r="AR5" s="39" t="s">
        <v>77</v>
      </c>
      <c r="AS5" s="41"/>
      <c r="AT5" s="39" t="s">
        <v>64</v>
      </c>
      <c r="AU5" s="41"/>
      <c r="AV5" s="118"/>
      <c r="AW5" s="119"/>
      <c r="AX5" s="118"/>
      <c r="AY5" s="119"/>
    </row>
    <row r="6" spans="1:51" s="15" customFormat="1" ht="17.25" customHeight="1">
      <c r="A6" s="122"/>
      <c r="B6" s="89"/>
      <c r="C6" s="124"/>
      <c r="D6" s="42" t="s">
        <v>78</v>
      </c>
      <c r="E6" s="42" t="s">
        <v>79</v>
      </c>
      <c r="F6" s="42" t="s">
        <v>78</v>
      </c>
      <c r="G6" s="42" t="s">
        <v>79</v>
      </c>
      <c r="H6" s="42" t="s">
        <v>78</v>
      </c>
      <c r="I6" s="42" t="s">
        <v>79</v>
      </c>
      <c r="J6" s="42" t="s">
        <v>80</v>
      </c>
      <c r="K6" s="42" t="s">
        <v>79</v>
      </c>
      <c r="L6" s="42" t="s">
        <v>78</v>
      </c>
      <c r="M6" s="42" t="s">
        <v>79</v>
      </c>
      <c r="N6" s="42" t="s">
        <v>78</v>
      </c>
      <c r="O6" s="42" t="s">
        <v>79</v>
      </c>
      <c r="P6" s="42" t="s">
        <v>78</v>
      </c>
      <c r="Q6" s="42" t="s">
        <v>79</v>
      </c>
      <c r="R6" s="42" t="s">
        <v>80</v>
      </c>
      <c r="S6" s="42" t="s">
        <v>79</v>
      </c>
      <c r="T6" s="42" t="s">
        <v>78</v>
      </c>
      <c r="U6" s="42" t="s">
        <v>79</v>
      </c>
      <c r="V6" s="42" t="s">
        <v>78</v>
      </c>
      <c r="W6" s="42" t="s">
        <v>79</v>
      </c>
      <c r="X6" s="42" t="s">
        <v>78</v>
      </c>
      <c r="Y6" s="42" t="s">
        <v>79</v>
      </c>
      <c r="Z6" s="42" t="s">
        <v>80</v>
      </c>
      <c r="AA6" s="42" t="s">
        <v>79</v>
      </c>
      <c r="AB6" s="42" t="s">
        <v>78</v>
      </c>
      <c r="AC6" s="42" t="s">
        <v>81</v>
      </c>
      <c r="AD6" s="42" t="s">
        <v>78</v>
      </c>
      <c r="AE6" s="42" t="s">
        <v>81</v>
      </c>
      <c r="AF6" s="42" t="s">
        <v>78</v>
      </c>
      <c r="AG6" s="42" t="s">
        <v>81</v>
      </c>
      <c r="AH6" s="42" t="s">
        <v>80</v>
      </c>
      <c r="AI6" s="42" t="s">
        <v>81</v>
      </c>
      <c r="AJ6" s="42" t="s">
        <v>78</v>
      </c>
      <c r="AK6" s="42" t="s">
        <v>81</v>
      </c>
      <c r="AL6" s="42" t="s">
        <v>78</v>
      </c>
      <c r="AM6" s="42" t="s">
        <v>81</v>
      </c>
      <c r="AN6" s="42" t="s">
        <v>78</v>
      </c>
      <c r="AO6" s="42" t="s">
        <v>81</v>
      </c>
      <c r="AP6" s="42" t="s">
        <v>80</v>
      </c>
      <c r="AQ6" s="42" t="s">
        <v>81</v>
      </c>
      <c r="AR6" s="42" t="s">
        <v>78</v>
      </c>
      <c r="AS6" s="42" t="s">
        <v>81</v>
      </c>
      <c r="AT6" s="42" t="s">
        <v>78</v>
      </c>
      <c r="AU6" s="42" t="s">
        <v>81</v>
      </c>
      <c r="AV6" s="42" t="s">
        <v>78</v>
      </c>
      <c r="AW6" s="42" t="s">
        <v>81</v>
      </c>
      <c r="AX6" s="42" t="s">
        <v>80</v>
      </c>
      <c r="AY6" s="53" t="s">
        <v>81</v>
      </c>
    </row>
    <row r="7" spans="1:51" s="66" customFormat="1" ht="12" customHeight="1">
      <c r="A7" s="59" t="s">
        <v>97</v>
      </c>
      <c r="B7" s="60" t="s">
        <v>98</v>
      </c>
      <c r="C7" s="59" t="s">
        <v>56</v>
      </c>
      <c r="D7" s="72">
        <f aca="true" t="shared" si="0" ref="D7:AY7">SUM(D8:D31)</f>
        <v>276</v>
      </c>
      <c r="E7" s="72">
        <f t="shared" si="0"/>
        <v>587</v>
      </c>
      <c r="F7" s="72">
        <f t="shared" si="0"/>
        <v>22</v>
      </c>
      <c r="G7" s="72">
        <f t="shared" si="0"/>
        <v>74</v>
      </c>
      <c r="H7" s="72">
        <f t="shared" si="0"/>
        <v>2</v>
      </c>
      <c r="I7" s="72">
        <f t="shared" si="0"/>
        <v>7</v>
      </c>
      <c r="J7" s="72">
        <f t="shared" si="0"/>
        <v>0</v>
      </c>
      <c r="K7" s="72">
        <f t="shared" si="0"/>
        <v>0</v>
      </c>
      <c r="L7" s="72">
        <f t="shared" si="0"/>
        <v>90</v>
      </c>
      <c r="M7" s="72">
        <f t="shared" si="0"/>
        <v>301</v>
      </c>
      <c r="N7" s="72">
        <f t="shared" si="0"/>
        <v>56</v>
      </c>
      <c r="O7" s="72">
        <f t="shared" si="0"/>
        <v>319</v>
      </c>
      <c r="P7" s="72">
        <f t="shared" si="0"/>
        <v>40</v>
      </c>
      <c r="Q7" s="72">
        <f t="shared" si="0"/>
        <v>257</v>
      </c>
      <c r="R7" s="72">
        <f t="shared" si="0"/>
        <v>0</v>
      </c>
      <c r="S7" s="72">
        <f t="shared" si="0"/>
        <v>0</v>
      </c>
      <c r="T7" s="72">
        <f t="shared" si="0"/>
        <v>572</v>
      </c>
      <c r="U7" s="72">
        <f t="shared" si="0"/>
        <v>1324</v>
      </c>
      <c r="V7" s="72">
        <f t="shared" si="0"/>
        <v>54</v>
      </c>
      <c r="W7" s="72">
        <f t="shared" si="0"/>
        <v>192</v>
      </c>
      <c r="X7" s="72">
        <f t="shared" si="0"/>
        <v>0</v>
      </c>
      <c r="Y7" s="72">
        <f t="shared" si="0"/>
        <v>0</v>
      </c>
      <c r="Z7" s="72">
        <f t="shared" si="0"/>
        <v>0</v>
      </c>
      <c r="AA7" s="72">
        <f t="shared" si="0"/>
        <v>0</v>
      </c>
      <c r="AB7" s="72">
        <f t="shared" si="0"/>
        <v>3</v>
      </c>
      <c r="AC7" s="72">
        <f t="shared" si="0"/>
        <v>7</v>
      </c>
      <c r="AD7" s="72">
        <f t="shared" si="0"/>
        <v>0</v>
      </c>
      <c r="AE7" s="72">
        <f t="shared" si="0"/>
        <v>0</v>
      </c>
      <c r="AF7" s="72">
        <f t="shared" si="0"/>
        <v>2</v>
      </c>
      <c r="AG7" s="72">
        <f t="shared" si="0"/>
        <v>4</v>
      </c>
      <c r="AH7" s="72">
        <f t="shared" si="0"/>
        <v>0</v>
      </c>
      <c r="AI7" s="72">
        <f t="shared" si="0"/>
        <v>0</v>
      </c>
      <c r="AJ7" s="72">
        <f t="shared" si="0"/>
        <v>21</v>
      </c>
      <c r="AK7" s="72">
        <f t="shared" si="0"/>
        <v>105</v>
      </c>
      <c r="AL7" s="72">
        <f t="shared" si="0"/>
        <v>0</v>
      </c>
      <c r="AM7" s="72">
        <f t="shared" si="0"/>
        <v>0</v>
      </c>
      <c r="AN7" s="72">
        <f t="shared" si="0"/>
        <v>0</v>
      </c>
      <c r="AO7" s="72">
        <f t="shared" si="0"/>
        <v>0</v>
      </c>
      <c r="AP7" s="72">
        <f t="shared" si="0"/>
        <v>0</v>
      </c>
      <c r="AQ7" s="72">
        <f t="shared" si="0"/>
        <v>0</v>
      </c>
      <c r="AR7" s="72">
        <f t="shared" si="0"/>
        <v>217</v>
      </c>
      <c r="AS7" s="72">
        <f t="shared" si="0"/>
        <v>579</v>
      </c>
      <c r="AT7" s="72">
        <f t="shared" si="0"/>
        <v>1</v>
      </c>
      <c r="AU7" s="72">
        <f t="shared" si="0"/>
        <v>2</v>
      </c>
      <c r="AV7" s="72">
        <f t="shared" si="0"/>
        <v>11</v>
      </c>
      <c r="AW7" s="72">
        <f t="shared" si="0"/>
        <v>120</v>
      </c>
      <c r="AX7" s="72">
        <f t="shared" si="0"/>
        <v>0</v>
      </c>
      <c r="AY7" s="72">
        <f t="shared" si="0"/>
        <v>0</v>
      </c>
    </row>
    <row r="8" spans="1:51" s="67" customFormat="1" ht="12" customHeight="1">
      <c r="A8" s="62" t="s">
        <v>97</v>
      </c>
      <c r="B8" s="63" t="s">
        <v>145</v>
      </c>
      <c r="C8" s="62" t="s">
        <v>146</v>
      </c>
      <c r="D8" s="64">
        <v>64</v>
      </c>
      <c r="E8" s="64">
        <v>114</v>
      </c>
      <c r="F8" s="64">
        <v>3</v>
      </c>
      <c r="G8" s="64">
        <v>30</v>
      </c>
      <c r="H8" s="64">
        <v>0</v>
      </c>
      <c r="I8" s="64">
        <v>0</v>
      </c>
      <c r="J8" s="64">
        <v>0</v>
      </c>
      <c r="K8" s="64">
        <v>0</v>
      </c>
      <c r="L8" s="64">
        <v>6</v>
      </c>
      <c r="M8" s="64">
        <v>10</v>
      </c>
      <c r="N8" s="64">
        <v>0</v>
      </c>
      <c r="O8" s="64">
        <v>0</v>
      </c>
      <c r="P8" s="64">
        <v>16</v>
      </c>
      <c r="Q8" s="64">
        <v>111</v>
      </c>
      <c r="R8" s="64">
        <v>0</v>
      </c>
      <c r="S8" s="64">
        <v>0</v>
      </c>
      <c r="T8" s="64">
        <v>88</v>
      </c>
      <c r="U8" s="64">
        <v>188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1</v>
      </c>
      <c r="AC8" s="64">
        <v>2</v>
      </c>
      <c r="AD8" s="64">
        <v>0</v>
      </c>
      <c r="AE8" s="64">
        <v>0</v>
      </c>
      <c r="AF8" s="64">
        <v>2</v>
      </c>
      <c r="AG8" s="64">
        <v>4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46</v>
      </c>
      <c r="AS8" s="64">
        <v>127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97</v>
      </c>
      <c r="B9" s="63" t="s">
        <v>147</v>
      </c>
      <c r="C9" s="62" t="s">
        <v>148</v>
      </c>
      <c r="D9" s="64">
        <v>21</v>
      </c>
      <c r="E9" s="64">
        <v>46</v>
      </c>
      <c r="F9" s="64">
        <v>1</v>
      </c>
      <c r="G9" s="64">
        <v>4</v>
      </c>
      <c r="H9" s="64">
        <v>0</v>
      </c>
      <c r="I9" s="64">
        <v>0</v>
      </c>
      <c r="J9" s="64">
        <v>0</v>
      </c>
      <c r="K9" s="64">
        <v>0</v>
      </c>
      <c r="L9" s="64">
        <v>10</v>
      </c>
      <c r="M9" s="64">
        <v>138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36</v>
      </c>
      <c r="U9" s="64">
        <v>81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2</v>
      </c>
      <c r="AC9" s="64">
        <v>5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17</v>
      </c>
      <c r="AK9" s="64">
        <v>94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22</v>
      </c>
      <c r="AS9" s="64">
        <v>56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97</v>
      </c>
      <c r="B10" s="63" t="s">
        <v>127</v>
      </c>
      <c r="C10" s="62" t="s">
        <v>128</v>
      </c>
      <c r="D10" s="64">
        <v>14</v>
      </c>
      <c r="E10" s="64">
        <v>30</v>
      </c>
      <c r="F10" s="64">
        <v>8</v>
      </c>
      <c r="G10" s="64">
        <v>14</v>
      </c>
      <c r="H10" s="64">
        <v>0</v>
      </c>
      <c r="I10" s="64">
        <v>0</v>
      </c>
      <c r="J10" s="64">
        <v>0</v>
      </c>
      <c r="K10" s="64">
        <v>0</v>
      </c>
      <c r="L10" s="64">
        <v>3</v>
      </c>
      <c r="M10" s="64">
        <v>10</v>
      </c>
      <c r="N10" s="64">
        <v>8</v>
      </c>
      <c r="O10" s="64">
        <v>26</v>
      </c>
      <c r="P10" s="64">
        <v>0</v>
      </c>
      <c r="Q10" s="64">
        <v>0</v>
      </c>
      <c r="R10" s="64">
        <v>0</v>
      </c>
      <c r="S10" s="64">
        <v>0</v>
      </c>
      <c r="T10" s="64">
        <v>11</v>
      </c>
      <c r="U10" s="64">
        <v>22</v>
      </c>
      <c r="V10" s="64">
        <v>14</v>
      </c>
      <c r="W10" s="64">
        <v>45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8</v>
      </c>
      <c r="AS10" s="64">
        <v>22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97</v>
      </c>
      <c r="B11" s="63" t="s">
        <v>149</v>
      </c>
      <c r="C11" s="62" t="s">
        <v>150</v>
      </c>
      <c r="D11" s="64">
        <v>47</v>
      </c>
      <c r="E11" s="64">
        <v>90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13</v>
      </c>
      <c r="U11" s="64">
        <v>31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18</v>
      </c>
      <c r="AS11" s="64">
        <v>60</v>
      </c>
      <c r="AT11" s="64">
        <v>0</v>
      </c>
      <c r="AU11" s="64">
        <v>0</v>
      </c>
      <c r="AV11" s="64">
        <v>11</v>
      </c>
      <c r="AW11" s="64">
        <v>120</v>
      </c>
      <c r="AX11" s="64">
        <v>0</v>
      </c>
      <c r="AY11" s="64">
        <v>0</v>
      </c>
    </row>
    <row r="12" spans="1:51" s="67" customFormat="1" ht="12" customHeight="1">
      <c r="A12" s="68" t="s">
        <v>97</v>
      </c>
      <c r="B12" s="69" t="s">
        <v>117</v>
      </c>
      <c r="C12" s="62" t="s">
        <v>118</v>
      </c>
      <c r="D12" s="70">
        <v>32</v>
      </c>
      <c r="E12" s="70">
        <v>82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15</v>
      </c>
      <c r="Q12" s="70">
        <v>78</v>
      </c>
      <c r="R12" s="70">
        <v>0</v>
      </c>
      <c r="S12" s="70">
        <v>0</v>
      </c>
      <c r="T12" s="70">
        <v>8</v>
      </c>
      <c r="U12" s="70">
        <v>20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97</v>
      </c>
      <c r="B13" s="69" t="s">
        <v>115</v>
      </c>
      <c r="C13" s="62" t="s">
        <v>116</v>
      </c>
      <c r="D13" s="70">
        <v>8</v>
      </c>
      <c r="E13" s="70">
        <v>29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13</v>
      </c>
      <c r="M13" s="70">
        <v>29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9</v>
      </c>
      <c r="U13" s="70">
        <v>18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97</v>
      </c>
      <c r="B14" s="69" t="s">
        <v>101</v>
      </c>
      <c r="C14" s="62" t="s">
        <v>102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5</v>
      </c>
      <c r="M14" s="70">
        <v>14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5</v>
      </c>
      <c r="U14" s="70">
        <v>5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18</v>
      </c>
      <c r="AS14" s="70">
        <v>36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  <row r="15" spans="1:51" s="67" customFormat="1" ht="12" customHeight="1">
      <c r="A15" s="68" t="s">
        <v>97</v>
      </c>
      <c r="B15" s="69" t="s">
        <v>141</v>
      </c>
      <c r="C15" s="62" t="s">
        <v>142</v>
      </c>
      <c r="D15" s="70">
        <v>17</v>
      </c>
      <c r="E15" s="70">
        <v>34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21</v>
      </c>
      <c r="M15" s="70">
        <v>37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60</v>
      </c>
      <c r="U15" s="70">
        <v>154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</row>
    <row r="16" spans="1:51" s="67" customFormat="1" ht="12" customHeight="1">
      <c r="A16" s="68" t="s">
        <v>97</v>
      </c>
      <c r="B16" s="69" t="s">
        <v>129</v>
      </c>
      <c r="C16" s="62" t="s">
        <v>130</v>
      </c>
      <c r="D16" s="70">
        <v>1</v>
      </c>
      <c r="E16" s="70">
        <v>2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1</v>
      </c>
      <c r="M16" s="70">
        <v>2</v>
      </c>
      <c r="N16" s="70">
        <v>0</v>
      </c>
      <c r="O16" s="70">
        <v>0</v>
      </c>
      <c r="P16" s="70">
        <v>3</v>
      </c>
      <c r="Q16" s="70">
        <v>10</v>
      </c>
      <c r="R16" s="70">
        <v>0</v>
      </c>
      <c r="S16" s="70">
        <v>0</v>
      </c>
      <c r="T16" s="70">
        <v>14</v>
      </c>
      <c r="U16" s="70">
        <v>32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4</v>
      </c>
      <c r="AS16" s="70">
        <v>11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</row>
    <row r="17" spans="1:51" s="67" customFormat="1" ht="12" customHeight="1">
      <c r="A17" s="68" t="s">
        <v>97</v>
      </c>
      <c r="B17" s="69" t="s">
        <v>131</v>
      </c>
      <c r="C17" s="62" t="s">
        <v>132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4</v>
      </c>
      <c r="M17" s="70">
        <v>10</v>
      </c>
      <c r="N17" s="70">
        <v>11</v>
      </c>
      <c r="O17" s="70">
        <v>58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4</v>
      </c>
      <c r="AS17" s="70">
        <v>12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</row>
    <row r="18" spans="1:51" s="67" customFormat="1" ht="12" customHeight="1">
      <c r="A18" s="68" t="s">
        <v>97</v>
      </c>
      <c r="B18" s="69" t="s">
        <v>133</v>
      </c>
      <c r="C18" s="62" t="s">
        <v>134</v>
      </c>
      <c r="D18" s="70">
        <v>1</v>
      </c>
      <c r="E18" s="70">
        <v>3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3</v>
      </c>
      <c r="M18" s="70">
        <v>6</v>
      </c>
      <c r="N18" s="70">
        <v>1</v>
      </c>
      <c r="O18" s="70">
        <v>4</v>
      </c>
      <c r="P18" s="70">
        <v>0</v>
      </c>
      <c r="Q18" s="70">
        <v>0</v>
      </c>
      <c r="R18" s="70">
        <v>0</v>
      </c>
      <c r="S18" s="70">
        <v>0</v>
      </c>
      <c r="T18" s="70">
        <v>1</v>
      </c>
      <c r="U18" s="70">
        <v>6</v>
      </c>
      <c r="V18" s="70">
        <v>9</v>
      </c>
      <c r="W18" s="70">
        <v>27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7</v>
      </c>
      <c r="AS18" s="70">
        <v>16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</row>
    <row r="19" spans="1:51" s="67" customFormat="1" ht="12" customHeight="1">
      <c r="A19" s="68" t="s">
        <v>97</v>
      </c>
      <c r="B19" s="69" t="s">
        <v>151</v>
      </c>
      <c r="C19" s="62" t="s">
        <v>152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11</v>
      </c>
      <c r="M19" s="70">
        <v>18</v>
      </c>
      <c r="N19" s="70">
        <v>2</v>
      </c>
      <c r="O19" s="70">
        <v>11</v>
      </c>
      <c r="P19" s="70">
        <v>4</v>
      </c>
      <c r="Q19" s="70">
        <v>38</v>
      </c>
      <c r="R19" s="70">
        <v>0</v>
      </c>
      <c r="S19" s="70">
        <v>0</v>
      </c>
      <c r="T19" s="70">
        <v>32</v>
      </c>
      <c r="U19" s="70">
        <v>58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15</v>
      </c>
      <c r="AS19" s="70">
        <v>37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</row>
    <row r="20" spans="1:51" s="67" customFormat="1" ht="12" customHeight="1">
      <c r="A20" s="68" t="s">
        <v>97</v>
      </c>
      <c r="B20" s="69" t="s">
        <v>119</v>
      </c>
      <c r="C20" s="62" t="s">
        <v>120</v>
      </c>
      <c r="D20" s="70">
        <v>5</v>
      </c>
      <c r="E20" s="70">
        <v>13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1</v>
      </c>
      <c r="M20" s="70">
        <v>2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4</v>
      </c>
      <c r="AS20" s="70">
        <v>13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</row>
    <row r="21" spans="1:51" s="67" customFormat="1" ht="12" customHeight="1">
      <c r="A21" s="68" t="s">
        <v>97</v>
      </c>
      <c r="B21" s="69" t="s">
        <v>153</v>
      </c>
      <c r="C21" s="62" t="s">
        <v>154</v>
      </c>
      <c r="D21" s="70">
        <v>14</v>
      </c>
      <c r="E21" s="70">
        <v>40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17</v>
      </c>
      <c r="W21" s="70">
        <v>81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10</v>
      </c>
      <c r="AS21" s="70">
        <v>33</v>
      </c>
      <c r="AT21" s="70">
        <v>1</v>
      </c>
      <c r="AU21" s="70">
        <v>2</v>
      </c>
      <c r="AV21" s="70">
        <v>0</v>
      </c>
      <c r="AW21" s="70">
        <v>0</v>
      </c>
      <c r="AX21" s="70">
        <v>0</v>
      </c>
      <c r="AY21" s="70">
        <v>0</v>
      </c>
    </row>
    <row r="22" spans="1:51" s="67" customFormat="1" ht="12" customHeight="1">
      <c r="A22" s="68" t="s">
        <v>97</v>
      </c>
      <c r="B22" s="69" t="s">
        <v>109</v>
      </c>
      <c r="C22" s="62" t="s">
        <v>110</v>
      </c>
      <c r="D22" s="70">
        <v>4</v>
      </c>
      <c r="E22" s="70">
        <v>8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5</v>
      </c>
      <c r="U22" s="70">
        <v>11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0</v>
      </c>
      <c r="AS22" s="70">
        <v>0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</row>
    <row r="23" spans="1:51" s="67" customFormat="1" ht="12" customHeight="1">
      <c r="A23" s="68" t="s">
        <v>97</v>
      </c>
      <c r="B23" s="69" t="s">
        <v>107</v>
      </c>
      <c r="C23" s="62" t="s">
        <v>108</v>
      </c>
      <c r="D23" s="70">
        <v>7</v>
      </c>
      <c r="E23" s="70">
        <v>15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1</v>
      </c>
      <c r="M23" s="70">
        <v>3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20</v>
      </c>
      <c r="U23" s="70">
        <v>68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0</v>
      </c>
      <c r="AS23" s="70">
        <v>0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  <c r="AY23" s="70">
        <v>0</v>
      </c>
    </row>
    <row r="24" spans="1:51" s="67" customFormat="1" ht="12" customHeight="1">
      <c r="A24" s="68" t="s">
        <v>97</v>
      </c>
      <c r="B24" s="69" t="s">
        <v>111</v>
      </c>
      <c r="C24" s="62" t="s">
        <v>112</v>
      </c>
      <c r="D24" s="70">
        <v>6</v>
      </c>
      <c r="E24" s="70">
        <v>15</v>
      </c>
      <c r="F24" s="70">
        <v>6</v>
      </c>
      <c r="G24" s="70">
        <v>14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1</v>
      </c>
      <c r="U24" s="70">
        <v>4</v>
      </c>
      <c r="V24" s="70">
        <v>14</v>
      </c>
      <c r="W24" s="70">
        <v>39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0</v>
      </c>
      <c r="AS24" s="70">
        <v>0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</row>
    <row r="25" spans="1:51" s="67" customFormat="1" ht="12" customHeight="1">
      <c r="A25" s="68" t="s">
        <v>97</v>
      </c>
      <c r="B25" s="69" t="s">
        <v>155</v>
      </c>
      <c r="C25" s="62" t="s">
        <v>156</v>
      </c>
      <c r="D25" s="70">
        <v>0</v>
      </c>
      <c r="E25" s="70">
        <v>0</v>
      </c>
      <c r="F25" s="70">
        <v>0</v>
      </c>
      <c r="G25" s="70">
        <v>0</v>
      </c>
      <c r="H25" s="70">
        <v>1</v>
      </c>
      <c r="I25" s="70">
        <v>3</v>
      </c>
      <c r="J25" s="70">
        <v>0</v>
      </c>
      <c r="K25" s="70">
        <v>0</v>
      </c>
      <c r="L25" s="70">
        <v>6</v>
      </c>
      <c r="M25" s="70">
        <v>12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115</v>
      </c>
      <c r="U25" s="70">
        <v>278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0</v>
      </c>
      <c r="AK25" s="70">
        <v>0</v>
      </c>
      <c r="AL25" s="70">
        <v>0</v>
      </c>
      <c r="AM25" s="70">
        <v>0</v>
      </c>
      <c r="AN25" s="70">
        <v>0</v>
      </c>
      <c r="AO25" s="70">
        <v>0</v>
      </c>
      <c r="AP25" s="70">
        <v>0</v>
      </c>
      <c r="AQ25" s="70">
        <v>0</v>
      </c>
      <c r="AR25" s="70">
        <v>14</v>
      </c>
      <c r="AS25" s="70">
        <v>40</v>
      </c>
      <c r="AT25" s="70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</v>
      </c>
    </row>
    <row r="26" spans="1:51" s="67" customFormat="1" ht="12" customHeight="1">
      <c r="A26" s="68" t="s">
        <v>97</v>
      </c>
      <c r="B26" s="69" t="s">
        <v>157</v>
      </c>
      <c r="C26" s="62" t="s">
        <v>158</v>
      </c>
      <c r="D26" s="70">
        <v>6</v>
      </c>
      <c r="E26" s="70">
        <v>12</v>
      </c>
      <c r="F26" s="70">
        <v>0</v>
      </c>
      <c r="G26" s="70">
        <v>0</v>
      </c>
      <c r="H26" s="70">
        <v>1</v>
      </c>
      <c r="I26" s="70">
        <v>4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2</v>
      </c>
      <c r="Q26" s="70">
        <v>20</v>
      </c>
      <c r="R26" s="70">
        <v>0</v>
      </c>
      <c r="S26" s="70">
        <v>0</v>
      </c>
      <c r="T26" s="70">
        <v>14</v>
      </c>
      <c r="U26" s="70">
        <v>28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70">
        <v>0</v>
      </c>
      <c r="AO26" s="70">
        <v>0</v>
      </c>
      <c r="AP26" s="70">
        <v>0</v>
      </c>
      <c r="AQ26" s="70">
        <v>0</v>
      </c>
      <c r="AR26" s="70">
        <v>9</v>
      </c>
      <c r="AS26" s="70">
        <v>20</v>
      </c>
      <c r="AT26" s="70">
        <v>0</v>
      </c>
      <c r="AU26" s="70">
        <v>0</v>
      </c>
      <c r="AV26" s="70">
        <v>0</v>
      </c>
      <c r="AW26" s="70">
        <v>0</v>
      </c>
      <c r="AX26" s="70">
        <v>0</v>
      </c>
      <c r="AY26" s="70">
        <v>0</v>
      </c>
    </row>
    <row r="27" spans="1:51" s="67" customFormat="1" ht="12" customHeight="1">
      <c r="A27" s="68" t="s">
        <v>97</v>
      </c>
      <c r="B27" s="69" t="s">
        <v>159</v>
      </c>
      <c r="C27" s="62" t="s">
        <v>160</v>
      </c>
      <c r="D27" s="70">
        <v>17</v>
      </c>
      <c r="E27" s="70">
        <v>24</v>
      </c>
      <c r="F27" s="70">
        <v>1</v>
      </c>
      <c r="G27" s="70">
        <v>4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14</v>
      </c>
      <c r="O27" s="70">
        <v>115</v>
      </c>
      <c r="P27" s="70">
        <v>0</v>
      </c>
      <c r="Q27" s="70">
        <v>0</v>
      </c>
      <c r="R27" s="70">
        <v>0</v>
      </c>
      <c r="S27" s="70">
        <v>0</v>
      </c>
      <c r="T27" s="70">
        <v>52</v>
      </c>
      <c r="U27" s="70">
        <v>112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  <c r="AF27" s="70">
        <v>0</v>
      </c>
      <c r="AG27" s="70">
        <v>0</v>
      </c>
      <c r="AH27" s="70">
        <v>0</v>
      </c>
      <c r="AI27" s="70">
        <v>0</v>
      </c>
      <c r="AJ27" s="70">
        <v>4</v>
      </c>
      <c r="AK27" s="70">
        <v>11</v>
      </c>
      <c r="AL27" s="70">
        <v>0</v>
      </c>
      <c r="AM27" s="70">
        <v>0</v>
      </c>
      <c r="AN27" s="70">
        <v>0</v>
      </c>
      <c r="AO27" s="70">
        <v>0</v>
      </c>
      <c r="AP27" s="70">
        <v>0</v>
      </c>
      <c r="AQ27" s="70">
        <v>0</v>
      </c>
      <c r="AR27" s="70">
        <v>0</v>
      </c>
      <c r="AS27" s="70">
        <v>0</v>
      </c>
      <c r="AT27" s="70">
        <v>0</v>
      </c>
      <c r="AU27" s="70">
        <v>0</v>
      </c>
      <c r="AV27" s="70">
        <v>0</v>
      </c>
      <c r="AW27" s="70">
        <v>0</v>
      </c>
      <c r="AX27" s="70">
        <v>0</v>
      </c>
      <c r="AY27" s="70">
        <v>0</v>
      </c>
    </row>
    <row r="28" spans="1:51" s="67" customFormat="1" ht="12" customHeight="1">
      <c r="A28" s="68" t="s">
        <v>97</v>
      </c>
      <c r="B28" s="69" t="s">
        <v>137</v>
      </c>
      <c r="C28" s="62" t="s">
        <v>138</v>
      </c>
      <c r="D28" s="70">
        <v>1</v>
      </c>
      <c r="E28" s="70">
        <v>1</v>
      </c>
      <c r="F28" s="70">
        <v>2</v>
      </c>
      <c r="G28" s="70">
        <v>4</v>
      </c>
      <c r="H28" s="70">
        <v>0</v>
      </c>
      <c r="I28" s="70">
        <v>0</v>
      </c>
      <c r="J28" s="70">
        <v>0</v>
      </c>
      <c r="K28" s="70">
        <v>0</v>
      </c>
      <c r="L28" s="70">
        <v>3</v>
      </c>
      <c r="M28" s="70">
        <v>6</v>
      </c>
      <c r="N28" s="70">
        <v>8</v>
      </c>
      <c r="O28" s="70">
        <v>52</v>
      </c>
      <c r="P28" s="70">
        <v>0</v>
      </c>
      <c r="Q28" s="70">
        <v>0</v>
      </c>
      <c r="R28" s="70">
        <v>0</v>
      </c>
      <c r="S28" s="70">
        <v>0</v>
      </c>
      <c r="T28" s="70">
        <v>25</v>
      </c>
      <c r="U28" s="70">
        <v>80</v>
      </c>
      <c r="V28" s="70">
        <v>0</v>
      </c>
      <c r="W28" s="70">
        <v>0</v>
      </c>
      <c r="X28" s="70">
        <v>0</v>
      </c>
      <c r="Y28" s="70">
        <v>0</v>
      </c>
      <c r="Z28" s="70">
        <v>0</v>
      </c>
      <c r="AA28" s="70">
        <v>0</v>
      </c>
      <c r="AB28" s="70">
        <v>0</v>
      </c>
      <c r="AC28" s="70">
        <v>0</v>
      </c>
      <c r="AD28" s="70">
        <v>0</v>
      </c>
      <c r="AE28" s="70">
        <v>0</v>
      </c>
      <c r="AF28" s="70">
        <v>0</v>
      </c>
      <c r="AG28" s="70">
        <v>0</v>
      </c>
      <c r="AH28" s="70">
        <v>0</v>
      </c>
      <c r="AI28" s="70">
        <v>0</v>
      </c>
      <c r="AJ28" s="70">
        <v>0</v>
      </c>
      <c r="AK28" s="70">
        <v>0</v>
      </c>
      <c r="AL28" s="70">
        <v>0</v>
      </c>
      <c r="AM28" s="70">
        <v>0</v>
      </c>
      <c r="AN28" s="70">
        <v>0</v>
      </c>
      <c r="AO28" s="70">
        <v>0</v>
      </c>
      <c r="AP28" s="70">
        <v>0</v>
      </c>
      <c r="AQ28" s="70">
        <v>0</v>
      </c>
      <c r="AR28" s="70">
        <v>9</v>
      </c>
      <c r="AS28" s="70">
        <v>22</v>
      </c>
      <c r="AT28" s="70">
        <v>0</v>
      </c>
      <c r="AU28" s="70">
        <v>0</v>
      </c>
      <c r="AV28" s="70">
        <v>0</v>
      </c>
      <c r="AW28" s="70">
        <v>0</v>
      </c>
      <c r="AX28" s="70">
        <v>0</v>
      </c>
      <c r="AY28" s="70">
        <v>0</v>
      </c>
    </row>
    <row r="29" spans="1:51" s="67" customFormat="1" ht="12" customHeight="1">
      <c r="A29" s="68" t="s">
        <v>97</v>
      </c>
      <c r="B29" s="69" t="s">
        <v>121</v>
      </c>
      <c r="C29" s="62" t="s">
        <v>122</v>
      </c>
      <c r="D29" s="70">
        <v>3</v>
      </c>
      <c r="E29" s="70">
        <v>11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12</v>
      </c>
      <c r="O29" s="70">
        <v>53</v>
      </c>
      <c r="P29" s="70">
        <v>0</v>
      </c>
      <c r="Q29" s="70">
        <v>0</v>
      </c>
      <c r="R29" s="70">
        <v>0</v>
      </c>
      <c r="S29" s="70">
        <v>0</v>
      </c>
      <c r="T29" s="70">
        <v>5</v>
      </c>
      <c r="U29" s="70">
        <v>9</v>
      </c>
      <c r="V29" s="70">
        <v>0</v>
      </c>
      <c r="W29" s="70">
        <v>0</v>
      </c>
      <c r="X29" s="70">
        <v>0</v>
      </c>
      <c r="Y29" s="70">
        <v>0</v>
      </c>
      <c r="Z29" s="70">
        <v>0</v>
      </c>
      <c r="AA29" s="70">
        <v>0</v>
      </c>
      <c r="AB29" s="70">
        <v>0</v>
      </c>
      <c r="AC29" s="70">
        <v>0</v>
      </c>
      <c r="AD29" s="70">
        <v>0</v>
      </c>
      <c r="AE29" s="70">
        <v>0</v>
      </c>
      <c r="AF29" s="70">
        <v>0</v>
      </c>
      <c r="AG29" s="70">
        <v>0</v>
      </c>
      <c r="AH29" s="70">
        <v>0</v>
      </c>
      <c r="AI29" s="70">
        <v>0</v>
      </c>
      <c r="AJ29" s="70">
        <v>0</v>
      </c>
      <c r="AK29" s="70">
        <v>0</v>
      </c>
      <c r="AL29" s="70">
        <v>0</v>
      </c>
      <c r="AM29" s="70">
        <v>0</v>
      </c>
      <c r="AN29" s="70">
        <v>0</v>
      </c>
      <c r="AO29" s="70">
        <v>0</v>
      </c>
      <c r="AP29" s="70">
        <v>0</v>
      </c>
      <c r="AQ29" s="70">
        <v>0</v>
      </c>
      <c r="AR29" s="70">
        <v>12</v>
      </c>
      <c r="AS29" s="70">
        <v>40</v>
      </c>
      <c r="AT29" s="70">
        <v>0</v>
      </c>
      <c r="AU29" s="70">
        <v>0</v>
      </c>
      <c r="AV29" s="70">
        <v>0</v>
      </c>
      <c r="AW29" s="70">
        <v>0</v>
      </c>
      <c r="AX29" s="70">
        <v>0</v>
      </c>
      <c r="AY29" s="70">
        <v>0</v>
      </c>
    </row>
    <row r="30" spans="1:51" s="67" customFormat="1" ht="12" customHeight="1">
      <c r="A30" s="68" t="s">
        <v>97</v>
      </c>
      <c r="B30" s="69" t="s">
        <v>103</v>
      </c>
      <c r="C30" s="62" t="s">
        <v>104</v>
      </c>
      <c r="D30" s="70">
        <v>1</v>
      </c>
      <c r="E30" s="70">
        <v>3</v>
      </c>
      <c r="F30" s="70">
        <v>1</v>
      </c>
      <c r="G30" s="70">
        <v>4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  <c r="P30" s="70">
        <v>0</v>
      </c>
      <c r="Q30" s="70">
        <v>0</v>
      </c>
      <c r="R30" s="70">
        <v>0</v>
      </c>
      <c r="S30" s="70">
        <v>0</v>
      </c>
      <c r="T30" s="70">
        <v>18</v>
      </c>
      <c r="U30" s="70">
        <v>34</v>
      </c>
      <c r="V30" s="70">
        <v>0</v>
      </c>
      <c r="W30" s="70">
        <v>0</v>
      </c>
      <c r="X30" s="70">
        <v>0</v>
      </c>
      <c r="Y30" s="70">
        <v>0</v>
      </c>
      <c r="Z30" s="70">
        <v>0</v>
      </c>
      <c r="AA30" s="70">
        <v>0</v>
      </c>
      <c r="AB30" s="70">
        <v>0</v>
      </c>
      <c r="AC30" s="70">
        <v>0</v>
      </c>
      <c r="AD30" s="70">
        <v>0</v>
      </c>
      <c r="AE30" s="70">
        <v>0</v>
      </c>
      <c r="AF30" s="70">
        <v>0</v>
      </c>
      <c r="AG30" s="70">
        <v>0</v>
      </c>
      <c r="AH30" s="70">
        <v>0</v>
      </c>
      <c r="AI30" s="70">
        <v>0</v>
      </c>
      <c r="AJ30" s="70">
        <v>0</v>
      </c>
      <c r="AK30" s="70">
        <v>0</v>
      </c>
      <c r="AL30" s="70">
        <v>0</v>
      </c>
      <c r="AM30" s="70">
        <v>0</v>
      </c>
      <c r="AN30" s="70">
        <v>0</v>
      </c>
      <c r="AO30" s="70">
        <v>0</v>
      </c>
      <c r="AP30" s="70">
        <v>0</v>
      </c>
      <c r="AQ30" s="70">
        <v>0</v>
      </c>
      <c r="AR30" s="70">
        <v>17</v>
      </c>
      <c r="AS30" s="70">
        <v>34</v>
      </c>
      <c r="AT30" s="70">
        <v>0</v>
      </c>
      <c r="AU30" s="70">
        <v>0</v>
      </c>
      <c r="AV30" s="70">
        <v>0</v>
      </c>
      <c r="AW30" s="70">
        <v>0</v>
      </c>
      <c r="AX30" s="70">
        <v>0</v>
      </c>
      <c r="AY30" s="70">
        <v>0</v>
      </c>
    </row>
    <row r="31" spans="1:51" s="67" customFormat="1" ht="12" customHeight="1">
      <c r="A31" s="68" t="s">
        <v>97</v>
      </c>
      <c r="B31" s="69" t="s">
        <v>143</v>
      </c>
      <c r="C31" s="62" t="s">
        <v>144</v>
      </c>
      <c r="D31" s="70">
        <v>7</v>
      </c>
      <c r="E31" s="70">
        <v>15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2</v>
      </c>
      <c r="M31" s="70">
        <v>4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  <c r="S31" s="70">
        <v>0</v>
      </c>
      <c r="T31" s="70">
        <v>40</v>
      </c>
      <c r="U31" s="70">
        <v>85</v>
      </c>
      <c r="V31" s="70">
        <v>0</v>
      </c>
      <c r="W31" s="70">
        <v>0</v>
      </c>
      <c r="X31" s="70">
        <v>0</v>
      </c>
      <c r="Y31" s="70">
        <v>0</v>
      </c>
      <c r="Z31" s="70">
        <v>0</v>
      </c>
      <c r="AA31" s="70">
        <v>0</v>
      </c>
      <c r="AB31" s="70">
        <v>0</v>
      </c>
      <c r="AC31" s="70">
        <v>0</v>
      </c>
      <c r="AD31" s="70">
        <v>0</v>
      </c>
      <c r="AE31" s="70">
        <v>0</v>
      </c>
      <c r="AF31" s="70">
        <v>0</v>
      </c>
      <c r="AG31" s="70">
        <v>0</v>
      </c>
      <c r="AH31" s="70">
        <v>0</v>
      </c>
      <c r="AI31" s="70">
        <v>0</v>
      </c>
      <c r="AJ31" s="70">
        <v>0</v>
      </c>
      <c r="AK31" s="70">
        <v>0</v>
      </c>
      <c r="AL31" s="70">
        <v>0</v>
      </c>
      <c r="AM31" s="70">
        <v>0</v>
      </c>
      <c r="AN31" s="70">
        <v>0</v>
      </c>
      <c r="AO31" s="70">
        <v>0</v>
      </c>
      <c r="AP31" s="70">
        <v>0</v>
      </c>
      <c r="AQ31" s="70">
        <v>0</v>
      </c>
      <c r="AR31" s="70">
        <v>0</v>
      </c>
      <c r="AS31" s="70">
        <v>0</v>
      </c>
      <c r="AT31" s="70">
        <v>0</v>
      </c>
      <c r="AU31" s="70">
        <v>0</v>
      </c>
      <c r="AV31" s="70">
        <v>0</v>
      </c>
      <c r="AW31" s="70">
        <v>0</v>
      </c>
      <c r="AX31" s="70">
        <v>0</v>
      </c>
      <c r="AY31" s="70">
        <v>0</v>
      </c>
    </row>
  </sheetData>
  <sheetProtection/>
  <mergeCells count="21"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T4:U5"/>
    <mergeCell ref="V4:W5"/>
    <mergeCell ref="AF4:AG5"/>
    <mergeCell ref="R4:S5"/>
    <mergeCell ref="Z4:AA5"/>
    <mergeCell ref="J4:K5"/>
    <mergeCell ref="H4:I5"/>
    <mergeCell ref="X4:Y5"/>
    <mergeCell ref="L4:M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ゴシック,標準"&amp;14収集運搬機材の状況（市区町村）（平成24年度実績）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14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35.59765625" style="77" customWidth="1"/>
    <col min="4" max="51" width="7.5" style="78" customWidth="1"/>
    <col min="52" max="16384" width="9" style="81" customWidth="1"/>
  </cols>
  <sheetData>
    <row r="1" spans="1:51" s="11" customFormat="1" ht="17.25">
      <c r="A1" s="47" t="s">
        <v>93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</row>
    <row r="2" spans="1:51" s="10" customFormat="1" ht="18" customHeight="1">
      <c r="A2" s="87" t="s">
        <v>50</v>
      </c>
      <c r="B2" s="87" t="s">
        <v>51</v>
      </c>
      <c r="C2" s="87" t="s">
        <v>66</v>
      </c>
      <c r="D2" s="32" t="s">
        <v>67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2" t="s">
        <v>68</v>
      </c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4"/>
    </row>
    <row r="3" spans="1:51" s="16" customFormat="1" ht="18" customHeight="1">
      <c r="A3" s="88"/>
      <c r="B3" s="88"/>
      <c r="C3" s="105"/>
      <c r="D3" s="51" t="s">
        <v>69</v>
      </c>
      <c r="E3" s="35"/>
      <c r="F3" s="35"/>
      <c r="G3" s="35"/>
      <c r="H3" s="35"/>
      <c r="I3" s="35"/>
      <c r="J3" s="35"/>
      <c r="K3" s="36"/>
      <c r="L3" s="51" t="s">
        <v>70</v>
      </c>
      <c r="M3" s="35"/>
      <c r="N3" s="35"/>
      <c r="O3" s="35"/>
      <c r="P3" s="35"/>
      <c r="Q3" s="35"/>
      <c r="R3" s="35"/>
      <c r="S3" s="36"/>
      <c r="T3" s="51" t="s">
        <v>71</v>
      </c>
      <c r="U3" s="35"/>
      <c r="V3" s="35"/>
      <c r="W3" s="35"/>
      <c r="X3" s="35"/>
      <c r="Y3" s="35"/>
      <c r="Z3" s="35"/>
      <c r="AA3" s="36"/>
      <c r="AB3" s="52" t="s">
        <v>69</v>
      </c>
      <c r="AC3" s="37"/>
      <c r="AD3" s="37"/>
      <c r="AE3" s="37"/>
      <c r="AF3" s="37"/>
      <c r="AG3" s="37"/>
      <c r="AH3" s="37"/>
      <c r="AI3" s="37"/>
      <c r="AJ3" s="52" t="s">
        <v>70</v>
      </c>
      <c r="AK3" s="37"/>
      <c r="AL3" s="37"/>
      <c r="AM3" s="37"/>
      <c r="AN3" s="37"/>
      <c r="AO3" s="37"/>
      <c r="AP3" s="37"/>
      <c r="AQ3" s="37"/>
      <c r="AR3" s="52" t="s">
        <v>71</v>
      </c>
      <c r="AS3" s="37"/>
      <c r="AT3" s="37"/>
      <c r="AU3" s="37"/>
      <c r="AV3" s="37"/>
      <c r="AW3" s="37"/>
      <c r="AX3" s="37"/>
      <c r="AY3" s="38"/>
    </row>
    <row r="4" spans="1:51" s="10" customFormat="1" ht="18" customHeight="1">
      <c r="A4" s="88"/>
      <c r="B4" s="88"/>
      <c r="C4" s="105"/>
      <c r="D4" s="108" t="s">
        <v>72</v>
      </c>
      <c r="E4" s="109"/>
      <c r="F4" s="112" t="s">
        <v>73</v>
      </c>
      <c r="G4" s="113"/>
      <c r="H4" s="112" t="s">
        <v>74</v>
      </c>
      <c r="I4" s="113"/>
      <c r="J4" s="108" t="s">
        <v>75</v>
      </c>
      <c r="K4" s="109"/>
      <c r="L4" s="108" t="s">
        <v>72</v>
      </c>
      <c r="M4" s="109"/>
      <c r="N4" s="112" t="s">
        <v>73</v>
      </c>
      <c r="O4" s="113"/>
      <c r="P4" s="112" t="s">
        <v>74</v>
      </c>
      <c r="Q4" s="113"/>
      <c r="R4" s="108" t="s">
        <v>75</v>
      </c>
      <c r="S4" s="109"/>
      <c r="T4" s="108" t="s">
        <v>72</v>
      </c>
      <c r="U4" s="109"/>
      <c r="V4" s="112" t="s">
        <v>73</v>
      </c>
      <c r="W4" s="113"/>
      <c r="X4" s="112" t="s">
        <v>74</v>
      </c>
      <c r="Y4" s="113"/>
      <c r="Z4" s="108" t="s">
        <v>75</v>
      </c>
      <c r="AA4" s="109"/>
      <c r="AB4" s="39" t="s">
        <v>72</v>
      </c>
      <c r="AC4" s="40"/>
      <c r="AD4" s="40"/>
      <c r="AE4" s="41"/>
      <c r="AF4" s="116" t="s">
        <v>76</v>
      </c>
      <c r="AG4" s="117"/>
      <c r="AH4" s="116" t="s">
        <v>75</v>
      </c>
      <c r="AI4" s="117"/>
      <c r="AJ4" s="39" t="s">
        <v>72</v>
      </c>
      <c r="AK4" s="40"/>
      <c r="AL4" s="40"/>
      <c r="AM4" s="41"/>
      <c r="AN4" s="116" t="s">
        <v>76</v>
      </c>
      <c r="AO4" s="117"/>
      <c r="AP4" s="116" t="s">
        <v>75</v>
      </c>
      <c r="AQ4" s="117"/>
      <c r="AR4" s="39" t="s">
        <v>72</v>
      </c>
      <c r="AS4" s="40"/>
      <c r="AT4" s="40"/>
      <c r="AU4" s="41"/>
      <c r="AV4" s="116" t="s">
        <v>76</v>
      </c>
      <c r="AW4" s="117"/>
      <c r="AX4" s="116" t="s">
        <v>75</v>
      </c>
      <c r="AY4" s="117"/>
    </row>
    <row r="5" spans="1:51" s="10" customFormat="1" ht="18" customHeight="1">
      <c r="A5" s="88"/>
      <c r="B5" s="88"/>
      <c r="C5" s="105"/>
      <c r="D5" s="110"/>
      <c r="E5" s="111"/>
      <c r="F5" s="114"/>
      <c r="G5" s="115"/>
      <c r="H5" s="114"/>
      <c r="I5" s="115"/>
      <c r="J5" s="110"/>
      <c r="K5" s="111"/>
      <c r="L5" s="110"/>
      <c r="M5" s="111"/>
      <c r="N5" s="114"/>
      <c r="O5" s="115"/>
      <c r="P5" s="114"/>
      <c r="Q5" s="115"/>
      <c r="R5" s="110"/>
      <c r="S5" s="111"/>
      <c r="T5" s="110"/>
      <c r="U5" s="111"/>
      <c r="V5" s="114"/>
      <c r="W5" s="115"/>
      <c r="X5" s="114"/>
      <c r="Y5" s="115"/>
      <c r="Z5" s="110"/>
      <c r="AA5" s="111"/>
      <c r="AB5" s="39" t="s">
        <v>77</v>
      </c>
      <c r="AC5" s="41"/>
      <c r="AD5" s="39" t="s">
        <v>64</v>
      </c>
      <c r="AE5" s="41"/>
      <c r="AF5" s="118"/>
      <c r="AG5" s="119"/>
      <c r="AH5" s="118"/>
      <c r="AI5" s="119"/>
      <c r="AJ5" s="39" t="s">
        <v>77</v>
      </c>
      <c r="AK5" s="41"/>
      <c r="AL5" s="39" t="s">
        <v>64</v>
      </c>
      <c r="AM5" s="41"/>
      <c r="AN5" s="118"/>
      <c r="AO5" s="119"/>
      <c r="AP5" s="118"/>
      <c r="AQ5" s="119"/>
      <c r="AR5" s="39" t="s">
        <v>77</v>
      </c>
      <c r="AS5" s="41"/>
      <c r="AT5" s="39" t="s">
        <v>64</v>
      </c>
      <c r="AU5" s="41"/>
      <c r="AV5" s="118"/>
      <c r="AW5" s="119"/>
      <c r="AX5" s="118"/>
      <c r="AY5" s="119"/>
    </row>
    <row r="6" spans="1:51" s="17" customFormat="1" ht="17.25" customHeight="1">
      <c r="A6" s="89"/>
      <c r="B6" s="89"/>
      <c r="C6" s="105"/>
      <c r="D6" s="42" t="s">
        <v>78</v>
      </c>
      <c r="E6" s="42" t="s">
        <v>79</v>
      </c>
      <c r="F6" s="42" t="s">
        <v>78</v>
      </c>
      <c r="G6" s="42" t="s">
        <v>79</v>
      </c>
      <c r="H6" s="42" t="s">
        <v>78</v>
      </c>
      <c r="I6" s="42" t="s">
        <v>79</v>
      </c>
      <c r="J6" s="42" t="s">
        <v>80</v>
      </c>
      <c r="K6" s="42" t="s">
        <v>79</v>
      </c>
      <c r="L6" s="42" t="s">
        <v>78</v>
      </c>
      <c r="M6" s="42" t="s">
        <v>79</v>
      </c>
      <c r="N6" s="42" t="s">
        <v>78</v>
      </c>
      <c r="O6" s="42" t="s">
        <v>79</v>
      </c>
      <c r="P6" s="42" t="s">
        <v>78</v>
      </c>
      <c r="Q6" s="42" t="s">
        <v>79</v>
      </c>
      <c r="R6" s="42" t="s">
        <v>80</v>
      </c>
      <c r="S6" s="42" t="s">
        <v>79</v>
      </c>
      <c r="T6" s="42" t="s">
        <v>78</v>
      </c>
      <c r="U6" s="42" t="s">
        <v>79</v>
      </c>
      <c r="V6" s="42" t="s">
        <v>78</v>
      </c>
      <c r="W6" s="42" t="s">
        <v>79</v>
      </c>
      <c r="X6" s="42" t="s">
        <v>78</v>
      </c>
      <c r="Y6" s="42" t="s">
        <v>79</v>
      </c>
      <c r="Z6" s="42" t="s">
        <v>80</v>
      </c>
      <c r="AA6" s="42" t="s">
        <v>79</v>
      </c>
      <c r="AB6" s="42" t="s">
        <v>78</v>
      </c>
      <c r="AC6" s="42" t="s">
        <v>81</v>
      </c>
      <c r="AD6" s="42" t="s">
        <v>78</v>
      </c>
      <c r="AE6" s="42" t="s">
        <v>81</v>
      </c>
      <c r="AF6" s="42" t="s">
        <v>78</v>
      </c>
      <c r="AG6" s="42" t="s">
        <v>81</v>
      </c>
      <c r="AH6" s="42" t="s">
        <v>80</v>
      </c>
      <c r="AI6" s="42" t="s">
        <v>81</v>
      </c>
      <c r="AJ6" s="42" t="s">
        <v>78</v>
      </c>
      <c r="AK6" s="42" t="s">
        <v>81</v>
      </c>
      <c r="AL6" s="42" t="s">
        <v>78</v>
      </c>
      <c r="AM6" s="42" t="s">
        <v>81</v>
      </c>
      <c r="AN6" s="42" t="s">
        <v>78</v>
      </c>
      <c r="AO6" s="42" t="s">
        <v>81</v>
      </c>
      <c r="AP6" s="42" t="s">
        <v>80</v>
      </c>
      <c r="AQ6" s="42" t="s">
        <v>81</v>
      </c>
      <c r="AR6" s="42" t="s">
        <v>78</v>
      </c>
      <c r="AS6" s="42" t="s">
        <v>81</v>
      </c>
      <c r="AT6" s="42" t="s">
        <v>78</v>
      </c>
      <c r="AU6" s="42" t="s">
        <v>81</v>
      </c>
      <c r="AV6" s="42" t="s">
        <v>78</v>
      </c>
      <c r="AW6" s="42" t="s">
        <v>81</v>
      </c>
      <c r="AX6" s="42" t="s">
        <v>80</v>
      </c>
      <c r="AY6" s="53" t="s">
        <v>81</v>
      </c>
    </row>
    <row r="7" spans="1:51" s="66" customFormat="1" ht="12" customHeight="1">
      <c r="A7" s="59" t="s">
        <v>97</v>
      </c>
      <c r="B7" s="60" t="s">
        <v>98</v>
      </c>
      <c r="C7" s="59" t="s">
        <v>56</v>
      </c>
      <c r="D7" s="72">
        <f aca="true" t="shared" si="0" ref="D7:AY7">SUM(D8:D14)</f>
        <v>17</v>
      </c>
      <c r="E7" s="72">
        <f t="shared" si="0"/>
        <v>34</v>
      </c>
      <c r="F7" s="72">
        <f t="shared" si="0"/>
        <v>3</v>
      </c>
      <c r="G7" s="72">
        <f t="shared" si="0"/>
        <v>10</v>
      </c>
      <c r="H7" s="72">
        <f t="shared" si="0"/>
        <v>5</v>
      </c>
      <c r="I7" s="72">
        <f t="shared" si="0"/>
        <v>16</v>
      </c>
      <c r="J7" s="72">
        <f t="shared" si="0"/>
        <v>0</v>
      </c>
      <c r="K7" s="72">
        <f t="shared" si="0"/>
        <v>0</v>
      </c>
      <c r="L7" s="72">
        <f t="shared" si="0"/>
        <v>18</v>
      </c>
      <c r="M7" s="72">
        <f t="shared" si="0"/>
        <v>35</v>
      </c>
      <c r="N7" s="72">
        <f t="shared" si="0"/>
        <v>0</v>
      </c>
      <c r="O7" s="72">
        <f t="shared" si="0"/>
        <v>0</v>
      </c>
      <c r="P7" s="72">
        <f t="shared" si="0"/>
        <v>5</v>
      </c>
      <c r="Q7" s="72">
        <f t="shared" si="0"/>
        <v>44</v>
      </c>
      <c r="R7" s="72">
        <f t="shared" si="0"/>
        <v>0</v>
      </c>
      <c r="S7" s="72">
        <f t="shared" si="0"/>
        <v>0</v>
      </c>
      <c r="T7" s="72">
        <f t="shared" si="0"/>
        <v>0</v>
      </c>
      <c r="U7" s="72">
        <f t="shared" si="0"/>
        <v>0</v>
      </c>
      <c r="V7" s="72">
        <f t="shared" si="0"/>
        <v>0</v>
      </c>
      <c r="W7" s="72">
        <f t="shared" si="0"/>
        <v>0</v>
      </c>
      <c r="X7" s="72">
        <f t="shared" si="0"/>
        <v>0</v>
      </c>
      <c r="Y7" s="72">
        <f t="shared" si="0"/>
        <v>0</v>
      </c>
      <c r="Z7" s="72">
        <f t="shared" si="0"/>
        <v>0</v>
      </c>
      <c r="AA7" s="72">
        <f t="shared" si="0"/>
        <v>0</v>
      </c>
      <c r="AB7" s="72">
        <f t="shared" si="0"/>
        <v>14</v>
      </c>
      <c r="AC7" s="72">
        <f t="shared" si="0"/>
        <v>32</v>
      </c>
      <c r="AD7" s="72">
        <f t="shared" si="0"/>
        <v>0</v>
      </c>
      <c r="AE7" s="72">
        <f t="shared" si="0"/>
        <v>0</v>
      </c>
      <c r="AF7" s="72">
        <f t="shared" si="0"/>
        <v>2</v>
      </c>
      <c r="AG7" s="72">
        <f t="shared" si="0"/>
        <v>3</v>
      </c>
      <c r="AH7" s="72">
        <f t="shared" si="0"/>
        <v>1</v>
      </c>
      <c r="AI7" s="72">
        <f t="shared" si="0"/>
        <v>5</v>
      </c>
      <c r="AJ7" s="72">
        <f t="shared" si="0"/>
        <v>0</v>
      </c>
      <c r="AK7" s="72">
        <f t="shared" si="0"/>
        <v>0</v>
      </c>
      <c r="AL7" s="72">
        <f t="shared" si="0"/>
        <v>0</v>
      </c>
      <c r="AM7" s="72">
        <f t="shared" si="0"/>
        <v>0</v>
      </c>
      <c r="AN7" s="72">
        <f t="shared" si="0"/>
        <v>2</v>
      </c>
      <c r="AO7" s="72">
        <f t="shared" si="0"/>
        <v>17</v>
      </c>
      <c r="AP7" s="72">
        <f t="shared" si="0"/>
        <v>0</v>
      </c>
      <c r="AQ7" s="72">
        <f t="shared" si="0"/>
        <v>0</v>
      </c>
      <c r="AR7" s="72">
        <f t="shared" si="0"/>
        <v>34</v>
      </c>
      <c r="AS7" s="72">
        <f t="shared" si="0"/>
        <v>73</v>
      </c>
      <c r="AT7" s="72">
        <f t="shared" si="0"/>
        <v>0</v>
      </c>
      <c r="AU7" s="72">
        <f t="shared" si="0"/>
        <v>0</v>
      </c>
      <c r="AV7" s="72">
        <f t="shared" si="0"/>
        <v>0</v>
      </c>
      <c r="AW7" s="72">
        <f t="shared" si="0"/>
        <v>0</v>
      </c>
      <c r="AX7" s="72">
        <f t="shared" si="0"/>
        <v>0</v>
      </c>
      <c r="AY7" s="72">
        <f t="shared" si="0"/>
        <v>0</v>
      </c>
    </row>
    <row r="8" spans="1:51" s="67" customFormat="1" ht="12" customHeight="1">
      <c r="A8" s="62" t="s">
        <v>97</v>
      </c>
      <c r="B8" s="63" t="s">
        <v>99</v>
      </c>
      <c r="C8" s="62" t="s">
        <v>100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1</v>
      </c>
      <c r="AG8" s="64">
        <v>1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0</v>
      </c>
      <c r="AS8" s="64">
        <v>0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97</v>
      </c>
      <c r="B9" s="63" t="s">
        <v>105</v>
      </c>
      <c r="C9" s="62" t="s">
        <v>106</v>
      </c>
      <c r="D9" s="64">
        <v>0</v>
      </c>
      <c r="E9" s="64">
        <v>0</v>
      </c>
      <c r="F9" s="64">
        <v>0</v>
      </c>
      <c r="G9" s="64">
        <v>0</v>
      </c>
      <c r="H9" s="64">
        <v>2</v>
      </c>
      <c r="I9" s="64">
        <v>6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10</v>
      </c>
      <c r="AC9" s="64">
        <v>25</v>
      </c>
      <c r="AD9" s="64">
        <v>0</v>
      </c>
      <c r="AE9" s="64">
        <v>0</v>
      </c>
      <c r="AF9" s="64">
        <v>1</v>
      </c>
      <c r="AG9" s="64">
        <v>2</v>
      </c>
      <c r="AH9" s="64">
        <v>1</v>
      </c>
      <c r="AI9" s="64">
        <v>5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0</v>
      </c>
      <c r="AS9" s="64">
        <v>0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97</v>
      </c>
      <c r="B10" s="63" t="s">
        <v>113</v>
      </c>
      <c r="C10" s="62" t="s">
        <v>114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27</v>
      </c>
      <c r="AS10" s="64">
        <v>59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97</v>
      </c>
      <c r="B11" s="63" t="s">
        <v>123</v>
      </c>
      <c r="C11" s="62" t="s">
        <v>124</v>
      </c>
      <c r="D11" s="64">
        <v>17</v>
      </c>
      <c r="E11" s="64">
        <v>34</v>
      </c>
      <c r="F11" s="64">
        <v>3</v>
      </c>
      <c r="G11" s="64">
        <v>10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0</v>
      </c>
      <c r="AS11" s="64">
        <v>0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97</v>
      </c>
      <c r="B12" s="69" t="s">
        <v>125</v>
      </c>
      <c r="C12" s="62" t="s">
        <v>126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97</v>
      </c>
      <c r="B13" s="69" t="s">
        <v>135</v>
      </c>
      <c r="C13" s="62" t="s">
        <v>136</v>
      </c>
      <c r="D13" s="70">
        <v>0</v>
      </c>
      <c r="E13" s="70">
        <v>0</v>
      </c>
      <c r="F13" s="70">
        <v>0</v>
      </c>
      <c r="G13" s="70">
        <v>0</v>
      </c>
      <c r="H13" s="70">
        <v>1</v>
      </c>
      <c r="I13" s="70">
        <v>2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4</v>
      </c>
      <c r="Q13" s="70">
        <v>40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97</v>
      </c>
      <c r="B14" s="69" t="s">
        <v>139</v>
      </c>
      <c r="C14" s="62" t="s">
        <v>140</v>
      </c>
      <c r="D14" s="70">
        <v>0</v>
      </c>
      <c r="E14" s="70">
        <v>0</v>
      </c>
      <c r="F14" s="70">
        <v>0</v>
      </c>
      <c r="G14" s="70">
        <v>0</v>
      </c>
      <c r="H14" s="70">
        <v>2</v>
      </c>
      <c r="I14" s="70">
        <v>8</v>
      </c>
      <c r="J14" s="70">
        <v>0</v>
      </c>
      <c r="K14" s="70">
        <v>0</v>
      </c>
      <c r="L14" s="70">
        <v>18</v>
      </c>
      <c r="M14" s="70">
        <v>35</v>
      </c>
      <c r="N14" s="70">
        <v>0</v>
      </c>
      <c r="O14" s="70">
        <v>0</v>
      </c>
      <c r="P14" s="70">
        <v>1</v>
      </c>
      <c r="Q14" s="70">
        <v>4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4</v>
      </c>
      <c r="AC14" s="70">
        <v>7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2</v>
      </c>
      <c r="AO14" s="70">
        <v>17</v>
      </c>
      <c r="AP14" s="70">
        <v>0</v>
      </c>
      <c r="AQ14" s="70">
        <v>0</v>
      </c>
      <c r="AR14" s="70">
        <v>7</v>
      </c>
      <c r="AS14" s="70">
        <v>14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</sheetData>
  <sheetProtection/>
  <mergeCells count="21"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T4:U5"/>
    <mergeCell ref="V4:W5"/>
    <mergeCell ref="AF4:AG5"/>
    <mergeCell ref="R4:S5"/>
    <mergeCell ref="Z4:AA5"/>
    <mergeCell ref="J4:K5"/>
    <mergeCell ref="H4:I5"/>
    <mergeCell ref="X4:Y5"/>
    <mergeCell ref="L4:M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7" customWidth="1"/>
    <col min="4" max="19" width="9" style="78" customWidth="1"/>
    <col min="20" max="16384" width="9" style="77" customWidth="1"/>
  </cols>
  <sheetData>
    <row r="1" spans="1:19" s="6" customFormat="1" ht="17.25">
      <c r="A1" s="47" t="s">
        <v>94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8"/>
      <c r="M1" s="8"/>
      <c r="N1" s="8"/>
      <c r="O1" s="8"/>
      <c r="P1" s="8"/>
      <c r="Q1" s="8"/>
      <c r="R1" s="8"/>
      <c r="S1" s="8"/>
    </row>
    <row r="2" spans="1:19" s="6" customFormat="1" ht="18" customHeight="1">
      <c r="A2" s="87" t="s">
        <v>50</v>
      </c>
      <c r="B2" s="87" t="s">
        <v>51</v>
      </c>
      <c r="C2" s="106" t="s">
        <v>82</v>
      </c>
      <c r="D2" s="43" t="s">
        <v>67</v>
      </c>
      <c r="E2" s="26"/>
      <c r="F2" s="26"/>
      <c r="G2" s="26"/>
      <c r="H2" s="26"/>
      <c r="I2" s="26"/>
      <c r="J2" s="26"/>
      <c r="K2" s="27"/>
      <c r="L2" s="43" t="s">
        <v>68</v>
      </c>
      <c r="M2" s="26"/>
      <c r="N2" s="26"/>
      <c r="O2" s="26"/>
      <c r="P2" s="26"/>
      <c r="Q2" s="26"/>
      <c r="R2" s="26"/>
      <c r="S2" s="27"/>
    </row>
    <row r="3" spans="1:19" s="6" customFormat="1" ht="18" customHeight="1">
      <c r="A3" s="88"/>
      <c r="B3" s="88"/>
      <c r="C3" s="104"/>
      <c r="D3" s="49" t="s">
        <v>83</v>
      </c>
      <c r="E3" s="26"/>
      <c r="F3" s="26"/>
      <c r="G3" s="27"/>
      <c r="H3" s="49" t="s">
        <v>84</v>
      </c>
      <c r="I3" s="26"/>
      <c r="J3" s="26"/>
      <c r="K3" s="27"/>
      <c r="L3" s="49" t="s">
        <v>83</v>
      </c>
      <c r="M3" s="26"/>
      <c r="N3" s="26"/>
      <c r="O3" s="27"/>
      <c r="P3" s="49" t="s">
        <v>84</v>
      </c>
      <c r="Q3" s="26"/>
      <c r="R3" s="26"/>
      <c r="S3" s="27"/>
    </row>
    <row r="4" spans="1:19" s="6" customFormat="1" ht="18" customHeight="1">
      <c r="A4" s="88"/>
      <c r="B4" s="88"/>
      <c r="C4" s="104"/>
      <c r="D4" s="104" t="s">
        <v>56</v>
      </c>
      <c r="E4" s="87" t="s">
        <v>61</v>
      </c>
      <c r="F4" s="87" t="s">
        <v>62</v>
      </c>
      <c r="G4" s="87" t="s">
        <v>63</v>
      </c>
      <c r="H4" s="104" t="s">
        <v>56</v>
      </c>
      <c r="I4" s="87" t="s">
        <v>61</v>
      </c>
      <c r="J4" s="87" t="s">
        <v>62</v>
      </c>
      <c r="K4" s="87" t="s">
        <v>63</v>
      </c>
      <c r="L4" s="104" t="s">
        <v>56</v>
      </c>
      <c r="M4" s="87" t="s">
        <v>61</v>
      </c>
      <c r="N4" s="87" t="s">
        <v>62</v>
      </c>
      <c r="O4" s="87" t="s">
        <v>63</v>
      </c>
      <c r="P4" s="104" t="s">
        <v>56</v>
      </c>
      <c r="Q4" s="87" t="s">
        <v>61</v>
      </c>
      <c r="R4" s="87" t="s">
        <v>62</v>
      </c>
      <c r="S4" s="87" t="s">
        <v>63</v>
      </c>
    </row>
    <row r="5" spans="1:19" s="6" customFormat="1" ht="18" customHeight="1">
      <c r="A5" s="88"/>
      <c r="B5" s="88"/>
      <c r="C5" s="104"/>
      <c r="D5" s="104"/>
      <c r="E5" s="105"/>
      <c r="F5" s="105"/>
      <c r="G5" s="105"/>
      <c r="H5" s="104"/>
      <c r="I5" s="105"/>
      <c r="J5" s="105"/>
      <c r="K5" s="105"/>
      <c r="L5" s="104"/>
      <c r="M5" s="105"/>
      <c r="N5" s="105"/>
      <c r="O5" s="105"/>
      <c r="P5" s="104"/>
      <c r="Q5" s="105"/>
      <c r="R5" s="105"/>
      <c r="S5" s="105"/>
    </row>
    <row r="6" spans="1:19" s="6" customFormat="1" ht="18" customHeight="1">
      <c r="A6" s="89"/>
      <c r="B6" s="89"/>
      <c r="C6" s="107"/>
      <c r="D6" s="21" t="s">
        <v>85</v>
      </c>
      <c r="E6" s="19" t="s">
        <v>85</v>
      </c>
      <c r="F6" s="19" t="s">
        <v>85</v>
      </c>
      <c r="G6" s="19" t="s">
        <v>85</v>
      </c>
      <c r="H6" s="21" t="s">
        <v>85</v>
      </c>
      <c r="I6" s="19" t="s">
        <v>85</v>
      </c>
      <c r="J6" s="19" t="s">
        <v>85</v>
      </c>
      <c r="K6" s="19" t="s">
        <v>85</v>
      </c>
      <c r="L6" s="21" t="s">
        <v>85</v>
      </c>
      <c r="M6" s="19" t="s">
        <v>85</v>
      </c>
      <c r="N6" s="19" t="s">
        <v>85</v>
      </c>
      <c r="O6" s="19" t="s">
        <v>85</v>
      </c>
      <c r="P6" s="21" t="s">
        <v>85</v>
      </c>
      <c r="Q6" s="19" t="s">
        <v>85</v>
      </c>
      <c r="R6" s="19" t="s">
        <v>85</v>
      </c>
      <c r="S6" s="19" t="s">
        <v>85</v>
      </c>
    </row>
    <row r="7" spans="1:19" s="61" customFormat="1" ht="12" customHeight="1">
      <c r="A7" s="59" t="s">
        <v>97</v>
      </c>
      <c r="B7" s="60" t="s">
        <v>98</v>
      </c>
      <c r="C7" s="59" t="s">
        <v>56</v>
      </c>
      <c r="D7" s="72">
        <f aca="true" t="shared" si="0" ref="D7:S7">SUM(D8:D31)</f>
        <v>120</v>
      </c>
      <c r="E7" s="72">
        <f t="shared" si="0"/>
        <v>45</v>
      </c>
      <c r="F7" s="72">
        <f t="shared" si="0"/>
        <v>56</v>
      </c>
      <c r="G7" s="72">
        <f t="shared" si="0"/>
        <v>19</v>
      </c>
      <c r="H7" s="72">
        <f t="shared" si="0"/>
        <v>169</v>
      </c>
      <c r="I7" s="72">
        <f t="shared" si="0"/>
        <v>160</v>
      </c>
      <c r="J7" s="72">
        <f t="shared" si="0"/>
        <v>8</v>
      </c>
      <c r="K7" s="72">
        <f t="shared" si="0"/>
        <v>1</v>
      </c>
      <c r="L7" s="72">
        <f t="shared" si="0"/>
        <v>7</v>
      </c>
      <c r="M7" s="72">
        <f t="shared" si="0"/>
        <v>2</v>
      </c>
      <c r="N7" s="72">
        <f t="shared" si="0"/>
        <v>3</v>
      </c>
      <c r="O7" s="72">
        <f t="shared" si="0"/>
        <v>2</v>
      </c>
      <c r="P7" s="72">
        <f t="shared" si="0"/>
        <v>64</v>
      </c>
      <c r="Q7" s="72">
        <f t="shared" si="0"/>
        <v>64</v>
      </c>
      <c r="R7" s="72">
        <f t="shared" si="0"/>
        <v>0</v>
      </c>
      <c r="S7" s="72">
        <f t="shared" si="0"/>
        <v>0</v>
      </c>
    </row>
    <row r="8" spans="1:19" s="65" customFormat="1" ht="12" customHeight="1">
      <c r="A8" s="62" t="s">
        <v>97</v>
      </c>
      <c r="B8" s="63" t="s">
        <v>145</v>
      </c>
      <c r="C8" s="62" t="s">
        <v>146</v>
      </c>
      <c r="D8" s="64">
        <f aca="true" t="shared" si="1" ref="D8:D31">SUM(E8:G8)</f>
        <v>6</v>
      </c>
      <c r="E8" s="64">
        <v>2</v>
      </c>
      <c r="F8" s="64">
        <v>3</v>
      </c>
      <c r="G8" s="64">
        <v>1</v>
      </c>
      <c r="H8" s="64">
        <f aca="true" t="shared" si="2" ref="H8:H31">SUM(I8:K8)</f>
        <v>20</v>
      </c>
      <c r="I8" s="64">
        <v>14</v>
      </c>
      <c r="J8" s="64">
        <v>6</v>
      </c>
      <c r="K8" s="64">
        <v>0</v>
      </c>
      <c r="L8" s="64">
        <f aca="true" t="shared" si="3" ref="L8:L31">SUM(M8:O8)</f>
        <v>0</v>
      </c>
      <c r="M8" s="64">
        <v>0</v>
      </c>
      <c r="N8" s="64">
        <v>0</v>
      </c>
      <c r="O8" s="64">
        <v>0</v>
      </c>
      <c r="P8" s="64">
        <f aca="true" t="shared" si="4" ref="P8:P31">SUM(Q8:S8)</f>
        <v>10</v>
      </c>
      <c r="Q8" s="64">
        <v>10</v>
      </c>
      <c r="R8" s="64">
        <v>0</v>
      </c>
      <c r="S8" s="64">
        <v>0</v>
      </c>
    </row>
    <row r="9" spans="1:19" s="65" customFormat="1" ht="12" customHeight="1">
      <c r="A9" s="62" t="s">
        <v>97</v>
      </c>
      <c r="B9" s="63" t="s">
        <v>147</v>
      </c>
      <c r="C9" s="62" t="s">
        <v>148</v>
      </c>
      <c r="D9" s="64">
        <f t="shared" si="1"/>
        <v>7</v>
      </c>
      <c r="E9" s="64">
        <v>0</v>
      </c>
      <c r="F9" s="64">
        <v>3</v>
      </c>
      <c r="G9" s="64">
        <v>4</v>
      </c>
      <c r="H9" s="64">
        <f t="shared" si="2"/>
        <v>6</v>
      </c>
      <c r="I9" s="64">
        <v>6</v>
      </c>
      <c r="J9" s="64">
        <v>0</v>
      </c>
      <c r="K9" s="64">
        <v>0</v>
      </c>
      <c r="L9" s="64">
        <f t="shared" si="3"/>
        <v>2</v>
      </c>
      <c r="M9" s="64">
        <v>1</v>
      </c>
      <c r="N9" s="64">
        <v>0</v>
      </c>
      <c r="O9" s="64">
        <v>1</v>
      </c>
      <c r="P9" s="64">
        <f t="shared" si="4"/>
        <v>6</v>
      </c>
      <c r="Q9" s="64">
        <v>6</v>
      </c>
      <c r="R9" s="64">
        <v>0</v>
      </c>
      <c r="S9" s="64">
        <v>0</v>
      </c>
    </row>
    <row r="10" spans="1:19" s="65" customFormat="1" ht="12" customHeight="1">
      <c r="A10" s="62" t="s">
        <v>97</v>
      </c>
      <c r="B10" s="63" t="s">
        <v>127</v>
      </c>
      <c r="C10" s="62" t="s">
        <v>128</v>
      </c>
      <c r="D10" s="64">
        <f t="shared" si="1"/>
        <v>4</v>
      </c>
      <c r="E10" s="64">
        <v>0</v>
      </c>
      <c r="F10" s="64">
        <v>4</v>
      </c>
      <c r="G10" s="64">
        <v>0</v>
      </c>
      <c r="H10" s="64">
        <f t="shared" si="2"/>
        <v>5</v>
      </c>
      <c r="I10" s="64">
        <v>5</v>
      </c>
      <c r="J10" s="64">
        <v>0</v>
      </c>
      <c r="K10" s="64">
        <v>0</v>
      </c>
      <c r="L10" s="64">
        <f t="shared" si="3"/>
        <v>0</v>
      </c>
      <c r="M10" s="64">
        <v>0</v>
      </c>
      <c r="N10" s="64">
        <v>0</v>
      </c>
      <c r="O10" s="64">
        <v>0</v>
      </c>
      <c r="P10" s="64">
        <f t="shared" si="4"/>
        <v>2</v>
      </c>
      <c r="Q10" s="64">
        <v>2</v>
      </c>
      <c r="R10" s="64">
        <v>0</v>
      </c>
      <c r="S10" s="64">
        <v>0</v>
      </c>
    </row>
    <row r="11" spans="1:19" s="65" customFormat="1" ht="12" customHeight="1">
      <c r="A11" s="62" t="s">
        <v>97</v>
      </c>
      <c r="B11" s="63" t="s">
        <v>149</v>
      </c>
      <c r="C11" s="62" t="s">
        <v>150</v>
      </c>
      <c r="D11" s="64">
        <f t="shared" si="1"/>
        <v>2</v>
      </c>
      <c r="E11" s="64">
        <v>0</v>
      </c>
      <c r="F11" s="64">
        <v>2</v>
      </c>
      <c r="G11" s="64">
        <v>0</v>
      </c>
      <c r="H11" s="64">
        <f t="shared" si="2"/>
        <v>3</v>
      </c>
      <c r="I11" s="64">
        <v>3</v>
      </c>
      <c r="J11" s="64">
        <v>0</v>
      </c>
      <c r="K11" s="64">
        <v>0</v>
      </c>
      <c r="L11" s="64">
        <f t="shared" si="3"/>
        <v>0</v>
      </c>
      <c r="M11" s="64">
        <v>0</v>
      </c>
      <c r="N11" s="64">
        <v>0</v>
      </c>
      <c r="O11" s="64">
        <v>0</v>
      </c>
      <c r="P11" s="64">
        <f t="shared" si="4"/>
        <v>3</v>
      </c>
      <c r="Q11" s="64">
        <v>3</v>
      </c>
      <c r="R11" s="64">
        <v>0</v>
      </c>
      <c r="S11" s="64">
        <v>0</v>
      </c>
    </row>
    <row r="12" spans="1:19" s="65" customFormat="1" ht="12" customHeight="1">
      <c r="A12" s="68" t="s">
        <v>97</v>
      </c>
      <c r="B12" s="69" t="s">
        <v>117</v>
      </c>
      <c r="C12" s="62" t="s">
        <v>118</v>
      </c>
      <c r="D12" s="70">
        <f t="shared" si="1"/>
        <v>6</v>
      </c>
      <c r="E12" s="70">
        <v>0</v>
      </c>
      <c r="F12" s="70">
        <v>5</v>
      </c>
      <c r="G12" s="70">
        <v>1</v>
      </c>
      <c r="H12" s="70">
        <f t="shared" si="2"/>
        <v>6</v>
      </c>
      <c r="I12" s="70">
        <v>6</v>
      </c>
      <c r="J12" s="70">
        <v>0</v>
      </c>
      <c r="K12" s="70">
        <v>0</v>
      </c>
      <c r="L12" s="70">
        <f t="shared" si="3"/>
        <v>0</v>
      </c>
      <c r="M12" s="70">
        <v>0</v>
      </c>
      <c r="N12" s="70">
        <v>0</v>
      </c>
      <c r="O12" s="70">
        <v>0</v>
      </c>
      <c r="P12" s="70">
        <f t="shared" si="4"/>
        <v>0</v>
      </c>
      <c r="Q12" s="70">
        <v>0</v>
      </c>
      <c r="R12" s="70">
        <v>0</v>
      </c>
      <c r="S12" s="70">
        <v>0</v>
      </c>
    </row>
    <row r="13" spans="1:19" s="65" customFormat="1" ht="12" customHeight="1">
      <c r="A13" s="68" t="s">
        <v>97</v>
      </c>
      <c r="B13" s="69" t="s">
        <v>115</v>
      </c>
      <c r="C13" s="62" t="s">
        <v>116</v>
      </c>
      <c r="D13" s="70">
        <f t="shared" si="1"/>
        <v>11</v>
      </c>
      <c r="E13" s="70">
        <v>6</v>
      </c>
      <c r="F13" s="70">
        <v>5</v>
      </c>
      <c r="G13" s="70">
        <v>0</v>
      </c>
      <c r="H13" s="70">
        <f t="shared" si="2"/>
        <v>5</v>
      </c>
      <c r="I13" s="70">
        <v>5</v>
      </c>
      <c r="J13" s="70">
        <v>0</v>
      </c>
      <c r="K13" s="70">
        <v>0</v>
      </c>
      <c r="L13" s="70">
        <f t="shared" si="3"/>
        <v>0</v>
      </c>
      <c r="M13" s="70">
        <v>0</v>
      </c>
      <c r="N13" s="70">
        <v>0</v>
      </c>
      <c r="O13" s="70">
        <v>0</v>
      </c>
      <c r="P13" s="70">
        <f t="shared" si="4"/>
        <v>0</v>
      </c>
      <c r="Q13" s="70">
        <v>0</v>
      </c>
      <c r="R13" s="70">
        <v>0</v>
      </c>
      <c r="S13" s="70">
        <v>0</v>
      </c>
    </row>
    <row r="14" spans="1:19" s="65" customFormat="1" ht="12" customHeight="1">
      <c r="A14" s="68" t="s">
        <v>97</v>
      </c>
      <c r="B14" s="69" t="s">
        <v>101</v>
      </c>
      <c r="C14" s="62" t="s">
        <v>102</v>
      </c>
      <c r="D14" s="70">
        <f t="shared" si="1"/>
        <v>1</v>
      </c>
      <c r="E14" s="70">
        <v>1</v>
      </c>
      <c r="F14" s="70">
        <v>0</v>
      </c>
      <c r="G14" s="70">
        <v>0</v>
      </c>
      <c r="H14" s="70">
        <f t="shared" si="2"/>
        <v>5</v>
      </c>
      <c r="I14" s="70">
        <v>5</v>
      </c>
      <c r="J14" s="70">
        <v>0</v>
      </c>
      <c r="K14" s="70">
        <v>0</v>
      </c>
      <c r="L14" s="70">
        <f t="shared" si="3"/>
        <v>0</v>
      </c>
      <c r="M14" s="70">
        <v>0</v>
      </c>
      <c r="N14" s="70">
        <v>0</v>
      </c>
      <c r="O14" s="70">
        <v>0</v>
      </c>
      <c r="P14" s="70">
        <f t="shared" si="4"/>
        <v>9</v>
      </c>
      <c r="Q14" s="70">
        <v>9</v>
      </c>
      <c r="R14" s="70">
        <v>0</v>
      </c>
      <c r="S14" s="70">
        <v>0</v>
      </c>
    </row>
    <row r="15" spans="1:19" s="65" customFormat="1" ht="12" customHeight="1">
      <c r="A15" s="68" t="s">
        <v>97</v>
      </c>
      <c r="B15" s="69" t="s">
        <v>141</v>
      </c>
      <c r="C15" s="62" t="s">
        <v>142</v>
      </c>
      <c r="D15" s="70">
        <f t="shared" si="1"/>
        <v>5</v>
      </c>
      <c r="E15" s="70">
        <v>5</v>
      </c>
      <c r="F15" s="70">
        <v>0</v>
      </c>
      <c r="G15" s="70">
        <v>0</v>
      </c>
      <c r="H15" s="70">
        <f t="shared" si="2"/>
        <v>17</v>
      </c>
      <c r="I15" s="70">
        <v>16</v>
      </c>
      <c r="J15" s="70">
        <v>0</v>
      </c>
      <c r="K15" s="70">
        <v>1</v>
      </c>
      <c r="L15" s="70">
        <f t="shared" si="3"/>
        <v>0</v>
      </c>
      <c r="M15" s="70">
        <v>0</v>
      </c>
      <c r="N15" s="70">
        <v>0</v>
      </c>
      <c r="O15" s="70">
        <v>0</v>
      </c>
      <c r="P15" s="70">
        <f t="shared" si="4"/>
        <v>0</v>
      </c>
      <c r="Q15" s="70">
        <v>0</v>
      </c>
      <c r="R15" s="70">
        <v>0</v>
      </c>
      <c r="S15" s="70">
        <v>0</v>
      </c>
    </row>
    <row r="16" spans="1:19" s="65" customFormat="1" ht="12" customHeight="1">
      <c r="A16" s="68" t="s">
        <v>97</v>
      </c>
      <c r="B16" s="69" t="s">
        <v>129</v>
      </c>
      <c r="C16" s="62" t="s">
        <v>130</v>
      </c>
      <c r="D16" s="70">
        <f t="shared" si="1"/>
        <v>8</v>
      </c>
      <c r="E16" s="70">
        <v>3</v>
      </c>
      <c r="F16" s="70">
        <v>4</v>
      </c>
      <c r="G16" s="70">
        <v>1</v>
      </c>
      <c r="H16" s="70">
        <f t="shared" si="2"/>
        <v>2</v>
      </c>
      <c r="I16" s="70">
        <v>2</v>
      </c>
      <c r="J16" s="70">
        <v>0</v>
      </c>
      <c r="K16" s="70">
        <v>0</v>
      </c>
      <c r="L16" s="70">
        <f t="shared" si="3"/>
        <v>0</v>
      </c>
      <c r="M16" s="70">
        <v>0</v>
      </c>
      <c r="N16" s="70">
        <v>0</v>
      </c>
      <c r="O16" s="70">
        <v>0</v>
      </c>
      <c r="P16" s="70">
        <f t="shared" si="4"/>
        <v>1</v>
      </c>
      <c r="Q16" s="70">
        <v>1</v>
      </c>
      <c r="R16" s="70">
        <v>0</v>
      </c>
      <c r="S16" s="70">
        <v>0</v>
      </c>
    </row>
    <row r="17" spans="1:19" s="65" customFormat="1" ht="12" customHeight="1">
      <c r="A17" s="68" t="s">
        <v>97</v>
      </c>
      <c r="B17" s="69" t="s">
        <v>131</v>
      </c>
      <c r="C17" s="62" t="s">
        <v>132</v>
      </c>
      <c r="D17" s="70">
        <f t="shared" si="1"/>
        <v>20</v>
      </c>
      <c r="E17" s="70">
        <v>10</v>
      </c>
      <c r="F17" s="70">
        <v>9</v>
      </c>
      <c r="G17" s="70">
        <v>1</v>
      </c>
      <c r="H17" s="70">
        <f t="shared" si="2"/>
        <v>4</v>
      </c>
      <c r="I17" s="70">
        <v>3</v>
      </c>
      <c r="J17" s="70">
        <v>1</v>
      </c>
      <c r="K17" s="70">
        <v>0</v>
      </c>
      <c r="L17" s="70">
        <f t="shared" si="3"/>
        <v>0</v>
      </c>
      <c r="M17" s="70">
        <v>0</v>
      </c>
      <c r="N17" s="70">
        <v>0</v>
      </c>
      <c r="O17" s="70">
        <v>0</v>
      </c>
      <c r="P17" s="70">
        <f t="shared" si="4"/>
        <v>0</v>
      </c>
      <c r="Q17" s="70">
        <v>0</v>
      </c>
      <c r="R17" s="70">
        <v>0</v>
      </c>
      <c r="S17" s="70">
        <v>0</v>
      </c>
    </row>
    <row r="18" spans="1:19" s="65" customFormat="1" ht="12" customHeight="1">
      <c r="A18" s="68" t="s">
        <v>97</v>
      </c>
      <c r="B18" s="69" t="s">
        <v>133</v>
      </c>
      <c r="C18" s="62" t="s">
        <v>134</v>
      </c>
      <c r="D18" s="70">
        <f t="shared" si="1"/>
        <v>6</v>
      </c>
      <c r="E18" s="70">
        <v>2</v>
      </c>
      <c r="F18" s="70">
        <v>4</v>
      </c>
      <c r="G18" s="70">
        <v>0</v>
      </c>
      <c r="H18" s="70">
        <f t="shared" si="2"/>
        <v>1</v>
      </c>
      <c r="I18" s="70">
        <v>1</v>
      </c>
      <c r="J18" s="70">
        <v>0</v>
      </c>
      <c r="K18" s="70">
        <v>0</v>
      </c>
      <c r="L18" s="70">
        <f t="shared" si="3"/>
        <v>0</v>
      </c>
      <c r="M18" s="70">
        <v>0</v>
      </c>
      <c r="N18" s="70">
        <v>0</v>
      </c>
      <c r="O18" s="70">
        <v>0</v>
      </c>
      <c r="P18" s="70">
        <f t="shared" si="4"/>
        <v>2</v>
      </c>
      <c r="Q18" s="70">
        <v>2</v>
      </c>
      <c r="R18" s="70">
        <v>0</v>
      </c>
      <c r="S18" s="70">
        <v>0</v>
      </c>
    </row>
    <row r="19" spans="1:19" s="65" customFormat="1" ht="12" customHeight="1">
      <c r="A19" s="68" t="s">
        <v>97</v>
      </c>
      <c r="B19" s="69" t="s">
        <v>151</v>
      </c>
      <c r="C19" s="62" t="s">
        <v>152</v>
      </c>
      <c r="D19" s="70">
        <f t="shared" si="1"/>
        <v>6</v>
      </c>
      <c r="E19" s="70">
        <v>3</v>
      </c>
      <c r="F19" s="70">
        <v>1</v>
      </c>
      <c r="G19" s="70">
        <v>2</v>
      </c>
      <c r="H19" s="70">
        <f t="shared" si="2"/>
        <v>6</v>
      </c>
      <c r="I19" s="70">
        <v>6</v>
      </c>
      <c r="J19" s="70">
        <v>0</v>
      </c>
      <c r="K19" s="70">
        <v>0</v>
      </c>
      <c r="L19" s="70">
        <f t="shared" si="3"/>
        <v>0</v>
      </c>
      <c r="M19" s="70"/>
      <c r="N19" s="70">
        <v>0</v>
      </c>
      <c r="O19" s="70">
        <v>0</v>
      </c>
      <c r="P19" s="70">
        <f t="shared" si="4"/>
        <v>5</v>
      </c>
      <c r="Q19" s="70">
        <v>5</v>
      </c>
      <c r="R19" s="70">
        <v>0</v>
      </c>
      <c r="S19" s="70">
        <v>0</v>
      </c>
    </row>
    <row r="20" spans="1:19" s="65" customFormat="1" ht="12" customHeight="1">
      <c r="A20" s="68" t="s">
        <v>97</v>
      </c>
      <c r="B20" s="69" t="s">
        <v>119</v>
      </c>
      <c r="C20" s="62" t="s">
        <v>120</v>
      </c>
      <c r="D20" s="70">
        <f t="shared" si="1"/>
        <v>5</v>
      </c>
      <c r="E20" s="70">
        <v>1</v>
      </c>
      <c r="F20" s="70">
        <v>3</v>
      </c>
      <c r="G20" s="70">
        <v>1</v>
      </c>
      <c r="H20" s="70">
        <f t="shared" si="2"/>
        <v>0</v>
      </c>
      <c r="I20" s="70">
        <v>0</v>
      </c>
      <c r="J20" s="70">
        <v>0</v>
      </c>
      <c r="K20" s="70">
        <v>0</v>
      </c>
      <c r="L20" s="70">
        <f t="shared" si="3"/>
        <v>0</v>
      </c>
      <c r="M20" s="70">
        <v>0</v>
      </c>
      <c r="N20" s="70">
        <v>0</v>
      </c>
      <c r="O20" s="70">
        <v>0</v>
      </c>
      <c r="P20" s="70">
        <f t="shared" si="4"/>
        <v>2</v>
      </c>
      <c r="Q20" s="70">
        <v>2</v>
      </c>
      <c r="R20" s="70">
        <v>0</v>
      </c>
      <c r="S20" s="70">
        <v>0</v>
      </c>
    </row>
    <row r="21" spans="1:19" s="65" customFormat="1" ht="12" customHeight="1">
      <c r="A21" s="68" t="s">
        <v>97</v>
      </c>
      <c r="B21" s="69" t="s">
        <v>153</v>
      </c>
      <c r="C21" s="62" t="s">
        <v>154</v>
      </c>
      <c r="D21" s="70">
        <f t="shared" si="1"/>
        <v>9</v>
      </c>
      <c r="E21" s="70">
        <v>3</v>
      </c>
      <c r="F21" s="70">
        <v>3</v>
      </c>
      <c r="G21" s="70">
        <v>3</v>
      </c>
      <c r="H21" s="70">
        <f t="shared" si="2"/>
        <v>0</v>
      </c>
      <c r="I21" s="70">
        <v>0</v>
      </c>
      <c r="J21" s="70">
        <v>0</v>
      </c>
      <c r="K21" s="70">
        <v>0</v>
      </c>
      <c r="L21" s="70">
        <f t="shared" si="3"/>
        <v>0</v>
      </c>
      <c r="M21" s="70">
        <v>0</v>
      </c>
      <c r="N21" s="70">
        <v>0</v>
      </c>
      <c r="O21" s="70">
        <v>0</v>
      </c>
      <c r="P21" s="70">
        <f t="shared" si="4"/>
        <v>2</v>
      </c>
      <c r="Q21" s="70">
        <v>2</v>
      </c>
      <c r="R21" s="70">
        <v>0</v>
      </c>
      <c r="S21" s="70">
        <v>0</v>
      </c>
    </row>
    <row r="22" spans="1:19" s="65" customFormat="1" ht="12" customHeight="1">
      <c r="A22" s="68" t="s">
        <v>97</v>
      </c>
      <c r="B22" s="69" t="s">
        <v>109</v>
      </c>
      <c r="C22" s="62" t="s">
        <v>110</v>
      </c>
      <c r="D22" s="70">
        <f t="shared" si="1"/>
        <v>0</v>
      </c>
      <c r="E22" s="70">
        <v>0</v>
      </c>
      <c r="F22" s="70">
        <v>0</v>
      </c>
      <c r="G22" s="70">
        <v>0</v>
      </c>
      <c r="H22" s="70">
        <f t="shared" si="2"/>
        <v>5</v>
      </c>
      <c r="I22" s="70">
        <v>5</v>
      </c>
      <c r="J22" s="70">
        <v>0</v>
      </c>
      <c r="K22" s="70">
        <v>0</v>
      </c>
      <c r="L22" s="70">
        <f t="shared" si="3"/>
        <v>0</v>
      </c>
      <c r="M22" s="70">
        <v>0</v>
      </c>
      <c r="N22" s="70">
        <v>0</v>
      </c>
      <c r="O22" s="70">
        <v>0</v>
      </c>
      <c r="P22" s="70">
        <f t="shared" si="4"/>
        <v>0</v>
      </c>
      <c r="Q22" s="70">
        <v>0</v>
      </c>
      <c r="R22" s="70">
        <v>0</v>
      </c>
      <c r="S22" s="70">
        <v>0</v>
      </c>
    </row>
    <row r="23" spans="1:19" s="65" customFormat="1" ht="12" customHeight="1">
      <c r="A23" s="68" t="s">
        <v>97</v>
      </c>
      <c r="B23" s="69" t="s">
        <v>107</v>
      </c>
      <c r="C23" s="62" t="s">
        <v>108</v>
      </c>
      <c r="D23" s="70">
        <f t="shared" si="1"/>
        <v>2</v>
      </c>
      <c r="E23" s="70">
        <v>2</v>
      </c>
      <c r="F23" s="70">
        <v>0</v>
      </c>
      <c r="G23" s="70">
        <v>0</v>
      </c>
      <c r="H23" s="70">
        <f t="shared" si="2"/>
        <v>4</v>
      </c>
      <c r="I23" s="70">
        <v>4</v>
      </c>
      <c r="J23" s="70">
        <v>0</v>
      </c>
      <c r="K23" s="70">
        <v>0</v>
      </c>
      <c r="L23" s="70">
        <f t="shared" si="3"/>
        <v>0</v>
      </c>
      <c r="M23" s="70">
        <v>0</v>
      </c>
      <c r="N23" s="70">
        <v>0</v>
      </c>
      <c r="O23" s="70">
        <v>0</v>
      </c>
      <c r="P23" s="70">
        <f t="shared" si="4"/>
        <v>0</v>
      </c>
      <c r="Q23" s="70">
        <v>0</v>
      </c>
      <c r="R23" s="70">
        <v>0</v>
      </c>
      <c r="S23" s="70">
        <v>0</v>
      </c>
    </row>
    <row r="24" spans="1:19" s="65" customFormat="1" ht="12" customHeight="1">
      <c r="A24" s="68" t="s">
        <v>97</v>
      </c>
      <c r="B24" s="69" t="s">
        <v>111</v>
      </c>
      <c r="C24" s="62" t="s">
        <v>112</v>
      </c>
      <c r="D24" s="70">
        <f t="shared" si="1"/>
        <v>1</v>
      </c>
      <c r="E24" s="70">
        <v>1</v>
      </c>
      <c r="F24" s="70">
        <v>0</v>
      </c>
      <c r="G24" s="70">
        <v>0</v>
      </c>
      <c r="H24" s="70">
        <f t="shared" si="2"/>
        <v>7</v>
      </c>
      <c r="I24" s="70">
        <v>7</v>
      </c>
      <c r="J24" s="70">
        <v>0</v>
      </c>
      <c r="K24" s="70">
        <v>0</v>
      </c>
      <c r="L24" s="70">
        <f t="shared" si="3"/>
        <v>0</v>
      </c>
      <c r="M24" s="70">
        <v>0</v>
      </c>
      <c r="N24" s="70">
        <v>0</v>
      </c>
      <c r="O24" s="70">
        <v>0</v>
      </c>
      <c r="P24" s="70">
        <f t="shared" si="4"/>
        <v>0</v>
      </c>
      <c r="Q24" s="70">
        <v>0</v>
      </c>
      <c r="R24" s="70">
        <v>0</v>
      </c>
      <c r="S24" s="70">
        <v>0</v>
      </c>
    </row>
    <row r="25" spans="1:19" s="65" customFormat="1" ht="12" customHeight="1">
      <c r="A25" s="68" t="s">
        <v>97</v>
      </c>
      <c r="B25" s="69" t="s">
        <v>155</v>
      </c>
      <c r="C25" s="62" t="s">
        <v>156</v>
      </c>
      <c r="D25" s="70">
        <f t="shared" si="1"/>
        <v>2</v>
      </c>
      <c r="E25" s="70">
        <v>2</v>
      </c>
      <c r="F25" s="70">
        <v>0</v>
      </c>
      <c r="G25" s="70">
        <v>0</v>
      </c>
      <c r="H25" s="70">
        <f t="shared" si="2"/>
        <v>20</v>
      </c>
      <c r="I25" s="70">
        <v>20</v>
      </c>
      <c r="J25" s="70">
        <v>0</v>
      </c>
      <c r="K25" s="70">
        <v>0</v>
      </c>
      <c r="L25" s="70">
        <f t="shared" si="3"/>
        <v>0</v>
      </c>
      <c r="M25" s="70">
        <v>0</v>
      </c>
      <c r="N25" s="70">
        <v>0</v>
      </c>
      <c r="O25" s="70">
        <v>0</v>
      </c>
      <c r="P25" s="70">
        <f t="shared" si="4"/>
        <v>3</v>
      </c>
      <c r="Q25" s="70">
        <v>3</v>
      </c>
      <c r="R25" s="70">
        <v>0</v>
      </c>
      <c r="S25" s="70">
        <v>0</v>
      </c>
    </row>
    <row r="26" spans="1:19" s="65" customFormat="1" ht="12" customHeight="1">
      <c r="A26" s="68" t="s">
        <v>97</v>
      </c>
      <c r="B26" s="69" t="s">
        <v>157</v>
      </c>
      <c r="C26" s="62" t="s">
        <v>158</v>
      </c>
      <c r="D26" s="70">
        <f t="shared" si="1"/>
        <v>4</v>
      </c>
      <c r="E26" s="70">
        <v>0</v>
      </c>
      <c r="F26" s="70">
        <v>2</v>
      </c>
      <c r="G26" s="70">
        <v>2</v>
      </c>
      <c r="H26" s="70">
        <f t="shared" si="2"/>
        <v>13</v>
      </c>
      <c r="I26" s="70">
        <v>13</v>
      </c>
      <c r="J26" s="70">
        <v>0</v>
      </c>
      <c r="K26" s="70">
        <v>0</v>
      </c>
      <c r="L26" s="70">
        <f t="shared" si="3"/>
        <v>0</v>
      </c>
      <c r="M26" s="70">
        <v>0</v>
      </c>
      <c r="N26" s="70">
        <v>0</v>
      </c>
      <c r="O26" s="70">
        <v>0</v>
      </c>
      <c r="P26" s="70">
        <f t="shared" si="4"/>
        <v>4</v>
      </c>
      <c r="Q26" s="70">
        <v>4</v>
      </c>
      <c r="R26" s="70">
        <v>0</v>
      </c>
      <c r="S26" s="70">
        <v>0</v>
      </c>
    </row>
    <row r="27" spans="1:19" s="65" customFormat="1" ht="12" customHeight="1">
      <c r="A27" s="68" t="s">
        <v>97</v>
      </c>
      <c r="B27" s="69" t="s">
        <v>159</v>
      </c>
      <c r="C27" s="62" t="s">
        <v>160</v>
      </c>
      <c r="D27" s="70">
        <f t="shared" si="1"/>
        <v>7</v>
      </c>
      <c r="E27" s="70">
        <v>0</v>
      </c>
      <c r="F27" s="70">
        <v>5</v>
      </c>
      <c r="G27" s="70">
        <v>2</v>
      </c>
      <c r="H27" s="70">
        <f t="shared" si="2"/>
        <v>18</v>
      </c>
      <c r="I27" s="70">
        <v>18</v>
      </c>
      <c r="J27" s="70">
        <v>0</v>
      </c>
      <c r="K27" s="70">
        <v>0</v>
      </c>
      <c r="L27" s="70">
        <f t="shared" si="3"/>
        <v>2</v>
      </c>
      <c r="M27" s="70">
        <v>1</v>
      </c>
      <c r="N27" s="70">
        <v>1</v>
      </c>
      <c r="O27" s="70">
        <v>0</v>
      </c>
      <c r="P27" s="70">
        <f t="shared" si="4"/>
        <v>0</v>
      </c>
      <c r="Q27" s="70">
        <v>0</v>
      </c>
      <c r="R27" s="70">
        <v>0</v>
      </c>
      <c r="S27" s="70">
        <v>0</v>
      </c>
    </row>
    <row r="28" spans="1:19" s="65" customFormat="1" ht="12" customHeight="1">
      <c r="A28" s="68" t="s">
        <v>97</v>
      </c>
      <c r="B28" s="69" t="s">
        <v>137</v>
      </c>
      <c r="C28" s="62" t="s">
        <v>138</v>
      </c>
      <c r="D28" s="70">
        <f t="shared" si="1"/>
        <v>2</v>
      </c>
      <c r="E28" s="70">
        <v>2</v>
      </c>
      <c r="F28" s="70">
        <v>0</v>
      </c>
      <c r="G28" s="70">
        <v>0</v>
      </c>
      <c r="H28" s="70">
        <f t="shared" si="2"/>
        <v>5</v>
      </c>
      <c r="I28" s="70">
        <v>4</v>
      </c>
      <c r="J28" s="70">
        <v>1</v>
      </c>
      <c r="K28" s="70">
        <v>0</v>
      </c>
      <c r="L28" s="70">
        <f t="shared" si="3"/>
        <v>3</v>
      </c>
      <c r="M28" s="70">
        <v>0</v>
      </c>
      <c r="N28" s="70">
        <v>2</v>
      </c>
      <c r="O28" s="70">
        <v>1</v>
      </c>
      <c r="P28" s="70">
        <f t="shared" si="4"/>
        <v>3</v>
      </c>
      <c r="Q28" s="70">
        <v>3</v>
      </c>
      <c r="R28" s="70">
        <v>0</v>
      </c>
      <c r="S28" s="70">
        <v>0</v>
      </c>
    </row>
    <row r="29" spans="1:19" s="65" customFormat="1" ht="12" customHeight="1">
      <c r="A29" s="68" t="s">
        <v>97</v>
      </c>
      <c r="B29" s="69" t="s">
        <v>121</v>
      </c>
      <c r="C29" s="62" t="s">
        <v>122</v>
      </c>
      <c r="D29" s="70">
        <f t="shared" si="1"/>
        <v>5</v>
      </c>
      <c r="E29" s="70">
        <v>1</v>
      </c>
      <c r="F29" s="70">
        <v>3</v>
      </c>
      <c r="G29" s="70">
        <v>1</v>
      </c>
      <c r="H29" s="70">
        <f t="shared" si="2"/>
        <v>3</v>
      </c>
      <c r="I29" s="70">
        <v>3</v>
      </c>
      <c r="J29" s="70">
        <v>0</v>
      </c>
      <c r="K29" s="70">
        <v>0</v>
      </c>
      <c r="L29" s="70">
        <f t="shared" si="3"/>
        <v>0</v>
      </c>
      <c r="M29" s="70">
        <v>0</v>
      </c>
      <c r="N29" s="70">
        <v>0</v>
      </c>
      <c r="O29" s="70">
        <v>0</v>
      </c>
      <c r="P29" s="70">
        <f t="shared" si="4"/>
        <v>4</v>
      </c>
      <c r="Q29" s="70">
        <v>4</v>
      </c>
      <c r="R29" s="70">
        <v>0</v>
      </c>
      <c r="S29" s="70">
        <v>0</v>
      </c>
    </row>
    <row r="30" spans="1:19" s="65" customFormat="1" ht="12" customHeight="1">
      <c r="A30" s="68" t="s">
        <v>97</v>
      </c>
      <c r="B30" s="69" t="s">
        <v>103</v>
      </c>
      <c r="C30" s="62" t="s">
        <v>104</v>
      </c>
      <c r="D30" s="70">
        <f t="shared" si="1"/>
        <v>0</v>
      </c>
      <c r="E30" s="70">
        <v>0</v>
      </c>
      <c r="F30" s="70">
        <v>0</v>
      </c>
      <c r="G30" s="70">
        <v>0</v>
      </c>
      <c r="H30" s="70">
        <f t="shared" si="2"/>
        <v>4</v>
      </c>
      <c r="I30" s="70">
        <v>4</v>
      </c>
      <c r="J30" s="70">
        <v>0</v>
      </c>
      <c r="K30" s="70">
        <v>0</v>
      </c>
      <c r="L30" s="70">
        <f t="shared" si="3"/>
        <v>0</v>
      </c>
      <c r="M30" s="70">
        <v>0</v>
      </c>
      <c r="N30" s="70">
        <v>0</v>
      </c>
      <c r="O30" s="70">
        <v>0</v>
      </c>
      <c r="P30" s="70">
        <f t="shared" si="4"/>
        <v>8</v>
      </c>
      <c r="Q30" s="70">
        <v>8</v>
      </c>
      <c r="R30" s="70">
        <v>0</v>
      </c>
      <c r="S30" s="70">
        <v>0</v>
      </c>
    </row>
    <row r="31" spans="1:19" s="65" customFormat="1" ht="12" customHeight="1">
      <c r="A31" s="68" t="s">
        <v>97</v>
      </c>
      <c r="B31" s="69" t="s">
        <v>143</v>
      </c>
      <c r="C31" s="62" t="s">
        <v>144</v>
      </c>
      <c r="D31" s="70">
        <f t="shared" si="1"/>
        <v>1</v>
      </c>
      <c r="E31" s="70">
        <v>1</v>
      </c>
      <c r="F31" s="70">
        <v>0</v>
      </c>
      <c r="G31" s="70">
        <v>0</v>
      </c>
      <c r="H31" s="70">
        <f t="shared" si="2"/>
        <v>10</v>
      </c>
      <c r="I31" s="70">
        <v>10</v>
      </c>
      <c r="J31" s="70">
        <v>0</v>
      </c>
      <c r="K31" s="70">
        <v>0</v>
      </c>
      <c r="L31" s="70">
        <f t="shared" si="3"/>
        <v>0</v>
      </c>
      <c r="M31" s="70">
        <v>0</v>
      </c>
      <c r="N31" s="70">
        <v>0</v>
      </c>
      <c r="O31" s="70">
        <v>0</v>
      </c>
      <c r="P31" s="70">
        <f t="shared" si="4"/>
        <v>0</v>
      </c>
      <c r="Q31" s="70">
        <v>0</v>
      </c>
      <c r="R31" s="70">
        <v>0</v>
      </c>
      <c r="S31" s="70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ゴシック,標準"&amp;14委託・許可件数（市区町村）（平成24年度実績）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35.59765625" style="77" customWidth="1"/>
    <col min="4" max="19" width="9" style="78" customWidth="1"/>
    <col min="20" max="16384" width="9" style="77" customWidth="1"/>
  </cols>
  <sheetData>
    <row r="1" spans="1:19" s="6" customFormat="1" ht="17.25">
      <c r="A1" s="47" t="s">
        <v>95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8"/>
      <c r="M1" s="8"/>
      <c r="N1" s="8"/>
      <c r="O1" s="8"/>
      <c r="P1" s="8"/>
      <c r="Q1" s="8"/>
      <c r="R1" s="8"/>
      <c r="S1" s="8"/>
    </row>
    <row r="2" spans="1:19" s="6" customFormat="1" ht="18" customHeight="1">
      <c r="A2" s="87" t="s">
        <v>50</v>
      </c>
      <c r="B2" s="87" t="s">
        <v>51</v>
      </c>
      <c r="C2" s="106" t="s">
        <v>66</v>
      </c>
      <c r="D2" s="43" t="s">
        <v>67</v>
      </c>
      <c r="E2" s="26"/>
      <c r="F2" s="26"/>
      <c r="G2" s="26"/>
      <c r="H2" s="26"/>
      <c r="I2" s="26"/>
      <c r="J2" s="26"/>
      <c r="K2" s="27"/>
      <c r="L2" s="43" t="s">
        <v>68</v>
      </c>
      <c r="M2" s="26"/>
      <c r="N2" s="26"/>
      <c r="O2" s="26"/>
      <c r="P2" s="26"/>
      <c r="Q2" s="26"/>
      <c r="R2" s="26"/>
      <c r="S2" s="27"/>
    </row>
    <row r="3" spans="1:19" s="6" customFormat="1" ht="18" customHeight="1">
      <c r="A3" s="88"/>
      <c r="B3" s="88"/>
      <c r="C3" s="104"/>
      <c r="D3" s="49" t="s">
        <v>83</v>
      </c>
      <c r="E3" s="26"/>
      <c r="F3" s="26"/>
      <c r="G3" s="27"/>
      <c r="H3" s="49" t="s">
        <v>84</v>
      </c>
      <c r="I3" s="26"/>
      <c r="J3" s="26"/>
      <c r="K3" s="27"/>
      <c r="L3" s="49" t="s">
        <v>83</v>
      </c>
      <c r="M3" s="26"/>
      <c r="N3" s="26"/>
      <c r="O3" s="27"/>
      <c r="P3" s="49" t="s">
        <v>84</v>
      </c>
      <c r="Q3" s="26"/>
      <c r="R3" s="26"/>
      <c r="S3" s="27"/>
    </row>
    <row r="4" spans="1:19" s="6" customFormat="1" ht="18" customHeight="1">
      <c r="A4" s="88"/>
      <c r="B4" s="88"/>
      <c r="C4" s="104"/>
      <c r="D4" s="104" t="s">
        <v>56</v>
      </c>
      <c r="E4" s="87" t="s">
        <v>61</v>
      </c>
      <c r="F4" s="87" t="s">
        <v>62</v>
      </c>
      <c r="G4" s="87" t="s">
        <v>63</v>
      </c>
      <c r="H4" s="104" t="s">
        <v>56</v>
      </c>
      <c r="I4" s="87" t="s">
        <v>61</v>
      </c>
      <c r="J4" s="87" t="s">
        <v>62</v>
      </c>
      <c r="K4" s="87" t="s">
        <v>63</v>
      </c>
      <c r="L4" s="104" t="s">
        <v>56</v>
      </c>
      <c r="M4" s="87" t="s">
        <v>61</v>
      </c>
      <c r="N4" s="87" t="s">
        <v>62</v>
      </c>
      <c r="O4" s="87" t="s">
        <v>63</v>
      </c>
      <c r="P4" s="104" t="s">
        <v>56</v>
      </c>
      <c r="Q4" s="87" t="s">
        <v>61</v>
      </c>
      <c r="R4" s="87" t="s">
        <v>62</v>
      </c>
      <c r="S4" s="87" t="s">
        <v>63</v>
      </c>
    </row>
    <row r="5" spans="1:19" s="6" customFormat="1" ht="18" customHeight="1">
      <c r="A5" s="88"/>
      <c r="B5" s="88"/>
      <c r="C5" s="104"/>
      <c r="D5" s="104"/>
      <c r="E5" s="105"/>
      <c r="F5" s="105"/>
      <c r="G5" s="105"/>
      <c r="H5" s="104"/>
      <c r="I5" s="105"/>
      <c r="J5" s="105"/>
      <c r="K5" s="105"/>
      <c r="L5" s="104"/>
      <c r="M5" s="105"/>
      <c r="N5" s="105"/>
      <c r="O5" s="105"/>
      <c r="P5" s="104"/>
      <c r="Q5" s="105"/>
      <c r="R5" s="105"/>
      <c r="S5" s="105"/>
    </row>
    <row r="6" spans="1:19" s="7" customFormat="1" ht="18" customHeight="1">
      <c r="A6" s="89"/>
      <c r="B6" s="89"/>
      <c r="C6" s="107"/>
      <c r="D6" s="28" t="s">
        <v>85</v>
      </c>
      <c r="E6" s="46" t="s">
        <v>85</v>
      </c>
      <c r="F6" s="46" t="s">
        <v>85</v>
      </c>
      <c r="G6" s="46" t="s">
        <v>85</v>
      </c>
      <c r="H6" s="28" t="s">
        <v>85</v>
      </c>
      <c r="I6" s="46" t="s">
        <v>85</v>
      </c>
      <c r="J6" s="46" t="s">
        <v>85</v>
      </c>
      <c r="K6" s="46" t="s">
        <v>85</v>
      </c>
      <c r="L6" s="28" t="s">
        <v>85</v>
      </c>
      <c r="M6" s="46" t="s">
        <v>85</v>
      </c>
      <c r="N6" s="46" t="s">
        <v>85</v>
      </c>
      <c r="O6" s="46" t="s">
        <v>85</v>
      </c>
      <c r="P6" s="28" t="s">
        <v>85</v>
      </c>
      <c r="Q6" s="46" t="s">
        <v>85</v>
      </c>
      <c r="R6" s="46" t="s">
        <v>85</v>
      </c>
      <c r="S6" s="46" t="s">
        <v>85</v>
      </c>
    </row>
    <row r="7" spans="1:19" s="61" customFormat="1" ht="12" customHeight="1">
      <c r="A7" s="59" t="s">
        <v>97</v>
      </c>
      <c r="B7" s="60" t="s">
        <v>98</v>
      </c>
      <c r="C7" s="59" t="s">
        <v>56</v>
      </c>
      <c r="D7" s="72">
        <f aca="true" t="shared" si="0" ref="D7:S7">SUM(D8:D14)</f>
        <v>3</v>
      </c>
      <c r="E7" s="72">
        <f t="shared" si="0"/>
        <v>1</v>
      </c>
      <c r="F7" s="72">
        <f t="shared" si="0"/>
        <v>1</v>
      </c>
      <c r="G7" s="72">
        <f t="shared" si="0"/>
        <v>1</v>
      </c>
      <c r="H7" s="72">
        <f t="shared" si="0"/>
        <v>0</v>
      </c>
      <c r="I7" s="72">
        <f t="shared" si="0"/>
        <v>0</v>
      </c>
      <c r="J7" s="72">
        <f t="shared" si="0"/>
        <v>0</v>
      </c>
      <c r="K7" s="72">
        <f t="shared" si="0"/>
        <v>0</v>
      </c>
      <c r="L7" s="72">
        <f t="shared" si="0"/>
        <v>3</v>
      </c>
      <c r="M7" s="72">
        <f t="shared" si="0"/>
        <v>0</v>
      </c>
      <c r="N7" s="72">
        <f t="shared" si="0"/>
        <v>0</v>
      </c>
      <c r="O7" s="72">
        <f t="shared" si="0"/>
        <v>3</v>
      </c>
      <c r="P7" s="72">
        <f t="shared" si="0"/>
        <v>18</v>
      </c>
      <c r="Q7" s="72">
        <f t="shared" si="0"/>
        <v>18</v>
      </c>
      <c r="R7" s="72">
        <f t="shared" si="0"/>
        <v>0</v>
      </c>
      <c r="S7" s="72">
        <f t="shared" si="0"/>
        <v>0</v>
      </c>
    </row>
    <row r="8" spans="1:19" s="65" customFormat="1" ht="12" customHeight="1">
      <c r="A8" s="62" t="s">
        <v>97</v>
      </c>
      <c r="B8" s="63" t="s">
        <v>99</v>
      </c>
      <c r="C8" s="62" t="s">
        <v>100</v>
      </c>
      <c r="D8" s="64">
        <f aca="true" t="shared" si="1" ref="D8:D14">SUM(E8:G8)</f>
        <v>0</v>
      </c>
      <c r="E8" s="64">
        <v>0</v>
      </c>
      <c r="F8" s="64">
        <v>0</v>
      </c>
      <c r="G8" s="64">
        <v>0</v>
      </c>
      <c r="H8" s="64">
        <f aca="true" t="shared" si="2" ref="H8:H14">SUM(I8:K8)</f>
        <v>0</v>
      </c>
      <c r="I8" s="64">
        <v>0</v>
      </c>
      <c r="J8" s="64">
        <v>0</v>
      </c>
      <c r="K8" s="64">
        <v>0</v>
      </c>
      <c r="L8" s="64">
        <f aca="true" t="shared" si="3" ref="L8:L14">SUM(M8:O8)</f>
        <v>1</v>
      </c>
      <c r="M8" s="64">
        <v>0</v>
      </c>
      <c r="N8" s="64">
        <v>0</v>
      </c>
      <c r="O8" s="64">
        <v>1</v>
      </c>
      <c r="P8" s="64">
        <f aca="true" t="shared" si="4" ref="P8:P14">SUM(Q8:S8)</f>
        <v>0</v>
      </c>
      <c r="Q8" s="64">
        <v>0</v>
      </c>
      <c r="R8" s="64">
        <v>0</v>
      </c>
      <c r="S8" s="64">
        <v>0</v>
      </c>
    </row>
    <row r="9" spans="1:19" s="65" customFormat="1" ht="12" customHeight="1">
      <c r="A9" s="62" t="s">
        <v>97</v>
      </c>
      <c r="B9" s="63" t="s">
        <v>105</v>
      </c>
      <c r="C9" s="62" t="s">
        <v>106</v>
      </c>
      <c r="D9" s="64">
        <f t="shared" si="1"/>
        <v>1</v>
      </c>
      <c r="E9" s="64">
        <v>0</v>
      </c>
      <c r="F9" s="64">
        <v>0</v>
      </c>
      <c r="G9" s="64">
        <v>1</v>
      </c>
      <c r="H9" s="64">
        <f t="shared" si="2"/>
        <v>0</v>
      </c>
      <c r="I9" s="64">
        <v>0</v>
      </c>
      <c r="J9" s="64">
        <v>0</v>
      </c>
      <c r="K9" s="64">
        <v>0</v>
      </c>
      <c r="L9" s="64">
        <f t="shared" si="3"/>
        <v>0</v>
      </c>
      <c r="M9" s="64">
        <v>0</v>
      </c>
      <c r="N9" s="64">
        <v>0</v>
      </c>
      <c r="O9" s="64">
        <v>0</v>
      </c>
      <c r="P9" s="64">
        <f t="shared" si="4"/>
        <v>0</v>
      </c>
      <c r="Q9" s="64">
        <v>0</v>
      </c>
      <c r="R9" s="64">
        <v>0</v>
      </c>
      <c r="S9" s="64">
        <v>0</v>
      </c>
    </row>
    <row r="10" spans="1:19" s="65" customFormat="1" ht="12" customHeight="1">
      <c r="A10" s="62" t="s">
        <v>97</v>
      </c>
      <c r="B10" s="63" t="s">
        <v>113</v>
      </c>
      <c r="C10" s="62" t="s">
        <v>114</v>
      </c>
      <c r="D10" s="64">
        <f t="shared" si="1"/>
        <v>0</v>
      </c>
      <c r="E10" s="64">
        <v>0</v>
      </c>
      <c r="F10" s="64">
        <v>0</v>
      </c>
      <c r="G10" s="64">
        <v>0</v>
      </c>
      <c r="H10" s="64">
        <f t="shared" si="2"/>
        <v>0</v>
      </c>
      <c r="I10" s="64">
        <v>0</v>
      </c>
      <c r="J10" s="64">
        <v>0</v>
      </c>
      <c r="K10" s="64">
        <v>0</v>
      </c>
      <c r="L10" s="64">
        <f t="shared" si="3"/>
        <v>0</v>
      </c>
      <c r="M10" s="64">
        <v>0</v>
      </c>
      <c r="N10" s="64">
        <v>0</v>
      </c>
      <c r="O10" s="64">
        <v>0</v>
      </c>
      <c r="P10" s="64">
        <f t="shared" si="4"/>
        <v>13</v>
      </c>
      <c r="Q10" s="64">
        <v>13</v>
      </c>
      <c r="R10" s="64">
        <v>0</v>
      </c>
      <c r="S10" s="64">
        <v>0</v>
      </c>
    </row>
    <row r="11" spans="1:19" s="65" customFormat="1" ht="12" customHeight="1">
      <c r="A11" s="62" t="s">
        <v>97</v>
      </c>
      <c r="B11" s="63" t="s">
        <v>123</v>
      </c>
      <c r="C11" s="62" t="s">
        <v>124</v>
      </c>
      <c r="D11" s="64">
        <f t="shared" si="1"/>
        <v>0</v>
      </c>
      <c r="E11" s="64">
        <v>0</v>
      </c>
      <c r="F11" s="64">
        <v>0</v>
      </c>
      <c r="G11" s="64">
        <v>0</v>
      </c>
      <c r="H11" s="64">
        <f t="shared" si="2"/>
        <v>0</v>
      </c>
      <c r="I11" s="64">
        <v>0</v>
      </c>
      <c r="J11" s="64">
        <v>0</v>
      </c>
      <c r="K11" s="64">
        <v>0</v>
      </c>
      <c r="L11" s="64">
        <f t="shared" si="3"/>
        <v>0</v>
      </c>
      <c r="M11" s="64">
        <v>0</v>
      </c>
      <c r="N11" s="64">
        <v>0</v>
      </c>
      <c r="O11" s="64">
        <v>0</v>
      </c>
      <c r="P11" s="64">
        <f t="shared" si="4"/>
        <v>0</v>
      </c>
      <c r="Q11" s="64">
        <v>0</v>
      </c>
      <c r="R11" s="64">
        <v>0</v>
      </c>
      <c r="S11" s="64">
        <v>0</v>
      </c>
    </row>
    <row r="12" spans="1:19" s="65" customFormat="1" ht="12" customHeight="1">
      <c r="A12" s="68" t="s">
        <v>97</v>
      </c>
      <c r="B12" s="69" t="s">
        <v>125</v>
      </c>
      <c r="C12" s="62" t="s">
        <v>126</v>
      </c>
      <c r="D12" s="70">
        <f t="shared" si="1"/>
        <v>0</v>
      </c>
      <c r="E12" s="70">
        <v>0</v>
      </c>
      <c r="F12" s="70">
        <v>0</v>
      </c>
      <c r="G12" s="70">
        <v>0</v>
      </c>
      <c r="H12" s="70">
        <f t="shared" si="2"/>
        <v>0</v>
      </c>
      <c r="I12" s="70">
        <v>0</v>
      </c>
      <c r="J12" s="70">
        <v>0</v>
      </c>
      <c r="K12" s="70">
        <v>0</v>
      </c>
      <c r="L12" s="70">
        <f t="shared" si="3"/>
        <v>0</v>
      </c>
      <c r="M12" s="70">
        <v>0</v>
      </c>
      <c r="N12" s="70">
        <v>0</v>
      </c>
      <c r="O12" s="70">
        <v>0</v>
      </c>
      <c r="P12" s="70">
        <f t="shared" si="4"/>
        <v>0</v>
      </c>
      <c r="Q12" s="70">
        <v>0</v>
      </c>
      <c r="R12" s="70">
        <v>0</v>
      </c>
      <c r="S12" s="70">
        <v>0</v>
      </c>
    </row>
    <row r="13" spans="1:19" s="65" customFormat="1" ht="12" customHeight="1">
      <c r="A13" s="68" t="s">
        <v>97</v>
      </c>
      <c r="B13" s="69" t="s">
        <v>135</v>
      </c>
      <c r="C13" s="62" t="s">
        <v>136</v>
      </c>
      <c r="D13" s="70">
        <f t="shared" si="1"/>
        <v>0</v>
      </c>
      <c r="E13" s="70">
        <v>0</v>
      </c>
      <c r="F13" s="70">
        <v>0</v>
      </c>
      <c r="G13" s="70">
        <v>0</v>
      </c>
      <c r="H13" s="70">
        <f t="shared" si="2"/>
        <v>0</v>
      </c>
      <c r="I13" s="70">
        <v>0</v>
      </c>
      <c r="J13" s="70">
        <v>0</v>
      </c>
      <c r="K13" s="70">
        <v>0</v>
      </c>
      <c r="L13" s="70">
        <f t="shared" si="3"/>
        <v>0</v>
      </c>
      <c r="M13" s="70">
        <v>0</v>
      </c>
      <c r="N13" s="70">
        <v>0</v>
      </c>
      <c r="O13" s="70">
        <v>0</v>
      </c>
      <c r="P13" s="70">
        <f t="shared" si="4"/>
        <v>0</v>
      </c>
      <c r="Q13" s="70">
        <v>0</v>
      </c>
      <c r="R13" s="70">
        <v>0</v>
      </c>
      <c r="S13" s="70">
        <v>0</v>
      </c>
    </row>
    <row r="14" spans="1:19" s="65" customFormat="1" ht="12" customHeight="1">
      <c r="A14" s="68" t="s">
        <v>97</v>
      </c>
      <c r="B14" s="69" t="s">
        <v>139</v>
      </c>
      <c r="C14" s="62" t="s">
        <v>140</v>
      </c>
      <c r="D14" s="70">
        <f t="shared" si="1"/>
        <v>2</v>
      </c>
      <c r="E14" s="70">
        <v>1</v>
      </c>
      <c r="F14" s="70">
        <v>1</v>
      </c>
      <c r="G14" s="70">
        <v>0</v>
      </c>
      <c r="H14" s="70">
        <f t="shared" si="2"/>
        <v>0</v>
      </c>
      <c r="I14" s="70">
        <v>0</v>
      </c>
      <c r="J14" s="70">
        <v>0</v>
      </c>
      <c r="K14" s="70">
        <v>0</v>
      </c>
      <c r="L14" s="70">
        <f t="shared" si="3"/>
        <v>2</v>
      </c>
      <c r="M14" s="70">
        <v>0</v>
      </c>
      <c r="N14" s="70">
        <v>0</v>
      </c>
      <c r="O14" s="70">
        <v>2</v>
      </c>
      <c r="P14" s="70">
        <f t="shared" si="4"/>
        <v>5</v>
      </c>
      <c r="Q14" s="70">
        <v>5</v>
      </c>
      <c r="R14" s="70">
        <v>0</v>
      </c>
      <c r="S14" s="70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ゴシック,標準"&amp;14委託・許可件数（一部事務組合・広域連合）（平成24年度実績）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7" customWidth="1"/>
    <col min="4" max="10" width="9" style="78" customWidth="1"/>
    <col min="11" max="16384" width="9" style="77" customWidth="1"/>
  </cols>
  <sheetData>
    <row r="1" spans="1:10" s="6" customFormat="1" ht="17.25">
      <c r="A1" s="47" t="s">
        <v>96</v>
      </c>
      <c r="B1" s="2"/>
      <c r="C1" s="2"/>
      <c r="D1" s="25"/>
      <c r="E1" s="25"/>
      <c r="F1" s="25"/>
      <c r="G1" s="25"/>
      <c r="H1" s="25"/>
      <c r="I1" s="25"/>
      <c r="J1" s="25"/>
    </row>
    <row r="2" spans="1:10" s="6" customFormat="1" ht="18" customHeight="1">
      <c r="A2" s="87" t="s">
        <v>50</v>
      </c>
      <c r="B2" s="87" t="s">
        <v>51</v>
      </c>
      <c r="C2" s="106" t="s">
        <v>52</v>
      </c>
      <c r="D2" s="48" t="s">
        <v>86</v>
      </c>
      <c r="E2" s="44"/>
      <c r="F2" s="44"/>
      <c r="G2" s="48" t="s">
        <v>87</v>
      </c>
      <c r="H2" s="44"/>
      <c r="I2" s="44"/>
      <c r="J2" s="45"/>
    </row>
    <row r="3" spans="1:10" s="6" customFormat="1" ht="13.5" customHeight="1">
      <c r="A3" s="88"/>
      <c r="B3" s="88"/>
      <c r="C3" s="104"/>
      <c r="D3" s="104" t="s">
        <v>56</v>
      </c>
      <c r="E3" s="106" t="s">
        <v>67</v>
      </c>
      <c r="F3" s="106" t="s">
        <v>68</v>
      </c>
      <c r="G3" s="104" t="s">
        <v>56</v>
      </c>
      <c r="H3" s="87" t="s">
        <v>61</v>
      </c>
      <c r="I3" s="87" t="s">
        <v>62</v>
      </c>
      <c r="J3" s="87" t="s">
        <v>63</v>
      </c>
    </row>
    <row r="4" spans="1:10" s="6" customFormat="1" ht="13.5" customHeight="1">
      <c r="A4" s="88"/>
      <c r="B4" s="88"/>
      <c r="C4" s="104"/>
      <c r="D4" s="104"/>
      <c r="E4" s="104"/>
      <c r="F4" s="104"/>
      <c r="G4" s="104"/>
      <c r="H4" s="105"/>
      <c r="I4" s="105"/>
      <c r="J4" s="105"/>
    </row>
    <row r="5" spans="1:10" s="6" customFormat="1" ht="20.25" customHeight="1">
      <c r="A5" s="88"/>
      <c r="B5" s="88"/>
      <c r="C5" s="104"/>
      <c r="D5" s="21"/>
      <c r="E5" s="21"/>
      <c r="F5" s="21"/>
      <c r="G5" s="21"/>
      <c r="H5" s="19"/>
      <c r="I5" s="19"/>
      <c r="J5" s="19"/>
    </row>
    <row r="6" spans="1:10" s="7" customFormat="1" ht="18" customHeight="1">
      <c r="A6" s="89"/>
      <c r="B6" s="89"/>
      <c r="C6" s="107"/>
      <c r="D6" s="28" t="s">
        <v>85</v>
      </c>
      <c r="E6" s="28" t="s">
        <v>85</v>
      </c>
      <c r="F6" s="28" t="s">
        <v>85</v>
      </c>
      <c r="G6" s="28" t="s">
        <v>65</v>
      </c>
      <c r="H6" s="46" t="s">
        <v>65</v>
      </c>
      <c r="I6" s="46" t="s">
        <v>65</v>
      </c>
      <c r="J6" s="46" t="s">
        <v>65</v>
      </c>
    </row>
    <row r="7" spans="1:10" s="61" customFormat="1" ht="12" customHeight="1">
      <c r="A7" s="59" t="s">
        <v>97</v>
      </c>
      <c r="B7" s="60" t="s">
        <v>98</v>
      </c>
      <c r="C7" s="59" t="s">
        <v>56</v>
      </c>
      <c r="D7" s="72">
        <f aca="true" t="shared" si="0" ref="D7:J7">SUM(D8:D31)</f>
        <v>147</v>
      </c>
      <c r="E7" s="72">
        <f t="shared" si="0"/>
        <v>87</v>
      </c>
      <c r="F7" s="72">
        <f t="shared" si="0"/>
        <v>63</v>
      </c>
      <c r="G7" s="72">
        <f t="shared" si="0"/>
        <v>1096</v>
      </c>
      <c r="H7" s="72">
        <f t="shared" si="0"/>
        <v>884</v>
      </c>
      <c r="I7" s="72">
        <f t="shared" si="0"/>
        <v>215</v>
      </c>
      <c r="J7" s="72">
        <f t="shared" si="0"/>
        <v>36</v>
      </c>
    </row>
    <row r="8" spans="1:10" s="65" customFormat="1" ht="12" customHeight="1">
      <c r="A8" s="62" t="s">
        <v>97</v>
      </c>
      <c r="B8" s="63" t="s">
        <v>145</v>
      </c>
      <c r="C8" s="62" t="s">
        <v>146</v>
      </c>
      <c r="D8" s="64">
        <v>34</v>
      </c>
      <c r="E8" s="64">
        <v>22</v>
      </c>
      <c r="F8" s="64">
        <v>12</v>
      </c>
      <c r="G8" s="64">
        <v>375</v>
      </c>
      <c r="H8" s="64">
        <v>255</v>
      </c>
      <c r="I8" s="64">
        <v>120</v>
      </c>
      <c r="J8" s="64">
        <v>0</v>
      </c>
    </row>
    <row r="9" spans="1:10" s="65" customFormat="1" ht="12" customHeight="1">
      <c r="A9" s="62" t="s">
        <v>97</v>
      </c>
      <c r="B9" s="63" t="s">
        <v>147</v>
      </c>
      <c r="C9" s="62" t="s">
        <v>148</v>
      </c>
      <c r="D9" s="64">
        <v>7</v>
      </c>
      <c r="E9" s="64">
        <v>3</v>
      </c>
      <c r="F9" s="64">
        <v>4</v>
      </c>
      <c r="G9" s="64">
        <v>0</v>
      </c>
      <c r="H9" s="64">
        <v>39</v>
      </c>
      <c r="I9" s="64">
        <v>0</v>
      </c>
      <c r="J9" s="64">
        <v>0</v>
      </c>
    </row>
    <row r="10" spans="1:10" s="65" customFormat="1" ht="12" customHeight="1">
      <c r="A10" s="62" t="s">
        <v>97</v>
      </c>
      <c r="B10" s="63" t="s">
        <v>127</v>
      </c>
      <c r="C10" s="62" t="s">
        <v>128</v>
      </c>
      <c r="D10" s="64">
        <v>7</v>
      </c>
      <c r="E10" s="64">
        <v>5</v>
      </c>
      <c r="F10" s="64">
        <v>2</v>
      </c>
      <c r="G10" s="64">
        <v>65</v>
      </c>
      <c r="H10" s="64">
        <v>40</v>
      </c>
      <c r="I10" s="64">
        <v>25</v>
      </c>
      <c r="J10" s="64">
        <v>0</v>
      </c>
    </row>
    <row r="11" spans="1:10" s="65" customFormat="1" ht="12" customHeight="1">
      <c r="A11" s="62" t="s">
        <v>97</v>
      </c>
      <c r="B11" s="63" t="s">
        <v>149</v>
      </c>
      <c r="C11" s="62" t="s">
        <v>150</v>
      </c>
      <c r="D11" s="64">
        <v>6</v>
      </c>
      <c r="E11" s="64">
        <v>3</v>
      </c>
      <c r="F11" s="64">
        <v>3</v>
      </c>
      <c r="G11" s="64">
        <v>20</v>
      </c>
      <c r="H11" s="64">
        <v>0</v>
      </c>
      <c r="I11" s="64">
        <v>15</v>
      </c>
      <c r="J11" s="64">
        <v>5</v>
      </c>
    </row>
    <row r="12" spans="1:10" s="65" customFormat="1" ht="12" customHeight="1">
      <c r="A12" s="68" t="s">
        <v>97</v>
      </c>
      <c r="B12" s="69" t="s">
        <v>117</v>
      </c>
      <c r="C12" s="62" t="s">
        <v>118</v>
      </c>
      <c r="D12" s="70">
        <v>13</v>
      </c>
      <c r="E12" s="70">
        <v>6</v>
      </c>
      <c r="F12" s="70">
        <v>7</v>
      </c>
      <c r="G12" s="70">
        <v>72</v>
      </c>
      <c r="H12" s="70">
        <v>56</v>
      </c>
      <c r="I12" s="70">
        <v>15</v>
      </c>
      <c r="J12" s="70">
        <v>1</v>
      </c>
    </row>
    <row r="13" spans="1:10" s="65" customFormat="1" ht="12" customHeight="1">
      <c r="A13" s="68" t="s">
        <v>97</v>
      </c>
      <c r="B13" s="69" t="s">
        <v>115</v>
      </c>
      <c r="C13" s="62" t="s">
        <v>116</v>
      </c>
      <c r="D13" s="70">
        <v>11</v>
      </c>
      <c r="E13" s="70">
        <v>5</v>
      </c>
      <c r="F13" s="70">
        <v>6</v>
      </c>
      <c r="G13" s="70">
        <v>49</v>
      </c>
      <c r="H13" s="70">
        <v>41</v>
      </c>
      <c r="I13" s="70">
        <v>8</v>
      </c>
      <c r="J13" s="70">
        <v>0</v>
      </c>
    </row>
    <row r="14" spans="1:10" s="65" customFormat="1" ht="12" customHeight="1">
      <c r="A14" s="68" t="s">
        <v>97</v>
      </c>
      <c r="B14" s="69" t="s">
        <v>101</v>
      </c>
      <c r="C14" s="62" t="s">
        <v>102</v>
      </c>
      <c r="D14" s="70">
        <v>8</v>
      </c>
      <c r="E14" s="70">
        <v>2</v>
      </c>
      <c r="F14" s="70">
        <v>6</v>
      </c>
      <c r="G14" s="70">
        <v>81</v>
      </c>
      <c r="H14" s="70">
        <v>81</v>
      </c>
      <c r="I14" s="70">
        <v>0</v>
      </c>
      <c r="J14" s="70">
        <v>0</v>
      </c>
    </row>
    <row r="15" spans="1:10" s="65" customFormat="1" ht="12" customHeight="1">
      <c r="A15" s="68" t="s">
        <v>97</v>
      </c>
      <c r="B15" s="69" t="s">
        <v>141</v>
      </c>
      <c r="C15" s="62" t="s">
        <v>142</v>
      </c>
      <c r="D15" s="70">
        <v>10</v>
      </c>
      <c r="E15" s="70">
        <v>9</v>
      </c>
      <c r="F15" s="70">
        <v>3</v>
      </c>
      <c r="G15" s="70">
        <v>150</v>
      </c>
      <c r="H15" s="70">
        <v>120</v>
      </c>
      <c r="I15" s="70">
        <v>0</v>
      </c>
      <c r="J15" s="70">
        <v>30</v>
      </c>
    </row>
    <row r="16" spans="1:10" s="65" customFormat="1" ht="12" customHeight="1">
      <c r="A16" s="68" t="s">
        <v>97</v>
      </c>
      <c r="B16" s="69" t="s">
        <v>129</v>
      </c>
      <c r="C16" s="62" t="s">
        <v>130</v>
      </c>
      <c r="D16" s="70">
        <v>3</v>
      </c>
      <c r="E16" s="70">
        <v>2</v>
      </c>
      <c r="F16" s="70">
        <v>1</v>
      </c>
      <c r="G16" s="70">
        <v>13</v>
      </c>
      <c r="H16" s="70">
        <v>11</v>
      </c>
      <c r="I16" s="70">
        <v>2</v>
      </c>
      <c r="J16" s="70">
        <v>0</v>
      </c>
    </row>
    <row r="17" spans="1:10" s="65" customFormat="1" ht="12" customHeight="1">
      <c r="A17" s="68" t="s">
        <v>97</v>
      </c>
      <c r="B17" s="69" t="s">
        <v>131</v>
      </c>
      <c r="C17" s="62" t="s">
        <v>132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</row>
    <row r="18" spans="1:10" s="65" customFormat="1" ht="12" customHeight="1">
      <c r="A18" s="68" t="s">
        <v>97</v>
      </c>
      <c r="B18" s="69" t="s">
        <v>133</v>
      </c>
      <c r="C18" s="62" t="s">
        <v>134</v>
      </c>
      <c r="D18" s="70">
        <v>1</v>
      </c>
      <c r="E18" s="70">
        <v>1</v>
      </c>
      <c r="F18" s="70">
        <v>0</v>
      </c>
      <c r="G18" s="70">
        <v>2</v>
      </c>
      <c r="H18" s="70">
        <v>1</v>
      </c>
      <c r="I18" s="70">
        <v>1</v>
      </c>
      <c r="J18" s="70">
        <v>0</v>
      </c>
    </row>
    <row r="19" spans="1:10" s="65" customFormat="1" ht="12" customHeight="1">
      <c r="A19" s="68" t="s">
        <v>97</v>
      </c>
      <c r="B19" s="69" t="s">
        <v>151</v>
      </c>
      <c r="C19" s="62" t="s">
        <v>152</v>
      </c>
      <c r="D19" s="70">
        <v>10</v>
      </c>
      <c r="E19" s="70">
        <v>5</v>
      </c>
      <c r="F19" s="70">
        <v>5</v>
      </c>
      <c r="G19" s="70">
        <v>68</v>
      </c>
      <c r="H19" s="70">
        <v>51</v>
      </c>
      <c r="I19" s="70">
        <v>17</v>
      </c>
      <c r="J19" s="70">
        <v>0</v>
      </c>
    </row>
    <row r="20" spans="1:10" s="65" customFormat="1" ht="12" customHeight="1">
      <c r="A20" s="68" t="s">
        <v>97</v>
      </c>
      <c r="B20" s="69" t="s">
        <v>119</v>
      </c>
      <c r="C20" s="62" t="s">
        <v>120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</row>
    <row r="21" spans="1:10" s="65" customFormat="1" ht="12" customHeight="1">
      <c r="A21" s="68" t="s">
        <v>97</v>
      </c>
      <c r="B21" s="69" t="s">
        <v>153</v>
      </c>
      <c r="C21" s="62" t="s">
        <v>154</v>
      </c>
      <c r="D21" s="70">
        <v>4</v>
      </c>
      <c r="E21" s="70">
        <v>2</v>
      </c>
      <c r="F21" s="70">
        <v>2</v>
      </c>
      <c r="G21" s="70">
        <v>16</v>
      </c>
      <c r="H21" s="70">
        <v>16</v>
      </c>
      <c r="I21" s="70">
        <v>0</v>
      </c>
      <c r="J21" s="70">
        <v>0</v>
      </c>
    </row>
    <row r="22" spans="1:10" s="65" customFormat="1" ht="12" customHeight="1">
      <c r="A22" s="68" t="s">
        <v>97</v>
      </c>
      <c r="B22" s="69" t="s">
        <v>109</v>
      </c>
      <c r="C22" s="62" t="s">
        <v>110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</row>
    <row r="23" spans="1:10" s="65" customFormat="1" ht="12" customHeight="1">
      <c r="A23" s="68" t="s">
        <v>97</v>
      </c>
      <c r="B23" s="69" t="s">
        <v>107</v>
      </c>
      <c r="C23" s="62" t="s">
        <v>108</v>
      </c>
      <c r="D23" s="70">
        <v>2</v>
      </c>
      <c r="E23" s="70">
        <v>2</v>
      </c>
      <c r="F23" s="70">
        <v>0</v>
      </c>
      <c r="G23" s="70">
        <v>8</v>
      </c>
      <c r="H23" s="70">
        <v>8</v>
      </c>
      <c r="I23" s="70">
        <v>0</v>
      </c>
      <c r="J23" s="70">
        <v>0</v>
      </c>
    </row>
    <row r="24" spans="1:10" s="65" customFormat="1" ht="12" customHeight="1">
      <c r="A24" s="68" t="s">
        <v>97</v>
      </c>
      <c r="B24" s="69" t="s">
        <v>111</v>
      </c>
      <c r="C24" s="62" t="s">
        <v>112</v>
      </c>
      <c r="D24" s="70">
        <v>2</v>
      </c>
      <c r="E24" s="70">
        <v>2</v>
      </c>
      <c r="F24" s="70">
        <v>0</v>
      </c>
      <c r="G24" s="70">
        <v>24</v>
      </c>
      <c r="H24" s="70">
        <v>24</v>
      </c>
      <c r="I24" s="70">
        <v>0</v>
      </c>
      <c r="J24" s="70">
        <v>0</v>
      </c>
    </row>
    <row r="25" spans="1:10" s="65" customFormat="1" ht="12" customHeight="1">
      <c r="A25" s="68" t="s">
        <v>97</v>
      </c>
      <c r="B25" s="69" t="s">
        <v>155</v>
      </c>
      <c r="C25" s="62" t="s">
        <v>156</v>
      </c>
      <c r="D25" s="70">
        <v>6</v>
      </c>
      <c r="E25" s="70">
        <v>5</v>
      </c>
      <c r="F25" s="70">
        <v>1</v>
      </c>
      <c r="G25" s="70">
        <v>35</v>
      </c>
      <c r="H25" s="70">
        <v>35</v>
      </c>
      <c r="I25" s="70">
        <v>0</v>
      </c>
      <c r="J25" s="70">
        <v>0</v>
      </c>
    </row>
    <row r="26" spans="1:10" s="65" customFormat="1" ht="12" customHeight="1">
      <c r="A26" s="68" t="s">
        <v>97</v>
      </c>
      <c r="B26" s="69" t="s">
        <v>157</v>
      </c>
      <c r="C26" s="62" t="s">
        <v>158</v>
      </c>
      <c r="D26" s="70">
        <v>1</v>
      </c>
      <c r="E26" s="70">
        <v>0</v>
      </c>
      <c r="F26" s="70">
        <v>1</v>
      </c>
      <c r="G26" s="70">
        <v>0</v>
      </c>
      <c r="H26" s="70">
        <v>0</v>
      </c>
      <c r="I26" s="70">
        <v>0</v>
      </c>
      <c r="J26" s="70">
        <v>0</v>
      </c>
    </row>
    <row r="27" spans="1:10" s="65" customFormat="1" ht="12" customHeight="1">
      <c r="A27" s="68" t="s">
        <v>97</v>
      </c>
      <c r="B27" s="69" t="s">
        <v>159</v>
      </c>
      <c r="C27" s="62" t="s">
        <v>160</v>
      </c>
      <c r="D27" s="70">
        <v>6</v>
      </c>
      <c r="E27" s="70">
        <v>5</v>
      </c>
      <c r="F27" s="70">
        <v>1</v>
      </c>
      <c r="G27" s="70">
        <v>38</v>
      </c>
      <c r="H27" s="70">
        <v>26</v>
      </c>
      <c r="I27" s="70">
        <v>12</v>
      </c>
      <c r="J27" s="70">
        <v>0</v>
      </c>
    </row>
    <row r="28" spans="1:10" s="65" customFormat="1" ht="12" customHeight="1">
      <c r="A28" s="68" t="s">
        <v>97</v>
      </c>
      <c r="B28" s="69" t="s">
        <v>137</v>
      </c>
      <c r="C28" s="62" t="s">
        <v>138</v>
      </c>
      <c r="D28" s="70">
        <v>6</v>
      </c>
      <c r="E28" s="70">
        <v>3</v>
      </c>
      <c r="F28" s="70">
        <v>3</v>
      </c>
      <c r="G28" s="70">
        <v>28</v>
      </c>
      <c r="H28" s="70">
        <v>28</v>
      </c>
      <c r="I28" s="70">
        <v>0</v>
      </c>
      <c r="J28" s="70">
        <v>0</v>
      </c>
    </row>
    <row r="29" spans="1:10" s="65" customFormat="1" ht="12" customHeight="1">
      <c r="A29" s="68" t="s">
        <v>97</v>
      </c>
      <c r="B29" s="69" t="s">
        <v>121</v>
      </c>
      <c r="C29" s="62" t="s">
        <v>122</v>
      </c>
      <c r="D29" s="70">
        <v>3</v>
      </c>
      <c r="E29" s="70">
        <v>2</v>
      </c>
      <c r="F29" s="70">
        <v>1</v>
      </c>
      <c r="G29" s="70">
        <v>23</v>
      </c>
      <c r="H29" s="70">
        <v>23</v>
      </c>
      <c r="I29" s="70">
        <v>0</v>
      </c>
      <c r="J29" s="70">
        <v>0</v>
      </c>
    </row>
    <row r="30" spans="1:10" s="65" customFormat="1" ht="12" customHeight="1">
      <c r="A30" s="68" t="s">
        <v>97</v>
      </c>
      <c r="B30" s="69" t="s">
        <v>103</v>
      </c>
      <c r="C30" s="62" t="s">
        <v>104</v>
      </c>
      <c r="D30" s="70">
        <v>3</v>
      </c>
      <c r="E30" s="70">
        <v>1</v>
      </c>
      <c r="F30" s="70">
        <v>3</v>
      </c>
      <c r="G30" s="70">
        <v>14</v>
      </c>
      <c r="H30" s="70">
        <v>14</v>
      </c>
      <c r="I30" s="70">
        <v>0</v>
      </c>
      <c r="J30" s="70">
        <v>0</v>
      </c>
    </row>
    <row r="31" spans="1:10" s="65" customFormat="1" ht="12" customHeight="1">
      <c r="A31" s="68" t="s">
        <v>97</v>
      </c>
      <c r="B31" s="69" t="s">
        <v>143</v>
      </c>
      <c r="C31" s="62" t="s">
        <v>144</v>
      </c>
      <c r="D31" s="70">
        <v>4</v>
      </c>
      <c r="E31" s="70">
        <v>2</v>
      </c>
      <c r="F31" s="70">
        <v>2</v>
      </c>
      <c r="G31" s="70">
        <v>15</v>
      </c>
      <c r="H31" s="70">
        <v>15</v>
      </c>
      <c r="I31" s="70">
        <v>0</v>
      </c>
      <c r="J31" s="70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ゴシック,標準"&amp;14処理業者と従業員数（平成24年度実績）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2008-01-31T10:25:52Z</cp:lastPrinted>
  <dcterms:created xsi:type="dcterms:W3CDTF">2008-01-06T09:25:24Z</dcterms:created>
  <dcterms:modified xsi:type="dcterms:W3CDTF">2014-10-14T09:46:03Z</dcterms:modified>
  <cp:category/>
  <cp:version/>
  <cp:contentType/>
  <cp:contentStatus/>
</cp:coreProperties>
</file>