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30" windowWidth="20730" windowHeight="7290" activeTab="0"/>
  </bookViews>
  <sheets>
    <sheet name="し尿処理【災害】" sheetId="1" r:id="rId1"/>
  </sheets>
  <externalReferences>
    <externalReference r:id="rId4"/>
  </externalReferences>
  <definedNames>
    <definedName name="C都道府県コード">#REF!</definedName>
    <definedName name="ER_S1">#REF!</definedName>
    <definedName name="_xlnm.Print_Area" localSheetId="0">'し尿処理【災害】'!$A$2:$H$37</definedName>
    <definedName name="_xlnm.Print_Titles" localSheetId="0">'し尿処理【災害】'!$A:$B,'し尿処理【災害】'!$2:$6</definedName>
    <definedName name="ごみ種別コード">'[1]29A表'!$M$4:$O$34</definedName>
    <definedName name="チェック状態">#REF!</definedName>
  </definedNames>
  <calcPr fullCalcOnLoad="1"/>
</workbook>
</file>

<file path=xl/sharedStrings.xml><?xml version="1.0" encoding="utf-8"?>
<sst xmlns="http://schemas.openxmlformats.org/spreadsheetml/2006/main" count="114" uniqueCount="81">
  <si>
    <t>都道府県名</t>
  </si>
  <si>
    <t>地方公共団体コード</t>
  </si>
  <si>
    <t>市区町村名</t>
  </si>
  <si>
    <t>合計</t>
  </si>
  <si>
    <t>【災害】し尿処理の状況（平成23年度実績）</t>
  </si>
  <si>
    <t>（kl）</t>
  </si>
  <si>
    <t>（千円）</t>
  </si>
  <si>
    <t>収集運搬費</t>
  </si>
  <si>
    <t>中間処理費</t>
  </si>
  <si>
    <t>最終処分費</t>
  </si>
  <si>
    <t>避難所等の仮設トイレ</t>
  </si>
  <si>
    <t>処理費（委託費含む）</t>
  </si>
  <si>
    <t xml:space="preserve">収集量
</t>
  </si>
  <si>
    <t>岩手県</t>
  </si>
  <si>
    <t>03000</t>
  </si>
  <si>
    <t>合計</t>
  </si>
  <si>
    <t>03203</t>
  </si>
  <si>
    <t>大船渡市</t>
  </si>
  <si>
    <t>03210</t>
  </si>
  <si>
    <t>陸前高田市</t>
  </si>
  <si>
    <t>03211</t>
  </si>
  <si>
    <t>釜石市</t>
  </si>
  <si>
    <t>03461</t>
  </si>
  <si>
    <t>大槌町</t>
  </si>
  <si>
    <t>03483</t>
  </si>
  <si>
    <t>岩泉町</t>
  </si>
  <si>
    <t>03503</t>
  </si>
  <si>
    <t>野田村</t>
  </si>
  <si>
    <t>宮城県</t>
  </si>
  <si>
    <t>04000</t>
  </si>
  <si>
    <t>04100</t>
  </si>
  <si>
    <t>仙台市</t>
  </si>
  <si>
    <t>04202</t>
  </si>
  <si>
    <t>石巻市</t>
  </si>
  <si>
    <t>04205</t>
  </si>
  <si>
    <t>気仙沼市</t>
  </si>
  <si>
    <t>04209</t>
  </si>
  <si>
    <t>多賀城市</t>
  </si>
  <si>
    <t>04212</t>
  </si>
  <si>
    <t>登米市</t>
  </si>
  <si>
    <t>04214</t>
  </si>
  <si>
    <t>東松島市</t>
  </si>
  <si>
    <t>04606</t>
  </si>
  <si>
    <t>南三陸町</t>
  </si>
  <si>
    <t>福島県</t>
  </si>
  <si>
    <t>07000</t>
  </si>
  <si>
    <t>07204</t>
  </si>
  <si>
    <t>いわき市</t>
  </si>
  <si>
    <t>07207</t>
  </si>
  <si>
    <t>須賀川市</t>
  </si>
  <si>
    <t>07212</t>
  </si>
  <si>
    <t>南相馬市</t>
  </si>
  <si>
    <t>07445</t>
  </si>
  <si>
    <t>金山町</t>
  </si>
  <si>
    <t>07561</t>
  </si>
  <si>
    <t>新地町</t>
  </si>
  <si>
    <t>茨城県</t>
  </si>
  <si>
    <t>08000</t>
  </si>
  <si>
    <t>08223</t>
  </si>
  <si>
    <t>潮来市</t>
  </si>
  <si>
    <t>08227</t>
  </si>
  <si>
    <t>筑西市</t>
  </si>
  <si>
    <t>千葉県</t>
  </si>
  <si>
    <t>12000</t>
  </si>
  <si>
    <t>12227</t>
  </si>
  <si>
    <t>浦安市</t>
  </si>
  <si>
    <t>12236</t>
  </si>
  <si>
    <t>香取市</t>
  </si>
  <si>
    <t>三重県</t>
  </si>
  <si>
    <t>24000</t>
  </si>
  <si>
    <t>24562</t>
  </si>
  <si>
    <t>紀宝町</t>
  </si>
  <si>
    <t>和歌山県</t>
  </si>
  <si>
    <t>30000</t>
  </si>
  <si>
    <t>30206</t>
  </si>
  <si>
    <t>田辺市</t>
  </si>
  <si>
    <t>全国</t>
  </si>
  <si>
    <t>48000</t>
  </si>
  <si>
    <t>合計</t>
  </si>
  <si>
    <t>※「避難所等の仮設トイレ」の処理量は、災害等廃棄物処理事業費国庫補助金交付要綱の適用を受けて処理した量である。</t>
  </si>
  <si>
    <t>　 なお、収集量はし尿処理状況の収集量に含まれており、処理費についても災害経費に含まれている。</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</si>
</sst>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4">
    <font>
      <sz val="11"/>
      <name val="ＭＳ 明朝"/>
      <family val="1"/>
    </font>
    <font>
      <sz val="11"/>
      <color indexed="8"/>
      <name val="ＭＳ Ｐゴシック"/>
      <family val="3"/>
    </font>
    <font>
      <sz val="14"/>
      <name val="ＭＳ ゴシック"/>
      <family val="3"/>
    </font>
    <font>
      <sz val="6"/>
      <name val="ＭＳ 明朝"/>
      <family val="1"/>
    </font>
    <font>
      <sz val="6"/>
      <name val="ＭＳ ゴシック"/>
      <family val="3"/>
    </font>
    <font>
      <sz val="9"/>
      <name val="ＭＳ ゴシック"/>
      <family val="3"/>
    </font>
    <font>
      <sz val="11"/>
      <name val="ＭＳ ゴシック"/>
      <family val="3"/>
    </font>
    <font>
      <sz val="9"/>
      <name val="MS ゴシック"/>
      <family val="3"/>
    </font>
    <font>
      <b/>
      <sz val="9"/>
      <name val="MS ゴシック"/>
      <family val="3"/>
    </font>
    <font>
      <sz val="10"/>
      <name val="MS ゴシック"/>
      <family val="3"/>
    </font>
    <font>
      <sz val="11"/>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7"/>
        <bgColor indexed="64"/>
      </patternFill>
    </fill>
    <fill>
      <patternFill patternType="solid">
        <fgColor indexed="44"/>
        <bgColor indexed="64"/>
      </patternFill>
    </fill>
    <fill>
      <patternFill patternType="solid">
        <fgColor rgb="FF99CCFF"/>
        <bgColor indexed="64"/>
      </patternFill>
    </fill>
  </fills>
  <borders count="1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s>
  <cellStyleXfs count="65">
    <xf numFmtId="0" fontId="0" fillId="0" borderId="0">
      <alignment vertical="center"/>
      <protection/>
    </xf>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27" fillId="0" borderId="0" applyFont="0" applyFill="0" applyBorder="0" applyAlignment="0" applyProtection="0"/>
    <xf numFmtId="9" fontId="10" fillId="0" borderId="0" applyFont="0" applyFill="0" applyBorder="0" applyAlignment="0" applyProtection="0"/>
    <xf numFmtId="0" fontId="27"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27" fillId="0" borderId="0" applyFont="0" applyFill="0" applyBorder="0" applyAlignment="0" applyProtection="0"/>
    <xf numFmtId="38" fontId="1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27" fillId="0" borderId="0" applyFont="0" applyFill="0" applyBorder="0" applyAlignment="0" applyProtection="0"/>
    <xf numFmtId="8" fontId="27" fillId="0" borderId="0" applyFont="0" applyFill="0" applyBorder="0" applyAlignment="0" applyProtection="0"/>
    <xf numFmtId="0" fontId="42" fillId="31" borderId="4" applyNumberFormat="0" applyAlignment="0" applyProtection="0"/>
    <xf numFmtId="0" fontId="0" fillId="0" borderId="0">
      <alignment vertical="center"/>
      <protection/>
    </xf>
    <xf numFmtId="0" fontId="10" fillId="0" borderId="0">
      <alignment vertical="center"/>
      <protection/>
    </xf>
    <xf numFmtId="0" fontId="43" fillId="32" borderId="0" applyNumberFormat="0" applyBorder="0" applyAlignment="0" applyProtection="0"/>
  </cellStyleXfs>
  <cellXfs count="36">
    <xf numFmtId="0" fontId="0" fillId="0" borderId="0" xfId="0" applyAlignment="1">
      <alignment vertical="center"/>
    </xf>
    <xf numFmtId="0" fontId="2" fillId="0" borderId="0" xfId="0" applyNumberFormat="1" applyFont="1" applyAlignment="1">
      <alignment vertical="top"/>
    </xf>
    <xf numFmtId="0" fontId="2" fillId="0" borderId="0" xfId="0" applyNumberFormat="1" applyFont="1" applyAlignment="1" quotePrefix="1">
      <alignment vertical="center"/>
    </xf>
    <xf numFmtId="0" fontId="5" fillId="0" borderId="0" xfId="0" applyNumberFormat="1" applyFont="1" applyAlignment="1">
      <alignment vertical="center"/>
    </xf>
    <xf numFmtId="0" fontId="6" fillId="0" borderId="0" xfId="0" applyNumberFormat="1" applyFont="1" applyAlignment="1">
      <alignment vertical="center"/>
    </xf>
    <xf numFmtId="0" fontId="8" fillId="33" borderId="10" xfId="0" applyNumberFormat="1" applyFont="1" applyFill="1" applyBorder="1" applyAlignment="1">
      <alignment vertical="center"/>
    </xf>
    <xf numFmtId="0" fontId="7" fillId="33" borderId="11" xfId="0" applyNumberFormat="1" applyFont="1" applyFill="1" applyBorder="1" applyAlignment="1">
      <alignment vertical="center"/>
    </xf>
    <xf numFmtId="0" fontId="7" fillId="33" borderId="12" xfId="0" applyNumberFormat="1" applyFont="1" applyFill="1" applyBorder="1" applyAlignment="1">
      <alignment vertical="center"/>
    </xf>
    <xf numFmtId="0" fontId="7" fillId="33" borderId="13" xfId="0" applyNumberFormat="1" applyFont="1" applyFill="1" applyBorder="1" applyAlignment="1">
      <alignment horizontal="center" vertical="center"/>
    </xf>
    <xf numFmtId="0" fontId="5" fillId="0" borderId="0" xfId="0" applyNumberFormat="1" applyFont="1" applyAlignment="1">
      <alignment horizontal="center" vertical="center"/>
    </xf>
    <xf numFmtId="0" fontId="9" fillId="0" borderId="0" xfId="0" applyNumberFormat="1" applyFont="1" applyFill="1" applyBorder="1" applyAlignment="1">
      <alignment vertical="center"/>
    </xf>
    <xf numFmtId="49" fontId="9" fillId="0" borderId="0" xfId="0" applyNumberFormat="1" applyFont="1" applyFill="1" applyBorder="1" applyAlignment="1">
      <alignment vertical="center"/>
    </xf>
    <xf numFmtId="0" fontId="0" fillId="0" borderId="0" xfId="0" applyNumberFormat="1" applyFont="1" applyAlignment="1">
      <alignment vertical="center"/>
    </xf>
    <xf numFmtId="49" fontId="0" fillId="0" borderId="0" xfId="0" applyNumberFormat="1" applyFont="1" applyAlignment="1">
      <alignment vertical="center"/>
    </xf>
    <xf numFmtId="3" fontId="6" fillId="0" borderId="0" xfId="0" applyNumberFormat="1" applyFont="1" applyAlignment="1">
      <alignment vertical="center"/>
    </xf>
    <xf numFmtId="3" fontId="6" fillId="0" borderId="14" xfId="0" applyNumberFormat="1" applyFont="1" applyBorder="1" applyAlignment="1">
      <alignment vertical="center"/>
    </xf>
    <xf numFmtId="0" fontId="9" fillId="8" borderId="0" xfId="0" applyNumberFormat="1" applyFont="1" applyFill="1" applyBorder="1" applyAlignment="1">
      <alignment vertical="center"/>
    </xf>
    <xf numFmtId="49" fontId="9" fillId="8" borderId="0" xfId="0" applyNumberFormat="1" applyFont="1" applyFill="1" applyBorder="1" applyAlignment="1">
      <alignment vertical="center"/>
    </xf>
    <xf numFmtId="3" fontId="6" fillId="8" borderId="14" xfId="0" applyNumberFormat="1" applyFont="1" applyFill="1" applyBorder="1" applyAlignment="1">
      <alignment vertical="center"/>
    </xf>
    <xf numFmtId="3" fontId="6" fillId="0" borderId="15" xfId="0" applyNumberFormat="1" applyFont="1" applyBorder="1" applyAlignment="1">
      <alignment vertical="center"/>
    </xf>
    <xf numFmtId="0" fontId="9" fillId="34" borderId="14" xfId="0" applyNumberFormat="1" applyFont="1" applyFill="1" applyBorder="1" applyAlignment="1">
      <alignment vertical="center"/>
    </xf>
    <xf numFmtId="49" fontId="9" fillId="34" borderId="14" xfId="0" applyNumberFormat="1" applyFont="1" applyFill="1" applyBorder="1" applyAlignment="1">
      <alignment vertical="center"/>
    </xf>
    <xf numFmtId="3" fontId="6" fillId="35" borderId="14" xfId="0" applyNumberFormat="1" applyFont="1" applyFill="1" applyBorder="1" applyAlignment="1">
      <alignment vertical="center"/>
    </xf>
    <xf numFmtId="0" fontId="0" fillId="0" borderId="0" xfId="0" applyNumberFormat="1" applyAlignment="1">
      <alignment vertical="center"/>
    </xf>
    <xf numFmtId="0" fontId="7" fillId="33" borderId="16" xfId="0" applyNumberFormat="1" applyFont="1" applyFill="1" applyBorder="1" applyAlignment="1">
      <alignment horizontal="center" vertical="center"/>
    </xf>
    <xf numFmtId="0" fontId="7" fillId="33" borderId="15" xfId="0" applyNumberFormat="1" applyFont="1" applyFill="1" applyBorder="1" applyAlignment="1">
      <alignment horizontal="center" vertical="center" wrapText="1"/>
    </xf>
    <xf numFmtId="0" fontId="7" fillId="33" borderId="16" xfId="0" applyNumberFormat="1" applyFont="1" applyFill="1" applyBorder="1" applyAlignment="1" quotePrefix="1">
      <alignment horizontal="center" vertical="center" wrapText="1"/>
    </xf>
    <xf numFmtId="0" fontId="7" fillId="33" borderId="16" xfId="0" applyNumberFormat="1" applyFont="1" applyFill="1" applyBorder="1" applyAlignment="1">
      <alignment horizontal="center" vertical="center" wrapText="1"/>
    </xf>
    <xf numFmtId="0" fontId="7" fillId="33" borderId="15" xfId="0" applyNumberFormat="1" applyFont="1" applyFill="1" applyBorder="1" applyAlignment="1">
      <alignment vertical="center" wrapText="1"/>
    </xf>
    <xf numFmtId="0" fontId="7" fillId="33" borderId="16" xfId="0" applyNumberFormat="1" applyFont="1" applyFill="1" applyBorder="1" applyAlignment="1">
      <alignment vertical="center" wrapText="1"/>
    </xf>
    <xf numFmtId="0" fontId="7" fillId="33" borderId="13" xfId="0" applyNumberFormat="1" applyFont="1" applyFill="1" applyBorder="1" applyAlignment="1">
      <alignment vertical="center" wrapText="1"/>
    </xf>
    <xf numFmtId="0" fontId="7" fillId="33" borderId="16" xfId="0" applyNumberFormat="1" applyFont="1" applyFill="1" applyBorder="1" applyAlignment="1" quotePrefix="1">
      <alignment vertical="center" wrapText="1"/>
    </xf>
    <xf numFmtId="0" fontId="7" fillId="33" borderId="13" xfId="0" applyNumberFormat="1" applyFont="1" applyFill="1" applyBorder="1" applyAlignment="1" quotePrefix="1">
      <alignment vertical="center" wrapText="1"/>
    </xf>
    <xf numFmtId="0" fontId="7" fillId="33" borderId="10" xfId="0" applyNumberFormat="1" applyFont="1" applyFill="1" applyBorder="1" applyAlignment="1">
      <alignment vertical="center" wrapText="1"/>
    </xf>
    <xf numFmtId="0" fontId="7" fillId="33" borderId="17" xfId="0" applyNumberFormat="1" applyFont="1" applyFill="1" applyBorder="1" applyAlignment="1" quotePrefix="1">
      <alignment vertical="center" wrapText="1"/>
    </xf>
    <xf numFmtId="0" fontId="7" fillId="33" borderId="18" xfId="0" applyNumberFormat="1" applyFont="1" applyFill="1" applyBorder="1" applyAlignment="1" quotePrefix="1">
      <alignment vertical="center" wrapTex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良い" xfId="64"/>
  </cellStyles>
  <dxfs count="3">
    <dxf>
      <border>
        <left style="thin"/>
        <right style="thin"/>
        <top style="thin"/>
        <bottom style="thin"/>
      </border>
    </dxf>
    <dxf>
      <border>
        <left style="thin"/>
        <right style="thin"/>
        <top style="thin"/>
        <bottom style="thin"/>
      </border>
    </dxf>
    <dxf>
      <border>
        <left style="thin">
          <color rgb="FF000000"/>
        </left>
        <right style="thin">
          <color rgb="FF000000"/>
        </right>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E-f2srv\&#29872;&#22659;&#24037;&#23398;&#37096;\Documents%20and%20Settings\e-chosa6\&#12487;&#12473;&#12463;&#12488;&#12483;&#12503;\&#9733;&#37117;&#36947;&#24220;&#30476;&#12288;&#22238;&#31572;\03&#23721;&#25163;&#30476;%2020121203\&#28797;&#23475;&#24259;&#26820;&#29289;&#20966;&#29702;&#29366;&#27841;&#35519;&#26619;&#31080;(03&#23721;&#25163;&#30476;&#65289;\&#28797;&#23475;03202&#23470;&#21476;&#2406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表紙"/>
      <sheetName val="03A表"/>
      <sheetName val="17A表"/>
      <sheetName val="20A表"/>
      <sheetName val="21A表"/>
      <sheetName val="29A表"/>
      <sheetName val="32A表"/>
      <sheetName val="33A表"/>
      <sheetName val="34A表"/>
      <sheetName val="施設A"/>
      <sheetName val="人口A"/>
      <sheetName val="災害03202宮古市"/>
    </sheetNames>
    <sheetDataSet>
      <sheetData sheetId="5">
        <row r="4">
          <cell r="M4" t="str">
            <v>番号</v>
          </cell>
          <cell r="N4" t="str">
            <v>ごみ種別</v>
          </cell>
        </row>
        <row r="5">
          <cell r="M5">
            <v>0</v>
          </cell>
        </row>
        <row r="6">
          <cell r="M6">
            <v>1</v>
          </cell>
          <cell r="N6" t="str">
            <v>木くず</v>
          </cell>
        </row>
        <row r="7">
          <cell r="M7">
            <v>2</v>
          </cell>
          <cell r="N7" t="str">
            <v>金属くず</v>
          </cell>
        </row>
        <row r="8">
          <cell r="M8">
            <v>3</v>
          </cell>
          <cell r="N8" t="str">
            <v>コンクリートがら</v>
          </cell>
        </row>
        <row r="9">
          <cell r="M9">
            <v>4</v>
          </cell>
          <cell r="N9" t="str">
            <v>その他がれき類</v>
          </cell>
        </row>
        <row r="10">
          <cell r="M10">
            <v>5</v>
          </cell>
          <cell r="N10" t="str">
            <v>石綿含有廃棄物等</v>
          </cell>
        </row>
        <row r="11">
          <cell r="M11">
            <v>6</v>
          </cell>
          <cell r="N11" t="str">
            <v>ＰＣＢ廃棄物</v>
          </cell>
        </row>
        <row r="12">
          <cell r="N12" t="str">
            <v>その他有害物、危険物</v>
          </cell>
        </row>
        <row r="13">
          <cell r="M13">
            <v>8</v>
          </cell>
          <cell r="N13" t="str">
            <v>混合ごみ</v>
          </cell>
        </row>
        <row r="14">
          <cell r="M14">
            <v>9</v>
          </cell>
          <cell r="N14" t="str">
            <v>可燃ごみ</v>
          </cell>
        </row>
        <row r="15">
          <cell r="M15">
            <v>10</v>
          </cell>
          <cell r="N15" t="str">
            <v>不燃ごみ</v>
          </cell>
        </row>
        <row r="16">
          <cell r="M16">
            <v>11</v>
          </cell>
          <cell r="N16" t="str">
            <v>資源ごみ</v>
          </cell>
        </row>
        <row r="17">
          <cell r="M17">
            <v>12</v>
          </cell>
          <cell r="N17" t="str">
            <v>粗大ごみ</v>
          </cell>
        </row>
        <row r="18">
          <cell r="M18">
            <v>13</v>
          </cell>
          <cell r="N18" t="str">
            <v>家電４品目</v>
          </cell>
        </row>
        <row r="19">
          <cell r="M19">
            <v>14</v>
          </cell>
          <cell r="N19" t="str">
            <v>パソコン</v>
          </cell>
        </row>
        <row r="20">
          <cell r="M20">
            <v>15</v>
          </cell>
          <cell r="N20" t="str">
            <v>自動車</v>
          </cell>
        </row>
        <row r="21">
          <cell r="M21">
            <v>16</v>
          </cell>
          <cell r="N21" t="str">
            <v>ＦＲＰ船</v>
          </cell>
        </row>
        <row r="22">
          <cell r="M22">
            <v>17</v>
          </cell>
          <cell r="N22" t="str">
            <v>鋼船</v>
          </cell>
        </row>
        <row r="23">
          <cell r="M23">
            <v>18</v>
          </cell>
          <cell r="N23" t="str">
            <v>その他船舶</v>
          </cell>
        </row>
        <row r="24">
          <cell r="M24">
            <v>19</v>
          </cell>
          <cell r="N24" t="str">
            <v>畳</v>
          </cell>
        </row>
        <row r="25">
          <cell r="M25">
            <v>20</v>
          </cell>
          <cell r="N25" t="str">
            <v>漁網</v>
          </cell>
        </row>
        <row r="26">
          <cell r="M26">
            <v>21</v>
          </cell>
          <cell r="N26" t="str">
            <v>タイヤ</v>
          </cell>
        </row>
        <row r="27">
          <cell r="M27">
            <v>22</v>
          </cell>
          <cell r="N27" t="str">
            <v>その他家電</v>
          </cell>
        </row>
        <row r="28">
          <cell r="M28">
            <v>23</v>
          </cell>
          <cell r="N28" t="str">
            <v>消火器</v>
          </cell>
        </row>
        <row r="29">
          <cell r="M29">
            <v>24</v>
          </cell>
          <cell r="N29" t="str">
            <v>ガスボンベ</v>
          </cell>
        </row>
        <row r="30">
          <cell r="M30">
            <v>25</v>
          </cell>
          <cell r="N30" t="str">
            <v>土石類</v>
          </cell>
        </row>
        <row r="31">
          <cell r="M31">
            <v>26</v>
          </cell>
          <cell r="N31" t="str">
            <v>津波堆積物</v>
          </cell>
        </row>
        <row r="32">
          <cell r="M32">
            <v>27</v>
          </cell>
          <cell r="N32" t="str">
            <v>その他</v>
          </cell>
        </row>
        <row r="33">
          <cell r="M33">
            <v>28</v>
          </cell>
          <cell r="N33" t="str">
            <v>冷凍・冷蔵庫保管物（海洋投入）</v>
          </cell>
        </row>
        <row r="34">
          <cell r="M34">
            <v>29</v>
          </cell>
          <cell r="N34" t="str">
            <v>漂着ごみ</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41"/>
  <sheetViews>
    <sheetView tabSelected="1" zoomScaleSheetLayoutView="100" zoomScalePageLayoutView="0" workbookViewId="0" topLeftCell="A1">
      <pane xSplit="3" ySplit="6" topLeftCell="D22" activePane="bottomRight" state="frozen"/>
      <selection pane="topLeft" activeCell="G15" sqref="G15"/>
      <selection pane="topRight" activeCell="G15" sqref="G15"/>
      <selection pane="bottomLeft" activeCell="G15" sqref="G15"/>
      <selection pane="bottomRight" activeCell="A38" sqref="A38:H38"/>
    </sheetView>
  </sheetViews>
  <sheetFormatPr defaultColWidth="8.796875" defaultRowHeight="14.25"/>
  <cols>
    <col min="1" max="1" width="10.69921875" style="12" customWidth="1"/>
    <col min="2" max="2" width="8.69921875" style="13" customWidth="1"/>
    <col min="3" max="3" width="12.59765625" style="12" customWidth="1"/>
    <col min="4" max="8" width="10.59765625" style="14" customWidth="1"/>
    <col min="9" max="13" width="9" style="4" customWidth="1"/>
    <col min="14" max="14" width="9.5" style="4" bestFit="1" customWidth="1"/>
    <col min="15" max="16384" width="9" style="4" customWidth="1"/>
  </cols>
  <sheetData>
    <row r="1" spans="1:8" ht="17.25">
      <c r="A1" s="1" t="s">
        <v>4</v>
      </c>
      <c r="B1" s="2"/>
      <c r="C1" s="2"/>
      <c r="D1" s="3"/>
      <c r="E1" s="2"/>
      <c r="F1" s="3"/>
      <c r="G1" s="2"/>
      <c r="H1" s="2"/>
    </row>
    <row r="2" spans="1:8" s="3" customFormat="1" ht="25.5" customHeight="1">
      <c r="A2" s="28" t="s">
        <v>0</v>
      </c>
      <c r="B2" s="28" t="s">
        <v>1</v>
      </c>
      <c r="C2" s="28" t="s">
        <v>2</v>
      </c>
      <c r="D2" s="5" t="s">
        <v>10</v>
      </c>
      <c r="E2" s="6"/>
      <c r="F2" s="6"/>
      <c r="G2" s="6"/>
      <c r="H2" s="7"/>
    </row>
    <row r="3" spans="1:8" s="3" customFormat="1" ht="25.5" customHeight="1">
      <c r="A3" s="29"/>
      <c r="B3" s="29"/>
      <c r="C3" s="31"/>
      <c r="D3" s="25" t="s">
        <v>12</v>
      </c>
      <c r="E3" s="33" t="s">
        <v>11</v>
      </c>
      <c r="F3" s="34"/>
      <c r="G3" s="34"/>
      <c r="H3" s="35"/>
    </row>
    <row r="4" spans="1:8" s="3" customFormat="1" ht="25.5" customHeight="1">
      <c r="A4" s="29"/>
      <c r="B4" s="29"/>
      <c r="C4" s="31"/>
      <c r="D4" s="24"/>
      <c r="E4" s="24" t="s">
        <v>3</v>
      </c>
      <c r="F4" s="25" t="s">
        <v>7</v>
      </c>
      <c r="G4" s="25" t="s">
        <v>8</v>
      </c>
      <c r="H4" s="25" t="s">
        <v>9</v>
      </c>
    </row>
    <row r="5" spans="1:8" s="3" customFormat="1" ht="25.5" customHeight="1">
      <c r="A5" s="29"/>
      <c r="B5" s="29"/>
      <c r="C5" s="31"/>
      <c r="D5" s="24"/>
      <c r="E5" s="24"/>
      <c r="F5" s="26"/>
      <c r="G5" s="27"/>
      <c r="H5" s="27"/>
    </row>
    <row r="6" spans="1:8" s="9" customFormat="1" ht="11.25">
      <c r="A6" s="30"/>
      <c r="B6" s="30"/>
      <c r="C6" s="32"/>
      <c r="D6" s="8" t="s">
        <v>5</v>
      </c>
      <c r="E6" s="8" t="s">
        <v>6</v>
      </c>
      <c r="F6" s="8" t="s">
        <v>6</v>
      </c>
      <c r="G6" s="8" t="s">
        <v>6</v>
      </c>
      <c r="H6" s="8" t="s">
        <v>6</v>
      </c>
    </row>
    <row r="7" spans="1:8" ht="13.5">
      <c r="A7" s="16" t="s">
        <v>13</v>
      </c>
      <c r="B7" s="17" t="s">
        <v>14</v>
      </c>
      <c r="C7" s="16" t="s">
        <v>15</v>
      </c>
      <c r="D7" s="18">
        <f>SUM(D8:D13)</f>
        <v>4809</v>
      </c>
      <c r="E7" s="18">
        <f>SUM(E8:E13)</f>
        <v>49826</v>
      </c>
      <c r="F7" s="18">
        <f>SUM(F8:F13)</f>
        <v>35080</v>
      </c>
      <c r="G7" s="18">
        <f>SUM(G8:G13)</f>
        <v>12773</v>
      </c>
      <c r="H7" s="18">
        <f>SUM(H8:H13)</f>
        <v>1973</v>
      </c>
    </row>
    <row r="8" spans="1:8" ht="13.5">
      <c r="A8" s="10" t="s">
        <v>13</v>
      </c>
      <c r="B8" s="11" t="s">
        <v>16</v>
      </c>
      <c r="C8" s="10" t="s">
        <v>17</v>
      </c>
      <c r="D8" s="15">
        <v>376</v>
      </c>
      <c r="E8" s="15">
        <f aca="true" t="shared" si="0" ref="E8:E13">SUM(F8:H8)</f>
        <v>5521</v>
      </c>
      <c r="F8" s="15">
        <v>4920</v>
      </c>
      <c r="G8" s="15">
        <v>0</v>
      </c>
      <c r="H8" s="15">
        <v>601</v>
      </c>
    </row>
    <row r="9" spans="1:8" ht="13.5">
      <c r="A9" s="10" t="s">
        <v>13</v>
      </c>
      <c r="B9" s="11" t="s">
        <v>18</v>
      </c>
      <c r="C9" s="10" t="s">
        <v>19</v>
      </c>
      <c r="D9" s="15">
        <v>650</v>
      </c>
      <c r="E9" s="15">
        <f t="shared" si="0"/>
        <v>4303</v>
      </c>
      <c r="F9" s="15">
        <v>4303</v>
      </c>
      <c r="G9" s="15">
        <v>0</v>
      </c>
      <c r="H9" s="15">
        <v>0</v>
      </c>
    </row>
    <row r="10" spans="1:8" ht="13.5">
      <c r="A10" s="10" t="s">
        <v>13</v>
      </c>
      <c r="B10" s="11" t="s">
        <v>20</v>
      </c>
      <c r="C10" s="10" t="s">
        <v>21</v>
      </c>
      <c r="D10" s="15">
        <v>2776</v>
      </c>
      <c r="E10" s="15">
        <f t="shared" si="0"/>
        <v>33761</v>
      </c>
      <c r="F10" s="15">
        <v>20988</v>
      </c>
      <c r="G10" s="15">
        <v>12773</v>
      </c>
      <c r="H10" s="15">
        <v>0</v>
      </c>
    </row>
    <row r="11" spans="1:8" ht="13.5">
      <c r="A11" s="10" t="s">
        <v>13</v>
      </c>
      <c r="B11" s="11" t="s">
        <v>22</v>
      </c>
      <c r="C11" s="10" t="s">
        <v>23</v>
      </c>
      <c r="D11" s="15">
        <v>636</v>
      </c>
      <c r="E11" s="15">
        <f t="shared" si="0"/>
        <v>4138</v>
      </c>
      <c r="F11" s="15">
        <v>4138</v>
      </c>
      <c r="G11" s="15">
        <v>0</v>
      </c>
      <c r="H11" s="15">
        <v>0</v>
      </c>
    </row>
    <row r="12" spans="1:8" ht="13.5">
      <c r="A12" s="10" t="s">
        <v>13</v>
      </c>
      <c r="B12" s="11" t="s">
        <v>24</v>
      </c>
      <c r="C12" s="10" t="s">
        <v>25</v>
      </c>
      <c r="D12" s="15">
        <v>117</v>
      </c>
      <c r="E12" s="15">
        <f t="shared" si="0"/>
        <v>731</v>
      </c>
      <c r="F12" s="15">
        <v>731</v>
      </c>
      <c r="G12" s="15">
        <v>0</v>
      </c>
      <c r="H12" s="15">
        <v>0</v>
      </c>
    </row>
    <row r="13" spans="1:8" ht="13.5">
      <c r="A13" s="10" t="s">
        <v>13</v>
      </c>
      <c r="B13" s="11" t="s">
        <v>26</v>
      </c>
      <c r="C13" s="10" t="s">
        <v>27</v>
      </c>
      <c r="D13" s="15">
        <v>254</v>
      </c>
      <c r="E13" s="15">
        <f t="shared" si="0"/>
        <v>1372</v>
      </c>
      <c r="F13" s="15">
        <v>0</v>
      </c>
      <c r="G13" s="15">
        <v>0</v>
      </c>
      <c r="H13" s="15">
        <v>1372</v>
      </c>
    </row>
    <row r="14" spans="1:8" ht="13.5">
      <c r="A14" s="16" t="s">
        <v>28</v>
      </c>
      <c r="B14" s="17" t="s">
        <v>29</v>
      </c>
      <c r="C14" s="16" t="s">
        <v>15</v>
      </c>
      <c r="D14" s="18">
        <f>SUM(D15:D21)</f>
        <v>6749</v>
      </c>
      <c r="E14" s="18">
        <f>SUM(E15:E21)</f>
        <v>68262</v>
      </c>
      <c r="F14" s="18">
        <f>SUM(F15:F21)</f>
        <v>68262</v>
      </c>
      <c r="G14" s="18">
        <f>SUM(G15:G21)</f>
        <v>0</v>
      </c>
      <c r="H14" s="18">
        <f>SUM(H15:H21)</f>
        <v>0</v>
      </c>
    </row>
    <row r="15" spans="1:8" ht="13.5">
      <c r="A15" s="10" t="s">
        <v>28</v>
      </c>
      <c r="B15" s="11" t="s">
        <v>30</v>
      </c>
      <c r="C15" s="10" t="s">
        <v>31</v>
      </c>
      <c r="D15" s="15">
        <v>108</v>
      </c>
      <c r="E15" s="15">
        <f aca="true" t="shared" si="1" ref="E15:E21">SUM(F15:H15)</f>
        <v>834</v>
      </c>
      <c r="F15" s="15">
        <v>834</v>
      </c>
      <c r="G15" s="15">
        <v>0</v>
      </c>
      <c r="H15" s="15">
        <v>0</v>
      </c>
    </row>
    <row r="16" spans="1:8" ht="13.5">
      <c r="A16" s="10" t="s">
        <v>28</v>
      </c>
      <c r="B16" s="11" t="s">
        <v>32</v>
      </c>
      <c r="C16" s="10" t="s">
        <v>33</v>
      </c>
      <c r="D16" s="15">
        <v>3815</v>
      </c>
      <c r="E16" s="15">
        <f t="shared" si="1"/>
        <v>50203</v>
      </c>
      <c r="F16" s="15">
        <v>50203</v>
      </c>
      <c r="G16" s="15">
        <v>0</v>
      </c>
      <c r="H16" s="15">
        <v>0</v>
      </c>
    </row>
    <row r="17" spans="1:8" ht="13.5">
      <c r="A17" s="10" t="s">
        <v>28</v>
      </c>
      <c r="B17" s="11" t="s">
        <v>34</v>
      </c>
      <c r="C17" s="10" t="s">
        <v>35</v>
      </c>
      <c r="D17" s="15">
        <v>442</v>
      </c>
      <c r="E17" s="15">
        <f t="shared" si="1"/>
        <v>3281</v>
      </c>
      <c r="F17" s="15">
        <v>3281</v>
      </c>
      <c r="G17" s="15">
        <v>0</v>
      </c>
      <c r="H17" s="15">
        <v>0</v>
      </c>
    </row>
    <row r="18" spans="1:8" ht="13.5">
      <c r="A18" s="10" t="s">
        <v>28</v>
      </c>
      <c r="B18" s="11" t="s">
        <v>36</v>
      </c>
      <c r="C18" s="10" t="s">
        <v>37</v>
      </c>
      <c r="D18" s="15">
        <v>48</v>
      </c>
      <c r="E18" s="15">
        <f t="shared" si="1"/>
        <v>527</v>
      </c>
      <c r="F18" s="15">
        <v>527</v>
      </c>
      <c r="G18" s="15">
        <v>0</v>
      </c>
      <c r="H18" s="15">
        <v>0</v>
      </c>
    </row>
    <row r="19" spans="1:8" ht="13.5">
      <c r="A19" s="10" t="s">
        <v>28</v>
      </c>
      <c r="B19" s="11" t="s">
        <v>38</v>
      </c>
      <c r="C19" s="10" t="s">
        <v>39</v>
      </c>
      <c r="D19" s="15">
        <v>259</v>
      </c>
      <c r="E19" s="15">
        <f t="shared" si="1"/>
        <v>1736</v>
      </c>
      <c r="F19" s="15">
        <v>1736</v>
      </c>
      <c r="G19" s="15">
        <v>0</v>
      </c>
      <c r="H19" s="15">
        <v>0</v>
      </c>
    </row>
    <row r="20" spans="1:8" ht="13.5">
      <c r="A20" s="10" t="s">
        <v>28</v>
      </c>
      <c r="B20" s="11" t="s">
        <v>40</v>
      </c>
      <c r="C20" s="10" t="s">
        <v>41</v>
      </c>
      <c r="D20" s="15">
        <v>392</v>
      </c>
      <c r="E20" s="15">
        <f t="shared" si="1"/>
        <v>3936</v>
      </c>
      <c r="F20" s="15">
        <v>3936</v>
      </c>
      <c r="G20" s="15">
        <v>0</v>
      </c>
      <c r="H20" s="15">
        <v>0</v>
      </c>
    </row>
    <row r="21" spans="1:8" ht="13.5">
      <c r="A21" s="10" t="s">
        <v>28</v>
      </c>
      <c r="B21" s="11" t="s">
        <v>42</v>
      </c>
      <c r="C21" s="10" t="s">
        <v>43</v>
      </c>
      <c r="D21" s="15">
        <v>1685</v>
      </c>
      <c r="E21" s="15">
        <f t="shared" si="1"/>
        <v>7745</v>
      </c>
      <c r="F21" s="15">
        <v>7745</v>
      </c>
      <c r="G21" s="15">
        <v>0</v>
      </c>
      <c r="H21" s="15">
        <v>0</v>
      </c>
    </row>
    <row r="22" spans="1:8" ht="13.5">
      <c r="A22" s="16" t="s">
        <v>44</v>
      </c>
      <c r="B22" s="17" t="s">
        <v>45</v>
      </c>
      <c r="C22" s="16" t="s">
        <v>15</v>
      </c>
      <c r="D22" s="18">
        <f>SUM(D23:D27)</f>
        <v>573</v>
      </c>
      <c r="E22" s="18">
        <f>SUM(E23:E27)</f>
        <v>6636</v>
      </c>
      <c r="F22" s="18">
        <f>SUM(F23:F27)</f>
        <v>6636</v>
      </c>
      <c r="G22" s="18">
        <f>SUM(G23:G27)</f>
        <v>0</v>
      </c>
      <c r="H22" s="18">
        <f>SUM(H23:H27)</f>
        <v>0</v>
      </c>
    </row>
    <row r="23" spans="1:8" ht="13.5">
      <c r="A23" s="10" t="s">
        <v>44</v>
      </c>
      <c r="B23" s="11" t="s">
        <v>46</v>
      </c>
      <c r="C23" s="10" t="s">
        <v>47</v>
      </c>
      <c r="D23" s="15">
        <v>132</v>
      </c>
      <c r="E23" s="15">
        <f>SUM(F23:H23)</f>
        <v>1483</v>
      </c>
      <c r="F23" s="15">
        <v>1483</v>
      </c>
      <c r="G23" s="15">
        <v>0</v>
      </c>
      <c r="H23" s="15">
        <v>0</v>
      </c>
    </row>
    <row r="24" spans="1:8" ht="13.5">
      <c r="A24" s="10" t="s">
        <v>44</v>
      </c>
      <c r="B24" s="11" t="s">
        <v>48</v>
      </c>
      <c r="C24" s="10" t="s">
        <v>49</v>
      </c>
      <c r="D24" s="15">
        <v>10</v>
      </c>
      <c r="E24" s="15">
        <f>SUM(F24:H24)</f>
        <v>254</v>
      </c>
      <c r="F24" s="15">
        <v>254</v>
      </c>
      <c r="G24" s="15">
        <v>0</v>
      </c>
      <c r="H24" s="15">
        <v>0</v>
      </c>
    </row>
    <row r="25" spans="1:8" ht="13.5">
      <c r="A25" s="10" t="s">
        <v>44</v>
      </c>
      <c r="B25" s="11" t="s">
        <v>50</v>
      </c>
      <c r="C25" s="10" t="s">
        <v>51</v>
      </c>
      <c r="D25" s="15">
        <v>206</v>
      </c>
      <c r="E25" s="15">
        <f>SUM(F25:H25)</f>
        <v>1883</v>
      </c>
      <c r="F25" s="15">
        <v>1883</v>
      </c>
      <c r="G25" s="15">
        <v>0</v>
      </c>
      <c r="H25" s="15">
        <v>0</v>
      </c>
    </row>
    <row r="26" spans="1:8" ht="13.5">
      <c r="A26" s="10" t="s">
        <v>44</v>
      </c>
      <c r="B26" s="11" t="s">
        <v>52</v>
      </c>
      <c r="C26" s="10" t="s">
        <v>53</v>
      </c>
      <c r="D26" s="15">
        <v>25</v>
      </c>
      <c r="E26" s="15">
        <f>SUM(F26:H26)</f>
        <v>219</v>
      </c>
      <c r="F26" s="15">
        <v>219</v>
      </c>
      <c r="G26" s="15">
        <v>0</v>
      </c>
      <c r="H26" s="15">
        <v>0</v>
      </c>
    </row>
    <row r="27" spans="1:8" ht="13.5">
      <c r="A27" s="10" t="s">
        <v>44</v>
      </c>
      <c r="B27" s="11" t="s">
        <v>54</v>
      </c>
      <c r="C27" s="10" t="s">
        <v>55</v>
      </c>
      <c r="D27" s="15">
        <v>200</v>
      </c>
      <c r="E27" s="15">
        <f>SUM(F27:H27)</f>
        <v>2797</v>
      </c>
      <c r="F27" s="15">
        <v>2797</v>
      </c>
      <c r="G27" s="15">
        <v>0</v>
      </c>
      <c r="H27" s="15">
        <v>0</v>
      </c>
    </row>
    <row r="28" spans="1:8" ht="13.5">
      <c r="A28" s="16" t="s">
        <v>56</v>
      </c>
      <c r="B28" s="17" t="s">
        <v>57</v>
      </c>
      <c r="C28" s="16" t="s">
        <v>15</v>
      </c>
      <c r="D28" s="18">
        <f>SUM(D29:D30)</f>
        <v>170</v>
      </c>
      <c r="E28" s="18">
        <f>SUM(E29:E30)</f>
        <v>1885</v>
      </c>
      <c r="F28" s="18">
        <f>SUM(F29:F30)</f>
        <v>1885</v>
      </c>
      <c r="G28" s="18">
        <f>SUM(G29:G30)</f>
        <v>0</v>
      </c>
      <c r="H28" s="18">
        <f>SUM(H29:H30)</f>
        <v>0</v>
      </c>
    </row>
    <row r="29" spans="1:8" ht="13.5">
      <c r="A29" s="10" t="s">
        <v>56</v>
      </c>
      <c r="B29" s="11" t="s">
        <v>58</v>
      </c>
      <c r="C29" s="10" t="s">
        <v>59</v>
      </c>
      <c r="D29" s="15">
        <v>141</v>
      </c>
      <c r="E29" s="15">
        <f>SUM(F29:H29)</f>
        <v>1690</v>
      </c>
      <c r="F29" s="15">
        <v>1690</v>
      </c>
      <c r="G29" s="15">
        <v>0</v>
      </c>
      <c r="H29" s="15">
        <v>0</v>
      </c>
    </row>
    <row r="30" spans="1:8" ht="13.5">
      <c r="A30" s="10" t="s">
        <v>56</v>
      </c>
      <c r="B30" s="11" t="s">
        <v>60</v>
      </c>
      <c r="C30" s="10" t="s">
        <v>61</v>
      </c>
      <c r="D30" s="15">
        <v>29</v>
      </c>
      <c r="E30" s="15">
        <f>SUM(F30:H30)</f>
        <v>195</v>
      </c>
      <c r="F30" s="15">
        <v>195</v>
      </c>
      <c r="G30" s="15">
        <v>0</v>
      </c>
      <c r="H30" s="15">
        <v>0</v>
      </c>
    </row>
    <row r="31" spans="1:8" ht="13.5">
      <c r="A31" s="16" t="s">
        <v>62</v>
      </c>
      <c r="B31" s="17" t="s">
        <v>63</v>
      </c>
      <c r="C31" s="16" t="s">
        <v>15</v>
      </c>
      <c r="D31" s="18">
        <f>SUM(D32:D33)</f>
        <v>221</v>
      </c>
      <c r="E31" s="18">
        <f>SUM(E32:E33)</f>
        <v>9954</v>
      </c>
      <c r="F31" s="18">
        <f>SUM(F32:F33)</f>
        <v>9442</v>
      </c>
      <c r="G31" s="18">
        <f>SUM(G32:G33)</f>
        <v>512</v>
      </c>
      <c r="H31" s="18">
        <f>SUM(H32:H33)</f>
        <v>0</v>
      </c>
    </row>
    <row r="32" spans="1:8" ht="13.5">
      <c r="A32" s="10" t="s">
        <v>62</v>
      </c>
      <c r="B32" s="11" t="s">
        <v>64</v>
      </c>
      <c r="C32" s="10" t="s">
        <v>65</v>
      </c>
      <c r="D32" s="15">
        <v>213</v>
      </c>
      <c r="E32" s="15">
        <f>SUM(F32:H32)</f>
        <v>9442</v>
      </c>
      <c r="F32" s="15">
        <v>9442</v>
      </c>
      <c r="G32" s="15">
        <v>0</v>
      </c>
      <c r="H32" s="15">
        <v>0</v>
      </c>
    </row>
    <row r="33" spans="1:8" ht="13.5">
      <c r="A33" s="10" t="s">
        <v>62</v>
      </c>
      <c r="B33" s="11" t="s">
        <v>66</v>
      </c>
      <c r="C33" s="10" t="s">
        <v>67</v>
      </c>
      <c r="D33" s="15">
        <v>8</v>
      </c>
      <c r="E33" s="15">
        <f>SUM(F33:H33)</f>
        <v>512</v>
      </c>
      <c r="F33" s="15">
        <v>0</v>
      </c>
      <c r="G33" s="15">
        <v>512</v>
      </c>
      <c r="H33" s="15">
        <v>0</v>
      </c>
    </row>
    <row r="34" spans="1:8" ht="13.5">
      <c r="A34" s="16" t="s">
        <v>68</v>
      </c>
      <c r="B34" s="17" t="s">
        <v>69</v>
      </c>
      <c r="C34" s="16" t="s">
        <v>15</v>
      </c>
      <c r="D34" s="18">
        <f>SUM(D35)</f>
        <v>16</v>
      </c>
      <c r="E34" s="18">
        <f>SUM(E35)</f>
        <v>162</v>
      </c>
      <c r="F34" s="18">
        <f>SUM(F35)</f>
        <v>162</v>
      </c>
      <c r="G34" s="18">
        <f>SUM(G35)</f>
        <v>0</v>
      </c>
      <c r="H34" s="18">
        <f>SUM(H35)</f>
        <v>0</v>
      </c>
    </row>
    <row r="35" spans="1:8" ht="13.5">
      <c r="A35" s="10" t="s">
        <v>68</v>
      </c>
      <c r="B35" s="11" t="s">
        <v>70</v>
      </c>
      <c r="C35" s="10" t="s">
        <v>71</v>
      </c>
      <c r="D35" s="15">
        <v>16</v>
      </c>
      <c r="E35" s="15">
        <f>SUM(F35:H35)</f>
        <v>162</v>
      </c>
      <c r="F35" s="15">
        <v>162</v>
      </c>
      <c r="G35" s="15">
        <v>0</v>
      </c>
      <c r="H35" s="15">
        <v>0</v>
      </c>
    </row>
    <row r="36" spans="1:8" ht="13.5">
      <c r="A36" s="16" t="s">
        <v>72</v>
      </c>
      <c r="B36" s="17" t="s">
        <v>73</v>
      </c>
      <c r="C36" s="16" t="s">
        <v>15</v>
      </c>
      <c r="D36" s="18">
        <f>SUM(D37:D37)</f>
        <v>21</v>
      </c>
      <c r="E36" s="18">
        <f>SUM(E37:E37)</f>
        <v>242</v>
      </c>
      <c r="F36" s="18">
        <f>SUM(F37:F37)</f>
        <v>242</v>
      </c>
      <c r="G36" s="18">
        <f>SUM(G37:G37)</f>
        <v>0</v>
      </c>
      <c r="H36" s="18">
        <f>SUM(H37:H37)</f>
        <v>0</v>
      </c>
    </row>
    <row r="37" spans="1:8" ht="13.5">
      <c r="A37" s="10" t="s">
        <v>72</v>
      </c>
      <c r="B37" s="11" t="s">
        <v>74</v>
      </c>
      <c r="C37" s="10" t="s">
        <v>75</v>
      </c>
      <c r="D37" s="19">
        <v>21</v>
      </c>
      <c r="E37" s="19">
        <f>SUM(F37:H37)</f>
        <v>242</v>
      </c>
      <c r="F37" s="19">
        <v>242</v>
      </c>
      <c r="G37" s="19">
        <v>0</v>
      </c>
      <c r="H37" s="19">
        <v>0</v>
      </c>
    </row>
    <row r="38" spans="1:8" ht="13.5">
      <c r="A38" s="20" t="s">
        <v>76</v>
      </c>
      <c r="B38" s="21" t="s">
        <v>77</v>
      </c>
      <c r="C38" s="20" t="s">
        <v>78</v>
      </c>
      <c r="D38" s="22">
        <f>SUM(D7,D14,D22,D28,D31,D34,D36)</f>
        <v>12559</v>
      </c>
      <c r="E38" s="22">
        <f>SUM(E7,E14,E22,E28,E31,E34,E36)</f>
        <v>136967</v>
      </c>
      <c r="F38" s="22">
        <f>SUM(F7,F14,F22,F28,F31,F34,F36)</f>
        <v>121709</v>
      </c>
      <c r="G38" s="22">
        <f>SUM(G7,G14,G22,G28,G31,G34,G36)</f>
        <v>13285</v>
      </c>
      <c r="H38" s="22">
        <f>SUM(H7,H14,H22,H28,H31,H34,H36)</f>
        <v>1973</v>
      </c>
    </row>
    <row r="40" ht="13.5">
      <c r="A40" s="23" t="s">
        <v>79</v>
      </c>
    </row>
    <row r="41" ht="13.5">
      <c r="A41" s="23" t="s">
        <v>80</v>
      </c>
    </row>
  </sheetData>
  <sheetProtection/>
  <mergeCells count="9">
    <mergeCell ref="E4:E5"/>
    <mergeCell ref="F4:F5"/>
    <mergeCell ref="G4:G5"/>
    <mergeCell ref="H4:H5"/>
    <mergeCell ref="A2:A6"/>
    <mergeCell ref="B2:B6"/>
    <mergeCell ref="C2:C6"/>
    <mergeCell ref="D3:D5"/>
    <mergeCell ref="E3:H3"/>
  </mergeCells>
  <conditionalFormatting sqref="A7:C37">
    <cfRule type="expression" priority="2" dxfId="2" stopIfTrue="1">
      <formula>$A7&lt;&gt;""</formula>
    </cfRule>
  </conditionalFormatting>
  <conditionalFormatting sqref="A38:C38">
    <cfRule type="expression" priority="1" dxfId="2" stopIfTrue="1">
      <formula>$A38&lt;&gt;""</formula>
    </cfRule>
  </conditionalFormatting>
  <printOptions/>
  <pageMargins left="0.7086614173228347" right="0.31496062992125984" top="0.984251968503937" bottom="0.7086614173228347" header="0.7086614173228347" footer="0.7086614173228347"/>
  <pageSetup fitToHeight="1" fitToWidth="1" horizontalDpi="600" verticalDpi="600" orientation="portrait" paperSize="9" scale="89" r:id="rId1"/>
  <headerFooter alignWithMargins="0">
    <oddHeader>&amp;L&amp;"ＭＳ ゴシック,標準"&amp;14【災害】ごみ処理の状況（平成23年度実績）&amp;R&amp;A</oddHeader>
    <oddFooter>&amp;R&amp;P/&amp;N</oddFooter>
    <firstHeader>&amp;L&amp;"ＭＳ ゴシック,標準"&amp;14【災害】ごみ処理の状況（平成23年度実績）&amp;R&amp;A</firstHeader>
    <firstFooter>&amp;R&amp;P/&amp;N</firstFooter>
  </headerFooter>
  <ignoredErrors>
    <ignoredError sqref="E36 E34 E31 E28 E22 E14" formula="1"/>
    <ignoredError sqref="B7:B38"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hiroyuki otsuka</dc:creator>
  <cp:keywords/>
  <dc:description/>
  <cp:lastModifiedBy>布施 克哉</cp:lastModifiedBy>
  <cp:lastPrinted>2014-04-25T01:27:01Z</cp:lastPrinted>
  <dcterms:created xsi:type="dcterms:W3CDTF">2013-05-14T12:56:52Z</dcterms:created>
  <dcterms:modified xsi:type="dcterms:W3CDTF">2014-04-25T01:27:46Z</dcterms:modified>
  <cp:category/>
  <cp:version/>
  <cp:contentType/>
  <cp:contentStatus/>
</cp:coreProperties>
</file>