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'委託許可件数（市町村）'!$2:$25</definedName>
    <definedName name="_xlnm.Print_Area" localSheetId="6">'委託許可件数（組合）'!$2:$11</definedName>
    <definedName name="_xlnm.Print_Area" localSheetId="3">'収集運搬機材（市町村）'!$2:$25</definedName>
    <definedName name="_xlnm.Print_Area" localSheetId="4">'収集運搬機材（組合）'!$2:$11</definedName>
    <definedName name="_xlnm.Print_Area" localSheetId="7">'処理業者と従業員数'!$2:$25</definedName>
    <definedName name="_xlnm.Print_Area" localSheetId="0">'組合状況'!$2:$11</definedName>
    <definedName name="_xlnm.Print_Area" localSheetId="1">'廃棄物処理従事職員数（市町村）'!$2:$25</definedName>
    <definedName name="_xlnm.Print_Area" localSheetId="2">'廃棄物処理従事職員数（組合）'!$2:$11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<sst xmlns="http://schemas.openxmlformats.org/spreadsheetml/2006/main" count="862" uniqueCount="264">
  <si>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</si>
  <si>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</si>
  <si>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</si>
  <si>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</si>
  <si>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</si>
  <si>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</si>
  <si>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</si>
  <si>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</si>
  <si>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</si>
  <si>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</si>
  <si>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</si>
  <si>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</si>
  <si>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</si>
  <si>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</si>
  <si>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</si>
  <si>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</si>
  <si>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</si>
  <si>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</si>
  <si>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</si>
  <si>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</si>
  <si>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</si>
  <si>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</si>
  <si>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</si>
  <si>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</si>
  <si>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</si>
  <si>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</si>
  <si>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</si>
  <si>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</si>
  <si>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</si>
  <si>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</si>
  <si>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</si>
  <si>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</si>
  <si>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</si>
  <si>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</si>
  <si>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</si>
  <si>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</si>
  <si>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</si>
  <si>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</si>
  <si>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</si>
  <si>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</si>
  <si>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</si>
  <si>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</si>
  <si>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</si>
  <si>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</si>
  <si>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</si>
  <si>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</si>
  <si>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</si>
  <si>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</si>
  <si>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</si>
  <si>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</si>
  <si>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</si>
  <si>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大分県</t>
  </si>
  <si>
    <t>44000</t>
  </si>
  <si>
    <t>合計</t>
  </si>
  <si>
    <t>44826</t>
  </si>
  <si>
    <t>由布大分環境衛生組合</t>
  </si>
  <si>
    <t>○</t>
  </si>
  <si>
    <t>44201</t>
  </si>
  <si>
    <t>大分市</t>
  </si>
  <si>
    <t>44213</t>
  </si>
  <si>
    <t>由布市</t>
  </si>
  <si>
    <t>44835</t>
  </si>
  <si>
    <t>杵築速見環境浄化組合</t>
  </si>
  <si>
    <t>44210</t>
  </si>
  <si>
    <t>杵築市</t>
  </si>
  <si>
    <t>44341</t>
  </si>
  <si>
    <t>日出町</t>
  </si>
  <si>
    <t>44836</t>
  </si>
  <si>
    <t>別杵速見地域広域市町村圏事務組合</t>
  </si>
  <si>
    <t>44202</t>
  </si>
  <si>
    <t>別府市</t>
  </si>
  <si>
    <t>44861</t>
  </si>
  <si>
    <t>玖珠九重行政事務組合</t>
  </si>
  <si>
    <t>44461</t>
  </si>
  <si>
    <t>玖珠町</t>
  </si>
  <si>
    <t>44462</t>
  </si>
  <si>
    <t>九重町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</si>
  <si>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</si>
  <si>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</si>
  <si>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</si>
  <si>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</si>
  <si>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</si>
  <si>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</si>
  <si>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</si>
  <si>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</si>
  <si>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</si>
  <si>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</si>
  <si>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</si>
  <si>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</si>
  <si>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</si>
  <si>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</si>
  <si>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</si>
  <si>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</si>
  <si>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</si>
  <si>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</si>
  <si>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</si>
  <si>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</si>
  <si>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</si>
  <si>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</si>
  <si>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</si>
  <si>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</si>
  <si>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</si>
  <si>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</si>
  <si>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</si>
  <si>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</si>
  <si>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</si>
  <si>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</si>
  <si>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</si>
  <si>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</si>
  <si>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</si>
  <si>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</si>
  <si>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</si>
  <si>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</si>
  <si>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</si>
  <si>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</si>
  <si>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</si>
  <si>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</si>
  <si>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</si>
  <si>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</si>
  <si>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</si>
  <si>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</si>
  <si>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</si>
  <si>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</si>
  <si>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</si>
  <si>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</si>
  <si>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</si>
  <si>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</si>
  <si>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</si>
  <si>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</si>
  <si>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</si>
  <si>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廃棄物処理従事職員数（一部事務組合・広域連合）（平成23年度実績）</t>
  </si>
  <si>
    <t>一部事務組合・広域連合名</t>
  </si>
  <si>
    <t>44826</t>
  </si>
  <si>
    <t>由布大分環境衛生組合</t>
  </si>
  <si>
    <t>44835</t>
  </si>
  <si>
    <t>杵築速見環境浄化組合</t>
  </si>
  <si>
    <t>44836</t>
  </si>
  <si>
    <t>別杵速見地域広域市町村圏事務組合</t>
  </si>
  <si>
    <t>44861</t>
  </si>
  <si>
    <t>玖珠九重行政事務組合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</si>
  <si>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</si>
  <si>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</si>
  <si>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</si>
  <si>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</si>
  <si>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</si>
  <si>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</si>
  <si>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</si>
  <si>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</si>
  <si>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</si>
  <si>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</si>
  <si>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</si>
  <si>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</si>
  <si>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</si>
  <si>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</si>
  <si>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</si>
  <si>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</si>
  <si>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</si>
  <si>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</si>
  <si>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都道府県名</t>
  </si>
  <si>
    <t>地方公共団体コード</t>
  </si>
  <si>
    <t>市区町村</t>
  </si>
  <si>
    <t>ごみ</t>
  </si>
  <si>
    <t>し尿</t>
  </si>
  <si>
    <t>委託件数 (収集運搬+中間処理+最終処分)</t>
  </si>
  <si>
    <t>許可件数 (収集運搬+中間処理+最終処分)</t>
  </si>
  <si>
    <t>合計</t>
  </si>
  <si>
    <t>収集運搬</t>
  </si>
  <si>
    <t>中間処理</t>
  </si>
  <si>
    <t>最終処分</t>
  </si>
  <si>
    <t>（件）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</si>
  <si>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</si>
  <si>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</si>
  <si>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</si>
  <si>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</si>
  <si>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</si>
  <si>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</si>
  <si>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</si>
  <si>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</si>
  <si>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</si>
  <si>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</si>
  <si>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</si>
  <si>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</si>
  <si>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</si>
  <si>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</si>
  <si>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</si>
  <si>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</si>
  <si>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</si>
  <si>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</si>
  <si>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</si>
  <si>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</si>
  <si>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</si>
  <si>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</si>
  <si>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</si>
  <si>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</si>
  <si>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</si>
  <si>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</si>
  <si>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</si>
  <si>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</si>
  <si>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</si>
  <si>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</si>
  <si>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</si>
  <si>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</si>
  <si>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</si>
  <si>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</si>
  <si>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</si>
  <si>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</si>
  <si>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</si>
  <si>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</si>
  <si>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委託・許可件数（一部事務組合・広域連合）（平成23年度実績）</t>
  </si>
  <si>
    <t>委託件数 (収集運搬+中間処理+最終処分)</t>
  </si>
  <si>
    <t>許可件数 (収集運搬+中間処理+最終処分)</t>
  </si>
  <si>
    <t>（件）</t>
  </si>
  <si>
    <t>処理業者と従業員数（平成23年度実績）</t>
  </si>
  <si>
    <t>都道府県名</t>
  </si>
  <si>
    <t>地方公共団体コード</t>
  </si>
  <si>
    <t>市区町村名</t>
  </si>
  <si>
    <t>業者数 (ごみ+し尿)</t>
  </si>
  <si>
    <t>従業員数 (収集運搬+中間処理+最終処分)</t>
  </si>
  <si>
    <t>合計</t>
  </si>
  <si>
    <t>ごみ</t>
  </si>
  <si>
    <t>し尿</t>
  </si>
  <si>
    <t>収集運搬</t>
  </si>
  <si>
    <t>中間処理</t>
  </si>
  <si>
    <t>最終処分</t>
  </si>
  <si>
    <t>（件）</t>
  </si>
  <si>
    <t>（人）</t>
  </si>
  <si>
    <t>大分県</t>
  </si>
  <si>
    <t>44000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</si>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</sst>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6" t="s">
        <v>0</v>
      </c>
      <c r="B1" s="2"/>
      <c r="C1" s="6"/>
      <c r="V1" s="35"/>
      <c r="X1" s="35"/>
      <c r="Z1" s="35"/>
      <c r="AB1" s="35"/>
      <c r="AD1" s="35"/>
      <c r="AF1" s="35"/>
      <c r="AH1" s="35"/>
      <c r="AJ1" s="35"/>
      <c r="AL1" s="35"/>
      <c r="AN1" s="35"/>
      <c r="AP1" s="35"/>
      <c r="AR1" s="35"/>
      <c r="AT1" s="35"/>
      <c r="AV1" s="35"/>
      <c r="AX1" s="35"/>
      <c r="AZ1" s="35"/>
      <c r="BB1" s="35"/>
      <c r="BD1" s="35"/>
      <c r="BF1" s="35"/>
      <c r="BH1" s="35"/>
      <c r="BJ1" s="35"/>
      <c r="BL1" s="35"/>
      <c r="BN1" s="35"/>
      <c r="BP1" s="35"/>
      <c r="BR1" s="35"/>
      <c r="BT1" s="35"/>
      <c r="BV1" s="35"/>
      <c r="BX1" s="35"/>
      <c r="BZ1" s="35"/>
      <c r="CB1" s="35"/>
    </row>
    <row r="2" spans="1:81" s="8" customFormat="1" ht="13.5">
      <c r="A2" s="89" t="s">
        <v>1</v>
      </c>
      <c r="B2" s="92" t="s">
        <v>2</v>
      </c>
      <c r="C2" s="89" t="s">
        <v>3</v>
      </c>
      <c r="D2" s="95" t="s">
        <v>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7"/>
      <c r="U2" s="89" t="s">
        <v>5</v>
      </c>
      <c r="V2" s="85" t="s">
        <v>6</v>
      </c>
      <c r="W2" s="86"/>
      <c r="X2" s="85" t="s">
        <v>7</v>
      </c>
      <c r="Y2" s="86"/>
      <c r="Z2" s="85" t="s">
        <v>8</v>
      </c>
      <c r="AA2" s="86"/>
      <c r="AB2" s="85" t="s">
        <v>9</v>
      </c>
      <c r="AC2" s="86"/>
      <c r="AD2" s="85" t="s">
        <v>10</v>
      </c>
      <c r="AE2" s="86"/>
      <c r="AF2" s="85" t="s">
        <v>11</v>
      </c>
      <c r="AG2" s="86"/>
      <c r="AH2" s="85" t="s">
        <v>12</v>
      </c>
      <c r="AI2" s="86"/>
      <c r="AJ2" s="85" t="s">
        <v>13</v>
      </c>
      <c r="AK2" s="86"/>
      <c r="AL2" s="85" t="s">
        <v>14</v>
      </c>
      <c r="AM2" s="86"/>
      <c r="AN2" s="85" t="s">
        <v>15</v>
      </c>
      <c r="AO2" s="86"/>
      <c r="AP2" s="85" t="s">
        <v>16</v>
      </c>
      <c r="AQ2" s="86"/>
      <c r="AR2" s="85" t="s">
        <v>17</v>
      </c>
      <c r="AS2" s="86"/>
      <c r="AT2" s="85" t="s">
        <v>18</v>
      </c>
      <c r="AU2" s="86"/>
      <c r="AV2" s="85" t="s">
        <v>19</v>
      </c>
      <c r="AW2" s="86"/>
      <c r="AX2" s="85" t="s">
        <v>20</v>
      </c>
      <c r="AY2" s="86"/>
      <c r="AZ2" s="85" t="s">
        <v>21</v>
      </c>
      <c r="BA2" s="86"/>
      <c r="BB2" s="85" t="s">
        <v>22</v>
      </c>
      <c r="BC2" s="86"/>
      <c r="BD2" s="85" t="s">
        <v>23</v>
      </c>
      <c r="BE2" s="86"/>
      <c r="BF2" s="85" t="s">
        <v>24</v>
      </c>
      <c r="BG2" s="86"/>
      <c r="BH2" s="85" t="s">
        <v>25</v>
      </c>
      <c r="BI2" s="86"/>
      <c r="BJ2" s="85" t="s">
        <v>26</v>
      </c>
      <c r="BK2" s="86"/>
      <c r="BL2" s="85" t="s">
        <v>27</v>
      </c>
      <c r="BM2" s="86"/>
      <c r="BN2" s="85" t="s">
        <v>28</v>
      </c>
      <c r="BO2" s="86"/>
      <c r="BP2" s="85" t="s">
        <v>29</v>
      </c>
      <c r="BQ2" s="86"/>
      <c r="BR2" s="85" t="s">
        <v>30</v>
      </c>
      <c r="BS2" s="86"/>
      <c r="BT2" s="85" t="s">
        <v>31</v>
      </c>
      <c r="BU2" s="86"/>
      <c r="BV2" s="85" t="s">
        <v>32</v>
      </c>
      <c r="BW2" s="86"/>
      <c r="BX2" s="85" t="s">
        <v>33</v>
      </c>
      <c r="BY2" s="86"/>
      <c r="BZ2" s="85" t="s">
        <v>34</v>
      </c>
      <c r="CA2" s="86"/>
      <c r="CB2" s="85" t="s">
        <v>35</v>
      </c>
      <c r="CC2" s="86"/>
    </row>
    <row r="3" spans="1:81" s="8" customFormat="1" ht="13.5">
      <c r="A3" s="90"/>
      <c r="B3" s="93"/>
      <c r="C3" s="90"/>
      <c r="D3" s="95" t="s">
        <v>36</v>
      </c>
      <c r="E3" s="96"/>
      <c r="F3" s="96"/>
      <c r="G3" s="96"/>
      <c r="H3" s="96"/>
      <c r="I3" s="96"/>
      <c r="J3" s="96"/>
      <c r="K3" s="96"/>
      <c r="L3" s="97"/>
      <c r="M3" s="95" t="s">
        <v>37</v>
      </c>
      <c r="N3" s="96"/>
      <c r="O3" s="96"/>
      <c r="P3" s="96"/>
      <c r="Q3" s="96"/>
      <c r="R3" s="96"/>
      <c r="S3" s="96"/>
      <c r="T3" s="97"/>
      <c r="U3" s="90"/>
      <c r="V3" s="87"/>
      <c r="W3" s="88"/>
      <c r="X3" s="87"/>
      <c r="Y3" s="88"/>
      <c r="Z3" s="87"/>
      <c r="AA3" s="88"/>
      <c r="AB3" s="87"/>
      <c r="AC3" s="88"/>
      <c r="AD3" s="87"/>
      <c r="AE3" s="88"/>
      <c r="AF3" s="87"/>
      <c r="AG3" s="88"/>
      <c r="AH3" s="87"/>
      <c r="AI3" s="88"/>
      <c r="AJ3" s="87"/>
      <c r="AK3" s="88"/>
      <c r="AL3" s="87"/>
      <c r="AM3" s="88"/>
      <c r="AN3" s="87"/>
      <c r="AO3" s="88"/>
      <c r="AP3" s="87"/>
      <c r="AQ3" s="88"/>
      <c r="AR3" s="87"/>
      <c r="AS3" s="88"/>
      <c r="AT3" s="87"/>
      <c r="AU3" s="88"/>
      <c r="AV3" s="87"/>
      <c r="AW3" s="88"/>
      <c r="AX3" s="87"/>
      <c r="AY3" s="88"/>
      <c r="AZ3" s="87"/>
      <c r="BA3" s="88"/>
      <c r="BB3" s="87"/>
      <c r="BC3" s="88"/>
      <c r="BD3" s="87"/>
      <c r="BE3" s="88"/>
      <c r="BF3" s="87"/>
      <c r="BG3" s="88"/>
      <c r="BH3" s="87"/>
      <c r="BI3" s="88"/>
      <c r="BJ3" s="87"/>
      <c r="BK3" s="88"/>
      <c r="BL3" s="87"/>
      <c r="BM3" s="88"/>
      <c r="BN3" s="87"/>
      <c r="BO3" s="88"/>
      <c r="BP3" s="87"/>
      <c r="BQ3" s="88"/>
      <c r="BR3" s="87"/>
      <c r="BS3" s="88"/>
      <c r="BT3" s="87"/>
      <c r="BU3" s="88"/>
      <c r="BV3" s="87"/>
      <c r="BW3" s="88"/>
      <c r="BX3" s="87"/>
      <c r="BY3" s="88"/>
      <c r="BZ3" s="87"/>
      <c r="CA3" s="88"/>
      <c r="CB3" s="87"/>
      <c r="CC3" s="88"/>
    </row>
    <row r="4" spans="1:81" s="8" customFormat="1" ht="22.5" customHeight="1">
      <c r="A4" s="90"/>
      <c r="B4" s="93"/>
      <c r="C4" s="90"/>
      <c r="D4" s="98" t="s">
        <v>38</v>
      </c>
      <c r="E4" s="98" t="s">
        <v>39</v>
      </c>
      <c r="F4" s="98" t="s">
        <v>40</v>
      </c>
      <c r="G4" s="98" t="s">
        <v>41</v>
      </c>
      <c r="H4" s="98" t="s">
        <v>42</v>
      </c>
      <c r="I4" s="98" t="s">
        <v>43</v>
      </c>
      <c r="J4" s="98" t="s">
        <v>44</v>
      </c>
      <c r="K4" s="98" t="s">
        <v>45</v>
      </c>
      <c r="L4" s="98" t="s">
        <v>46</v>
      </c>
      <c r="M4" s="98" t="s">
        <v>38</v>
      </c>
      <c r="N4" s="98" t="s">
        <v>39</v>
      </c>
      <c r="O4" s="98" t="s">
        <v>40</v>
      </c>
      <c r="P4" s="98" t="s">
        <v>47</v>
      </c>
      <c r="Q4" s="98" t="s">
        <v>42</v>
      </c>
      <c r="R4" s="98" t="s">
        <v>43</v>
      </c>
      <c r="S4" s="98" t="s">
        <v>48</v>
      </c>
      <c r="T4" s="98" t="s">
        <v>46</v>
      </c>
      <c r="U4" s="90"/>
      <c r="V4" s="99" t="s">
        <v>49</v>
      </c>
      <c r="W4" s="102" t="s">
        <v>50</v>
      </c>
      <c r="X4" s="99" t="s">
        <v>49</v>
      </c>
      <c r="Y4" s="102" t="s">
        <v>50</v>
      </c>
      <c r="Z4" s="99" t="s">
        <v>49</v>
      </c>
      <c r="AA4" s="102" t="s">
        <v>50</v>
      </c>
      <c r="AB4" s="99" t="s">
        <v>49</v>
      </c>
      <c r="AC4" s="102" t="s">
        <v>50</v>
      </c>
      <c r="AD4" s="99" t="s">
        <v>49</v>
      </c>
      <c r="AE4" s="102" t="s">
        <v>50</v>
      </c>
      <c r="AF4" s="99" t="s">
        <v>49</v>
      </c>
      <c r="AG4" s="102" t="s">
        <v>50</v>
      </c>
      <c r="AH4" s="99" t="s">
        <v>49</v>
      </c>
      <c r="AI4" s="102" t="s">
        <v>50</v>
      </c>
      <c r="AJ4" s="99" t="s">
        <v>49</v>
      </c>
      <c r="AK4" s="102" t="s">
        <v>50</v>
      </c>
      <c r="AL4" s="99" t="s">
        <v>49</v>
      </c>
      <c r="AM4" s="102" t="s">
        <v>50</v>
      </c>
      <c r="AN4" s="99" t="s">
        <v>49</v>
      </c>
      <c r="AO4" s="102" t="s">
        <v>50</v>
      </c>
      <c r="AP4" s="99" t="s">
        <v>49</v>
      </c>
      <c r="AQ4" s="102" t="s">
        <v>50</v>
      </c>
      <c r="AR4" s="99" t="s">
        <v>49</v>
      </c>
      <c r="AS4" s="102" t="s">
        <v>50</v>
      </c>
      <c r="AT4" s="99" t="s">
        <v>49</v>
      </c>
      <c r="AU4" s="102" t="s">
        <v>50</v>
      </c>
      <c r="AV4" s="99" t="s">
        <v>49</v>
      </c>
      <c r="AW4" s="102" t="s">
        <v>50</v>
      </c>
      <c r="AX4" s="99" t="s">
        <v>49</v>
      </c>
      <c r="AY4" s="102" t="s">
        <v>50</v>
      </c>
      <c r="AZ4" s="99" t="s">
        <v>49</v>
      </c>
      <c r="BA4" s="102" t="s">
        <v>50</v>
      </c>
      <c r="BB4" s="99" t="s">
        <v>49</v>
      </c>
      <c r="BC4" s="102" t="s">
        <v>50</v>
      </c>
      <c r="BD4" s="99" t="s">
        <v>49</v>
      </c>
      <c r="BE4" s="102" t="s">
        <v>50</v>
      </c>
      <c r="BF4" s="99" t="s">
        <v>49</v>
      </c>
      <c r="BG4" s="102" t="s">
        <v>50</v>
      </c>
      <c r="BH4" s="99" t="s">
        <v>49</v>
      </c>
      <c r="BI4" s="102" t="s">
        <v>50</v>
      </c>
      <c r="BJ4" s="99" t="s">
        <v>49</v>
      </c>
      <c r="BK4" s="102" t="s">
        <v>50</v>
      </c>
      <c r="BL4" s="99" t="s">
        <v>49</v>
      </c>
      <c r="BM4" s="102" t="s">
        <v>50</v>
      </c>
      <c r="BN4" s="99" t="s">
        <v>49</v>
      </c>
      <c r="BO4" s="102" t="s">
        <v>50</v>
      </c>
      <c r="BP4" s="99" t="s">
        <v>49</v>
      </c>
      <c r="BQ4" s="102" t="s">
        <v>50</v>
      </c>
      <c r="BR4" s="99" t="s">
        <v>49</v>
      </c>
      <c r="BS4" s="102" t="s">
        <v>50</v>
      </c>
      <c r="BT4" s="99" t="s">
        <v>49</v>
      </c>
      <c r="BU4" s="102" t="s">
        <v>50</v>
      </c>
      <c r="BV4" s="99" t="s">
        <v>49</v>
      </c>
      <c r="BW4" s="102" t="s">
        <v>50</v>
      </c>
      <c r="BX4" s="99" t="s">
        <v>49</v>
      </c>
      <c r="BY4" s="102" t="s">
        <v>50</v>
      </c>
      <c r="BZ4" s="99" t="s">
        <v>49</v>
      </c>
      <c r="CA4" s="102" t="s">
        <v>50</v>
      </c>
      <c r="CB4" s="99" t="s">
        <v>49</v>
      </c>
      <c r="CC4" s="102" t="s">
        <v>50</v>
      </c>
    </row>
    <row r="5" spans="1:81" s="8" customFormat="1" ht="13.5">
      <c r="A5" s="90"/>
      <c r="B5" s="93"/>
      <c r="C5" s="90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0"/>
      <c r="V5" s="100"/>
      <c r="W5" s="103"/>
      <c r="X5" s="100"/>
      <c r="Y5" s="103"/>
      <c r="Z5" s="100"/>
      <c r="AA5" s="103"/>
      <c r="AB5" s="100"/>
      <c r="AC5" s="103"/>
      <c r="AD5" s="100"/>
      <c r="AE5" s="103"/>
      <c r="AF5" s="100"/>
      <c r="AG5" s="103"/>
      <c r="AH5" s="100"/>
      <c r="AI5" s="103"/>
      <c r="AJ5" s="100"/>
      <c r="AK5" s="103"/>
      <c r="AL5" s="100"/>
      <c r="AM5" s="103"/>
      <c r="AN5" s="100"/>
      <c r="AO5" s="103"/>
      <c r="AP5" s="100"/>
      <c r="AQ5" s="103"/>
      <c r="AR5" s="100"/>
      <c r="AS5" s="103"/>
      <c r="AT5" s="100"/>
      <c r="AU5" s="103"/>
      <c r="AV5" s="100"/>
      <c r="AW5" s="103"/>
      <c r="AX5" s="100"/>
      <c r="AY5" s="103"/>
      <c r="AZ5" s="100"/>
      <c r="BA5" s="103"/>
      <c r="BB5" s="100"/>
      <c r="BC5" s="103"/>
      <c r="BD5" s="100"/>
      <c r="BE5" s="103"/>
      <c r="BF5" s="100"/>
      <c r="BG5" s="103"/>
      <c r="BH5" s="100"/>
      <c r="BI5" s="103"/>
      <c r="BJ5" s="100"/>
      <c r="BK5" s="103"/>
      <c r="BL5" s="100"/>
      <c r="BM5" s="103"/>
      <c r="BN5" s="100"/>
      <c r="BO5" s="103"/>
      <c r="BP5" s="100"/>
      <c r="BQ5" s="103"/>
      <c r="BR5" s="100"/>
      <c r="BS5" s="103"/>
      <c r="BT5" s="100"/>
      <c r="BU5" s="103"/>
      <c r="BV5" s="100"/>
      <c r="BW5" s="103"/>
      <c r="BX5" s="100"/>
      <c r="BY5" s="103"/>
      <c r="BZ5" s="100"/>
      <c r="CA5" s="103"/>
      <c r="CB5" s="100"/>
      <c r="CC5" s="103"/>
    </row>
    <row r="6" spans="1:81" s="8" customFormat="1" ht="13.5">
      <c r="A6" s="91"/>
      <c r="B6" s="94"/>
      <c r="C6" s="91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1"/>
      <c r="V6" s="101"/>
      <c r="W6" s="104"/>
      <c r="X6" s="101"/>
      <c r="Y6" s="104"/>
      <c r="Z6" s="105"/>
      <c r="AA6" s="104"/>
      <c r="AB6" s="105"/>
      <c r="AC6" s="104"/>
      <c r="AD6" s="105"/>
      <c r="AE6" s="104"/>
      <c r="AF6" s="105"/>
      <c r="AG6" s="104"/>
      <c r="AH6" s="105"/>
      <c r="AI6" s="104"/>
      <c r="AJ6" s="105"/>
      <c r="AK6" s="104"/>
      <c r="AL6" s="105"/>
      <c r="AM6" s="104"/>
      <c r="AN6" s="105"/>
      <c r="AO6" s="104"/>
      <c r="AP6" s="105"/>
      <c r="AQ6" s="104"/>
      <c r="AR6" s="105"/>
      <c r="AS6" s="104"/>
      <c r="AT6" s="105"/>
      <c r="AU6" s="104"/>
      <c r="AV6" s="105"/>
      <c r="AW6" s="104"/>
      <c r="AX6" s="105"/>
      <c r="AY6" s="104"/>
      <c r="AZ6" s="105"/>
      <c r="BA6" s="104"/>
      <c r="BB6" s="105"/>
      <c r="BC6" s="104"/>
      <c r="BD6" s="105"/>
      <c r="BE6" s="104"/>
      <c r="BF6" s="105"/>
      <c r="BG6" s="104"/>
      <c r="BH6" s="105"/>
      <c r="BI6" s="104"/>
      <c r="BJ6" s="105"/>
      <c r="BK6" s="104"/>
      <c r="BL6" s="105"/>
      <c r="BM6" s="104"/>
      <c r="BN6" s="105"/>
      <c r="BO6" s="104"/>
      <c r="BP6" s="105"/>
      <c r="BQ6" s="104"/>
      <c r="BR6" s="105"/>
      <c r="BS6" s="104"/>
      <c r="BT6" s="105"/>
      <c r="BU6" s="104"/>
      <c r="BV6" s="105"/>
      <c r="BW6" s="104"/>
      <c r="BX6" s="105"/>
      <c r="BY6" s="104"/>
      <c r="BZ6" s="105"/>
      <c r="CA6" s="104"/>
      <c r="CB6" s="105"/>
      <c r="CC6" s="104"/>
    </row>
    <row r="7" spans="1:81" s="37" customFormat="1" ht="12" customHeight="1">
      <c r="A7" s="36" t="s">
        <v>51</v>
      </c>
      <c r="B7" s="42" t="s">
        <v>52</v>
      </c>
      <c r="C7" s="36" t="s">
        <v>53</v>
      </c>
      <c r="D7" s="36">
        <f aca="true" t="shared" si="0" ref="D7:T7">COUNTIF(D8:D11,"○")</f>
        <v>1</v>
      </c>
      <c r="E7" s="36">
        <f t="shared" si="0"/>
        <v>1</v>
      </c>
      <c r="F7" s="36">
        <f t="shared" si="0"/>
        <v>2</v>
      </c>
      <c r="G7" s="36">
        <f t="shared" si="0"/>
        <v>2</v>
      </c>
      <c r="H7" s="36">
        <f t="shared" si="0"/>
        <v>1</v>
      </c>
      <c r="I7" s="36">
        <f t="shared" si="0"/>
        <v>2</v>
      </c>
      <c r="J7" s="36">
        <f t="shared" si="0"/>
        <v>2</v>
      </c>
      <c r="K7" s="36">
        <f t="shared" si="0"/>
        <v>2</v>
      </c>
      <c r="L7" s="36">
        <f t="shared" si="0"/>
        <v>0</v>
      </c>
      <c r="M7" s="36">
        <f t="shared" si="0"/>
        <v>1</v>
      </c>
      <c r="N7" s="36">
        <f t="shared" si="0"/>
        <v>2</v>
      </c>
      <c r="O7" s="36">
        <f t="shared" si="0"/>
        <v>3</v>
      </c>
      <c r="P7" s="36">
        <f t="shared" si="0"/>
        <v>3</v>
      </c>
      <c r="Q7" s="36">
        <f t="shared" si="0"/>
        <v>3</v>
      </c>
      <c r="R7" s="36">
        <f t="shared" si="0"/>
        <v>3</v>
      </c>
      <c r="S7" s="36">
        <f t="shared" si="0"/>
        <v>1</v>
      </c>
      <c r="T7" s="36">
        <f t="shared" si="0"/>
        <v>2</v>
      </c>
      <c r="U7" s="36">
        <f aca="true" t="shared" si="1" ref="U7:AZ7">COUNTIF(U8:U11,"&lt;&gt;")</f>
        <v>4</v>
      </c>
      <c r="V7" s="36">
        <f t="shared" si="1"/>
        <v>4</v>
      </c>
      <c r="W7" s="36">
        <f t="shared" si="1"/>
        <v>4</v>
      </c>
      <c r="X7" s="36">
        <f t="shared" si="1"/>
        <v>4</v>
      </c>
      <c r="Y7" s="36">
        <f t="shared" si="1"/>
        <v>4</v>
      </c>
      <c r="Z7" s="36">
        <f t="shared" si="1"/>
        <v>1</v>
      </c>
      <c r="AA7" s="36">
        <f t="shared" si="1"/>
        <v>1</v>
      </c>
      <c r="AB7" s="36">
        <f t="shared" si="1"/>
        <v>0</v>
      </c>
      <c r="AC7" s="36">
        <f t="shared" si="1"/>
        <v>0</v>
      </c>
      <c r="AD7" s="36">
        <f t="shared" si="1"/>
        <v>0</v>
      </c>
      <c r="AE7" s="36">
        <f t="shared" si="1"/>
        <v>0</v>
      </c>
      <c r="AF7" s="36">
        <f t="shared" si="1"/>
        <v>0</v>
      </c>
      <c r="AG7" s="36">
        <f t="shared" si="1"/>
        <v>0</v>
      </c>
      <c r="AH7" s="36">
        <f t="shared" si="1"/>
        <v>0</v>
      </c>
      <c r="AI7" s="36">
        <f t="shared" si="1"/>
        <v>0</v>
      </c>
      <c r="AJ7" s="36">
        <f t="shared" si="1"/>
        <v>0</v>
      </c>
      <c r="AK7" s="36">
        <f t="shared" si="1"/>
        <v>0</v>
      </c>
      <c r="AL7" s="36">
        <f t="shared" si="1"/>
        <v>0</v>
      </c>
      <c r="AM7" s="36">
        <f t="shared" si="1"/>
        <v>0</v>
      </c>
      <c r="AN7" s="36">
        <f t="shared" si="1"/>
        <v>0</v>
      </c>
      <c r="AO7" s="36">
        <f t="shared" si="1"/>
        <v>0</v>
      </c>
      <c r="AP7" s="36">
        <f t="shared" si="1"/>
        <v>0</v>
      </c>
      <c r="AQ7" s="36">
        <f t="shared" si="1"/>
        <v>0</v>
      </c>
      <c r="AR7" s="36">
        <f t="shared" si="1"/>
        <v>0</v>
      </c>
      <c r="AS7" s="36">
        <f t="shared" si="1"/>
        <v>0</v>
      </c>
      <c r="AT7" s="36">
        <f t="shared" si="1"/>
        <v>0</v>
      </c>
      <c r="AU7" s="36">
        <f t="shared" si="1"/>
        <v>0</v>
      </c>
      <c r="AV7" s="36">
        <f t="shared" si="1"/>
        <v>0</v>
      </c>
      <c r="AW7" s="36">
        <f t="shared" si="1"/>
        <v>0</v>
      </c>
      <c r="AX7" s="36">
        <f t="shared" si="1"/>
        <v>0</v>
      </c>
      <c r="AY7" s="36">
        <f t="shared" si="1"/>
        <v>0</v>
      </c>
      <c r="AZ7" s="36">
        <f t="shared" si="1"/>
        <v>0</v>
      </c>
      <c r="BA7" s="36">
        <f aca="true" t="shared" si="2" ref="BA7:CF7">COUNTIF(BA8:BA11,"&lt;&gt;")</f>
        <v>0</v>
      </c>
      <c r="BB7" s="36">
        <f t="shared" si="2"/>
        <v>0</v>
      </c>
      <c r="BC7" s="36">
        <f t="shared" si="2"/>
        <v>0</v>
      </c>
      <c r="BD7" s="36">
        <f t="shared" si="2"/>
        <v>0</v>
      </c>
      <c r="BE7" s="36">
        <f t="shared" si="2"/>
        <v>0</v>
      </c>
      <c r="BF7" s="36">
        <f t="shared" si="2"/>
        <v>0</v>
      </c>
      <c r="BG7" s="36">
        <f t="shared" si="2"/>
        <v>0</v>
      </c>
      <c r="BH7" s="36">
        <f t="shared" si="2"/>
        <v>0</v>
      </c>
      <c r="BI7" s="36">
        <f t="shared" si="2"/>
        <v>0</v>
      </c>
      <c r="BJ7" s="36">
        <f t="shared" si="2"/>
        <v>0</v>
      </c>
      <c r="BK7" s="36">
        <f t="shared" si="2"/>
        <v>0</v>
      </c>
      <c r="BL7" s="36">
        <f t="shared" si="2"/>
        <v>0</v>
      </c>
      <c r="BM7" s="36">
        <f t="shared" si="2"/>
        <v>0</v>
      </c>
      <c r="BN7" s="36">
        <f t="shared" si="2"/>
        <v>0</v>
      </c>
      <c r="BO7" s="36">
        <f t="shared" si="2"/>
        <v>0</v>
      </c>
      <c r="BP7" s="36">
        <f t="shared" si="2"/>
        <v>0</v>
      </c>
      <c r="BQ7" s="36">
        <f t="shared" si="2"/>
        <v>0</v>
      </c>
      <c r="BR7" s="36">
        <f t="shared" si="2"/>
        <v>0</v>
      </c>
      <c r="BS7" s="36">
        <f t="shared" si="2"/>
        <v>0</v>
      </c>
      <c r="BT7" s="36">
        <f t="shared" si="2"/>
        <v>0</v>
      </c>
      <c r="BU7" s="36">
        <f t="shared" si="2"/>
        <v>0</v>
      </c>
      <c r="BV7" s="36">
        <f t="shared" si="2"/>
        <v>0</v>
      </c>
      <c r="BW7" s="36">
        <f t="shared" si="2"/>
        <v>0</v>
      </c>
      <c r="BX7" s="36">
        <f t="shared" si="2"/>
        <v>0</v>
      </c>
      <c r="BY7" s="36">
        <f t="shared" si="2"/>
        <v>0</v>
      </c>
      <c r="BZ7" s="36">
        <f t="shared" si="2"/>
        <v>0</v>
      </c>
      <c r="CA7" s="36">
        <f t="shared" si="2"/>
        <v>0</v>
      </c>
      <c r="CB7" s="36">
        <f t="shared" si="2"/>
        <v>0</v>
      </c>
      <c r="CC7" s="36">
        <f t="shared" si="2"/>
        <v>0</v>
      </c>
    </row>
    <row r="8" spans="1:81" s="18" customFormat="1" ht="12">
      <c r="A8" s="38" t="s">
        <v>51</v>
      </c>
      <c r="B8" s="39" t="s">
        <v>54</v>
      </c>
      <c r="C8" s="38" t="s">
        <v>55</v>
      </c>
      <c r="D8" s="38"/>
      <c r="E8" s="38" t="s">
        <v>56</v>
      </c>
      <c r="F8" s="38"/>
      <c r="G8" s="38"/>
      <c r="H8" s="38" t="s">
        <v>56</v>
      </c>
      <c r="I8" s="38"/>
      <c r="J8" s="38"/>
      <c r="K8" s="38"/>
      <c r="L8" s="38"/>
      <c r="M8" s="38"/>
      <c r="N8" s="38" t="s">
        <v>56</v>
      </c>
      <c r="O8" s="38" t="s">
        <v>56</v>
      </c>
      <c r="P8" s="38" t="s">
        <v>56</v>
      </c>
      <c r="Q8" s="38" t="s">
        <v>56</v>
      </c>
      <c r="R8" s="38" t="s">
        <v>56</v>
      </c>
      <c r="S8" s="38" t="s">
        <v>56</v>
      </c>
      <c r="T8" s="38"/>
      <c r="U8" s="38">
        <v>2</v>
      </c>
      <c r="V8" s="39" t="s">
        <v>57</v>
      </c>
      <c r="W8" s="38" t="s">
        <v>58</v>
      </c>
      <c r="X8" s="39" t="s">
        <v>59</v>
      </c>
      <c r="Y8" s="38" t="s">
        <v>60</v>
      </c>
      <c r="Z8" s="39"/>
      <c r="AA8" s="38"/>
      <c r="AB8" s="39"/>
      <c r="AC8" s="38"/>
      <c r="AD8" s="39"/>
      <c r="AE8" s="38"/>
      <c r="AF8" s="39"/>
      <c r="AG8" s="38"/>
      <c r="AH8" s="39"/>
      <c r="AI8" s="38"/>
      <c r="AJ8" s="39"/>
      <c r="AK8" s="38"/>
      <c r="AL8" s="39"/>
      <c r="AM8" s="38"/>
      <c r="AN8" s="39"/>
      <c r="AO8" s="38"/>
      <c r="AP8" s="39"/>
      <c r="AQ8" s="38"/>
      <c r="AR8" s="39"/>
      <c r="AS8" s="38"/>
      <c r="AT8" s="39"/>
      <c r="AU8" s="38"/>
      <c r="AV8" s="39"/>
      <c r="AW8" s="38"/>
      <c r="AX8" s="39"/>
      <c r="AY8" s="38"/>
      <c r="AZ8" s="39"/>
      <c r="BA8" s="38"/>
      <c r="BB8" s="39"/>
      <c r="BC8" s="38"/>
      <c r="BD8" s="39"/>
      <c r="BE8" s="38"/>
      <c r="BF8" s="39"/>
      <c r="BG8" s="38"/>
      <c r="BH8" s="39"/>
      <c r="BI8" s="38"/>
      <c r="BJ8" s="39"/>
      <c r="BK8" s="38"/>
      <c r="BL8" s="39"/>
      <c r="BM8" s="38"/>
      <c r="BN8" s="39"/>
      <c r="BO8" s="38"/>
      <c r="BP8" s="39"/>
      <c r="BQ8" s="38"/>
      <c r="BR8" s="39"/>
      <c r="BS8" s="38"/>
      <c r="BT8" s="39"/>
      <c r="BU8" s="38"/>
      <c r="BV8" s="39"/>
      <c r="BW8" s="38"/>
      <c r="BX8" s="39"/>
      <c r="BY8" s="38"/>
      <c r="BZ8" s="39"/>
      <c r="CA8" s="38"/>
      <c r="CB8" s="39"/>
      <c r="CC8" s="38"/>
    </row>
    <row r="9" spans="1:81" s="18" customFormat="1" ht="12">
      <c r="A9" s="38" t="s">
        <v>51</v>
      </c>
      <c r="B9" s="39" t="s">
        <v>61</v>
      </c>
      <c r="C9" s="38" t="s">
        <v>62</v>
      </c>
      <c r="D9" s="38" t="s">
        <v>56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 t="s">
        <v>56</v>
      </c>
      <c r="P9" s="38" t="s">
        <v>56</v>
      </c>
      <c r="Q9" s="38" t="s">
        <v>56</v>
      </c>
      <c r="R9" s="38" t="s">
        <v>56</v>
      </c>
      <c r="S9" s="38"/>
      <c r="T9" s="38" t="s">
        <v>56</v>
      </c>
      <c r="U9" s="38">
        <v>2</v>
      </c>
      <c r="V9" s="39" t="s">
        <v>63</v>
      </c>
      <c r="W9" s="38" t="s">
        <v>64</v>
      </c>
      <c r="X9" s="39" t="s">
        <v>65</v>
      </c>
      <c r="Y9" s="38" t="s">
        <v>66</v>
      </c>
      <c r="Z9" s="39"/>
      <c r="AA9" s="38"/>
      <c r="AB9" s="39"/>
      <c r="AC9" s="38"/>
      <c r="AD9" s="39"/>
      <c r="AE9" s="38"/>
      <c r="AF9" s="39"/>
      <c r="AG9" s="38"/>
      <c r="AH9" s="39"/>
      <c r="AI9" s="38"/>
      <c r="AJ9" s="39"/>
      <c r="AK9" s="38"/>
      <c r="AL9" s="39"/>
      <c r="AM9" s="38"/>
      <c r="AN9" s="39"/>
      <c r="AO9" s="38"/>
      <c r="AP9" s="39"/>
      <c r="AQ9" s="38"/>
      <c r="AR9" s="39"/>
      <c r="AS9" s="38"/>
      <c r="AT9" s="39"/>
      <c r="AU9" s="38"/>
      <c r="AV9" s="39"/>
      <c r="AW9" s="38"/>
      <c r="AX9" s="39"/>
      <c r="AY9" s="38"/>
      <c r="AZ9" s="39"/>
      <c r="BA9" s="38"/>
      <c r="BB9" s="39"/>
      <c r="BC9" s="38"/>
      <c r="BD9" s="39"/>
      <c r="BE9" s="38"/>
      <c r="BF9" s="39"/>
      <c r="BG9" s="38"/>
      <c r="BH9" s="39"/>
      <c r="BI9" s="38"/>
      <c r="BJ9" s="39"/>
      <c r="BK9" s="38"/>
      <c r="BL9" s="39"/>
      <c r="BM9" s="38"/>
      <c r="BN9" s="39"/>
      <c r="BO9" s="38"/>
      <c r="BP9" s="39"/>
      <c r="BQ9" s="38"/>
      <c r="BR9" s="39"/>
      <c r="BS9" s="38"/>
      <c r="BT9" s="39"/>
      <c r="BU9" s="38"/>
      <c r="BV9" s="39"/>
      <c r="BW9" s="38"/>
      <c r="BX9" s="39"/>
      <c r="BY9" s="38"/>
      <c r="BZ9" s="39"/>
      <c r="CA9" s="38"/>
      <c r="CB9" s="39"/>
      <c r="CC9" s="38"/>
    </row>
    <row r="10" spans="1:81" s="18" customFormat="1" ht="12" customHeight="1">
      <c r="A10" s="40" t="s">
        <v>51</v>
      </c>
      <c r="B10" s="41" t="s">
        <v>67</v>
      </c>
      <c r="C10" s="40" t="s">
        <v>68</v>
      </c>
      <c r="D10" s="40"/>
      <c r="E10" s="40"/>
      <c r="F10" s="40" t="s">
        <v>56</v>
      </c>
      <c r="G10" s="40" t="s">
        <v>56</v>
      </c>
      <c r="H10" s="40"/>
      <c r="I10" s="40" t="s">
        <v>56</v>
      </c>
      <c r="J10" s="40" t="s">
        <v>56</v>
      </c>
      <c r="K10" s="40" t="s">
        <v>56</v>
      </c>
      <c r="L10" s="40"/>
      <c r="M10" s="40" t="s">
        <v>56</v>
      </c>
      <c r="N10" s="40"/>
      <c r="O10" s="40"/>
      <c r="P10" s="40"/>
      <c r="Q10" s="40"/>
      <c r="R10" s="40"/>
      <c r="S10" s="40"/>
      <c r="T10" s="40"/>
      <c r="U10" s="40">
        <v>3</v>
      </c>
      <c r="V10" s="41" t="s">
        <v>69</v>
      </c>
      <c r="W10" s="40" t="s">
        <v>70</v>
      </c>
      <c r="X10" s="41" t="s">
        <v>63</v>
      </c>
      <c r="Y10" s="40" t="s">
        <v>64</v>
      </c>
      <c r="Z10" s="41" t="s">
        <v>65</v>
      </c>
      <c r="AA10" s="40" t="s">
        <v>66</v>
      </c>
      <c r="AB10" s="41"/>
      <c r="AC10" s="40"/>
      <c r="AD10" s="41"/>
      <c r="AE10" s="40"/>
      <c r="AF10" s="41"/>
      <c r="AG10" s="40"/>
      <c r="AH10" s="41"/>
      <c r="AI10" s="40"/>
      <c r="AJ10" s="41"/>
      <c r="AK10" s="40"/>
      <c r="AL10" s="41"/>
      <c r="AM10" s="40"/>
      <c r="AN10" s="41"/>
      <c r="AO10" s="40"/>
      <c r="AP10" s="41"/>
      <c r="AQ10" s="40"/>
      <c r="AR10" s="41"/>
      <c r="AS10" s="40"/>
      <c r="AT10" s="41"/>
      <c r="AU10" s="40"/>
      <c r="AV10" s="41"/>
      <c r="AW10" s="40"/>
      <c r="AX10" s="41"/>
      <c r="AY10" s="40"/>
      <c r="AZ10" s="41"/>
      <c r="BA10" s="40"/>
      <c r="BB10" s="41"/>
      <c r="BC10" s="40"/>
      <c r="BD10" s="41"/>
      <c r="BE10" s="40"/>
      <c r="BF10" s="41"/>
      <c r="BG10" s="40"/>
      <c r="BH10" s="41"/>
      <c r="BI10" s="40"/>
      <c r="BJ10" s="41"/>
      <c r="BK10" s="40"/>
      <c r="BL10" s="41"/>
      <c r="BM10" s="40"/>
      <c r="BN10" s="41"/>
      <c r="BO10" s="40"/>
      <c r="BP10" s="41"/>
      <c r="BQ10" s="40"/>
      <c r="BR10" s="41"/>
      <c r="BS10" s="40"/>
      <c r="BT10" s="41"/>
      <c r="BU10" s="40"/>
      <c r="BV10" s="41"/>
      <c r="BW10" s="40"/>
      <c r="BX10" s="41"/>
      <c r="BY10" s="40"/>
      <c r="BZ10" s="41"/>
      <c r="CA10" s="40"/>
      <c r="CB10" s="41"/>
      <c r="CC10" s="40"/>
    </row>
    <row r="11" spans="1:81" s="18" customFormat="1" ht="12" customHeight="1">
      <c r="A11" s="40" t="s">
        <v>51</v>
      </c>
      <c r="B11" s="41" t="s">
        <v>71</v>
      </c>
      <c r="C11" s="40" t="s">
        <v>72</v>
      </c>
      <c r="D11" s="40"/>
      <c r="E11" s="40"/>
      <c r="F11" s="40" t="s">
        <v>56</v>
      </c>
      <c r="G11" s="40" t="s">
        <v>56</v>
      </c>
      <c r="H11" s="40"/>
      <c r="I11" s="40" t="s">
        <v>56</v>
      </c>
      <c r="J11" s="40" t="s">
        <v>56</v>
      </c>
      <c r="K11" s="40" t="s">
        <v>56</v>
      </c>
      <c r="L11" s="40"/>
      <c r="M11" s="40"/>
      <c r="N11" s="40" t="s">
        <v>56</v>
      </c>
      <c r="O11" s="40" t="s">
        <v>56</v>
      </c>
      <c r="P11" s="40" t="s">
        <v>56</v>
      </c>
      <c r="Q11" s="40" t="s">
        <v>56</v>
      </c>
      <c r="R11" s="40" t="s">
        <v>56</v>
      </c>
      <c r="S11" s="40"/>
      <c r="T11" s="40" t="s">
        <v>56</v>
      </c>
      <c r="U11" s="40">
        <v>2</v>
      </c>
      <c r="V11" s="41" t="s">
        <v>73</v>
      </c>
      <c r="W11" s="40" t="s">
        <v>74</v>
      </c>
      <c r="X11" s="41" t="s">
        <v>75</v>
      </c>
      <c r="Y11" s="40" t="s">
        <v>76</v>
      </c>
      <c r="Z11" s="41"/>
      <c r="AA11" s="40"/>
      <c r="AB11" s="41"/>
      <c r="AC11" s="40"/>
      <c r="AD11" s="41"/>
      <c r="AE11" s="40"/>
      <c r="AF11" s="41"/>
      <c r="AG11" s="40"/>
      <c r="AH11" s="41"/>
      <c r="AI11" s="40"/>
      <c r="AJ11" s="41"/>
      <c r="AK11" s="40"/>
      <c r="AL11" s="41"/>
      <c r="AM11" s="40"/>
      <c r="AN11" s="41"/>
      <c r="AO11" s="40"/>
      <c r="AP11" s="41"/>
      <c r="AQ11" s="40"/>
      <c r="AR11" s="41"/>
      <c r="AS11" s="40"/>
      <c r="AT11" s="41"/>
      <c r="AU11" s="40"/>
      <c r="AV11" s="41"/>
      <c r="AW11" s="40"/>
      <c r="AX11" s="41"/>
      <c r="AY11" s="40"/>
      <c r="AZ11" s="41"/>
      <c r="BA11" s="40"/>
      <c r="BB11" s="41"/>
      <c r="BC11" s="40"/>
      <c r="BD11" s="41"/>
      <c r="BE11" s="40"/>
      <c r="BF11" s="41"/>
      <c r="BG11" s="40"/>
      <c r="BH11" s="41"/>
      <c r="BI11" s="40"/>
      <c r="BJ11" s="41"/>
      <c r="BK11" s="40"/>
      <c r="BL11" s="41"/>
      <c r="BM11" s="40"/>
      <c r="BN11" s="41"/>
      <c r="BO11" s="40"/>
      <c r="BP11" s="41"/>
      <c r="BQ11" s="40"/>
      <c r="BR11" s="41"/>
      <c r="BS11" s="40"/>
      <c r="BT11" s="41"/>
      <c r="BU11" s="40"/>
      <c r="BV11" s="41"/>
      <c r="BW11" s="40"/>
      <c r="BX11" s="41"/>
      <c r="BY11" s="40"/>
      <c r="BZ11" s="41"/>
      <c r="CA11" s="40"/>
      <c r="CB11" s="41"/>
      <c r="CC11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49" customWidth="1"/>
    <col min="31" max="16384" width="9" style="15" customWidth="1"/>
  </cols>
  <sheetData>
    <row r="1" spans="1:30" ht="17.25">
      <c r="A1" s="76" t="s">
        <v>77</v>
      </c>
      <c r="B1" s="5"/>
      <c r="C1" s="5"/>
      <c r="D1" s="50"/>
      <c r="E1" s="51"/>
      <c r="F1" s="52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ht="18" customHeight="1">
      <c r="A2" s="89" t="s">
        <v>1</v>
      </c>
      <c r="B2" s="89" t="s">
        <v>2</v>
      </c>
      <c r="C2" s="108" t="s">
        <v>78</v>
      </c>
      <c r="D2" s="80" t="s">
        <v>79</v>
      </c>
      <c r="E2" s="54"/>
      <c r="F2" s="44"/>
      <c r="G2" s="54"/>
      <c r="H2" s="54"/>
      <c r="I2" s="54"/>
      <c r="J2" s="54"/>
      <c r="K2" s="54"/>
      <c r="L2" s="55"/>
      <c r="M2" s="80" t="s">
        <v>80</v>
      </c>
      <c r="N2" s="54"/>
      <c r="O2" s="44"/>
      <c r="P2" s="54"/>
      <c r="Q2" s="54"/>
      <c r="R2" s="54"/>
      <c r="S2" s="54"/>
      <c r="T2" s="54"/>
      <c r="U2" s="55"/>
      <c r="V2" s="80" t="s">
        <v>81</v>
      </c>
      <c r="W2" s="54"/>
      <c r="X2" s="44"/>
      <c r="Y2" s="54"/>
      <c r="Z2" s="54"/>
      <c r="AA2" s="54"/>
      <c r="AB2" s="54"/>
      <c r="AC2" s="54"/>
      <c r="AD2" s="55"/>
    </row>
    <row r="3" spans="1:30" ht="18" customHeight="1">
      <c r="A3" s="90"/>
      <c r="B3" s="90"/>
      <c r="C3" s="106"/>
      <c r="D3" s="79" t="s">
        <v>82</v>
      </c>
      <c r="E3" s="81" t="s">
        <v>83</v>
      </c>
      <c r="F3" s="44"/>
      <c r="G3" s="55"/>
      <c r="H3" s="81" t="s">
        <v>84</v>
      </c>
      <c r="I3" s="54"/>
      <c r="J3" s="54"/>
      <c r="K3" s="54"/>
      <c r="L3" s="55"/>
      <c r="M3" s="79" t="s">
        <v>82</v>
      </c>
      <c r="N3" s="81" t="s">
        <v>83</v>
      </c>
      <c r="O3" s="44"/>
      <c r="P3" s="55"/>
      <c r="Q3" s="81" t="s">
        <v>84</v>
      </c>
      <c r="R3" s="54"/>
      <c r="S3" s="54"/>
      <c r="T3" s="54"/>
      <c r="U3" s="55"/>
      <c r="V3" s="45"/>
      <c r="W3" s="81" t="s">
        <v>83</v>
      </c>
      <c r="X3" s="44"/>
      <c r="Y3" s="55"/>
      <c r="Z3" s="81" t="s">
        <v>84</v>
      </c>
      <c r="AA3" s="54"/>
      <c r="AB3" s="54"/>
      <c r="AC3" s="54"/>
      <c r="AD3" s="55"/>
    </row>
    <row r="4" spans="1:30" ht="18" customHeight="1">
      <c r="A4" s="90"/>
      <c r="B4" s="90"/>
      <c r="C4" s="106"/>
      <c r="D4" s="45"/>
      <c r="E4" s="106" t="s">
        <v>82</v>
      </c>
      <c r="F4" s="89" t="s">
        <v>85</v>
      </c>
      <c r="G4" s="89" t="s">
        <v>86</v>
      </c>
      <c r="H4" s="106" t="s">
        <v>82</v>
      </c>
      <c r="I4" s="89" t="s">
        <v>87</v>
      </c>
      <c r="J4" s="89" t="s">
        <v>88</v>
      </c>
      <c r="K4" s="89" t="s">
        <v>89</v>
      </c>
      <c r="L4" s="89" t="s">
        <v>90</v>
      </c>
      <c r="M4" s="45"/>
      <c r="N4" s="106" t="s">
        <v>82</v>
      </c>
      <c r="O4" s="89" t="s">
        <v>85</v>
      </c>
      <c r="P4" s="89" t="s">
        <v>86</v>
      </c>
      <c r="Q4" s="106" t="s">
        <v>82</v>
      </c>
      <c r="R4" s="89" t="s">
        <v>87</v>
      </c>
      <c r="S4" s="89" t="s">
        <v>88</v>
      </c>
      <c r="T4" s="89" t="s">
        <v>89</v>
      </c>
      <c r="U4" s="89" t="s">
        <v>90</v>
      </c>
      <c r="V4" s="45"/>
      <c r="W4" s="106" t="s">
        <v>82</v>
      </c>
      <c r="X4" s="89" t="s">
        <v>85</v>
      </c>
      <c r="Y4" s="89" t="s">
        <v>86</v>
      </c>
      <c r="Z4" s="106" t="s">
        <v>82</v>
      </c>
      <c r="AA4" s="89" t="s">
        <v>87</v>
      </c>
      <c r="AB4" s="89" t="s">
        <v>88</v>
      </c>
      <c r="AC4" s="89" t="s">
        <v>89</v>
      </c>
      <c r="AD4" s="89" t="s">
        <v>90</v>
      </c>
    </row>
    <row r="5" spans="1:30" ht="18" customHeight="1">
      <c r="A5" s="90"/>
      <c r="B5" s="90"/>
      <c r="C5" s="106"/>
      <c r="D5" s="45"/>
      <c r="E5" s="106"/>
      <c r="F5" s="107"/>
      <c r="G5" s="107"/>
      <c r="H5" s="106"/>
      <c r="I5" s="107"/>
      <c r="J5" s="107"/>
      <c r="K5" s="107"/>
      <c r="L5" s="107"/>
      <c r="M5" s="45"/>
      <c r="N5" s="106"/>
      <c r="O5" s="107"/>
      <c r="P5" s="107"/>
      <c r="Q5" s="106"/>
      <c r="R5" s="107"/>
      <c r="S5" s="107"/>
      <c r="T5" s="107"/>
      <c r="U5" s="107"/>
      <c r="V5" s="45"/>
      <c r="W5" s="106"/>
      <c r="X5" s="107"/>
      <c r="Y5" s="107"/>
      <c r="Z5" s="106"/>
      <c r="AA5" s="107"/>
      <c r="AB5" s="107"/>
      <c r="AC5" s="107"/>
      <c r="AD5" s="107"/>
    </row>
    <row r="6" spans="1:30" s="16" customFormat="1" ht="18" customHeight="1">
      <c r="A6" s="91"/>
      <c r="B6" s="91"/>
      <c r="C6" s="109"/>
      <c r="D6" s="56" t="s">
        <v>91</v>
      </c>
      <c r="E6" s="56" t="s">
        <v>91</v>
      </c>
      <c r="F6" s="75" t="s">
        <v>91</v>
      </c>
      <c r="G6" s="75" t="s">
        <v>91</v>
      </c>
      <c r="H6" s="56" t="s">
        <v>91</v>
      </c>
      <c r="I6" s="75" t="s">
        <v>91</v>
      </c>
      <c r="J6" s="75" t="s">
        <v>91</v>
      </c>
      <c r="K6" s="75" t="s">
        <v>91</v>
      </c>
      <c r="L6" s="75" t="s">
        <v>91</v>
      </c>
      <c r="M6" s="56" t="s">
        <v>91</v>
      </c>
      <c r="N6" s="56" t="s">
        <v>91</v>
      </c>
      <c r="O6" s="75" t="s">
        <v>91</v>
      </c>
      <c r="P6" s="75" t="s">
        <v>91</v>
      </c>
      <c r="Q6" s="56" t="s">
        <v>91</v>
      </c>
      <c r="R6" s="75" t="s">
        <v>91</v>
      </c>
      <c r="S6" s="75" t="s">
        <v>91</v>
      </c>
      <c r="T6" s="75" t="s">
        <v>91</v>
      </c>
      <c r="U6" s="75" t="s">
        <v>91</v>
      </c>
      <c r="V6" s="56" t="s">
        <v>91</v>
      </c>
      <c r="W6" s="56" t="s">
        <v>91</v>
      </c>
      <c r="X6" s="75" t="s">
        <v>91</v>
      </c>
      <c r="Y6" s="75" t="s">
        <v>91</v>
      </c>
      <c r="Z6" s="56" t="s">
        <v>91</v>
      </c>
      <c r="AA6" s="75" t="s">
        <v>91</v>
      </c>
      <c r="AB6" s="75" t="s">
        <v>91</v>
      </c>
      <c r="AC6" s="75" t="s">
        <v>91</v>
      </c>
      <c r="AD6" s="75" t="s">
        <v>91</v>
      </c>
    </row>
    <row r="7" spans="1:30" s="11" customFormat="1" ht="12" customHeight="1">
      <c r="A7" s="10" t="s">
        <v>92</v>
      </c>
      <c r="B7" s="33" t="s">
        <v>93</v>
      </c>
      <c r="C7" s="10" t="s">
        <v>82</v>
      </c>
      <c r="D7" s="46">
        <f aca="true" t="shared" si="0" ref="D7:AD7">SUM(D8:D25)</f>
        <v>508</v>
      </c>
      <c r="E7" s="46">
        <f t="shared" si="0"/>
        <v>210</v>
      </c>
      <c r="F7" s="46">
        <f t="shared" si="0"/>
        <v>153</v>
      </c>
      <c r="G7" s="46">
        <f t="shared" si="0"/>
        <v>57</v>
      </c>
      <c r="H7" s="46">
        <f t="shared" si="0"/>
        <v>298</v>
      </c>
      <c r="I7" s="46">
        <f t="shared" si="0"/>
        <v>237</v>
      </c>
      <c r="J7" s="46">
        <f t="shared" si="0"/>
        <v>47</v>
      </c>
      <c r="K7" s="46">
        <f t="shared" si="0"/>
        <v>9</v>
      </c>
      <c r="L7" s="46">
        <f t="shared" si="0"/>
        <v>5</v>
      </c>
      <c r="M7" s="46">
        <f t="shared" si="0"/>
        <v>69</v>
      </c>
      <c r="N7" s="46">
        <f t="shared" si="0"/>
        <v>45</v>
      </c>
      <c r="O7" s="46">
        <f t="shared" si="0"/>
        <v>29</v>
      </c>
      <c r="P7" s="46">
        <f t="shared" si="0"/>
        <v>16</v>
      </c>
      <c r="Q7" s="46">
        <f t="shared" si="0"/>
        <v>24</v>
      </c>
      <c r="R7" s="46">
        <f t="shared" si="0"/>
        <v>10</v>
      </c>
      <c r="S7" s="46">
        <f t="shared" si="0"/>
        <v>14</v>
      </c>
      <c r="T7" s="46">
        <f t="shared" si="0"/>
        <v>0</v>
      </c>
      <c r="U7" s="46">
        <f t="shared" si="0"/>
        <v>0</v>
      </c>
      <c r="V7" s="46">
        <f t="shared" si="0"/>
        <v>577</v>
      </c>
      <c r="W7" s="46">
        <f t="shared" si="0"/>
        <v>255</v>
      </c>
      <c r="X7" s="46">
        <f t="shared" si="0"/>
        <v>182</v>
      </c>
      <c r="Y7" s="46">
        <f t="shared" si="0"/>
        <v>73</v>
      </c>
      <c r="Z7" s="46">
        <f t="shared" si="0"/>
        <v>322</v>
      </c>
      <c r="AA7" s="46">
        <f t="shared" si="0"/>
        <v>247</v>
      </c>
      <c r="AB7" s="46">
        <f t="shared" si="0"/>
        <v>61</v>
      </c>
      <c r="AC7" s="46">
        <f t="shared" si="0"/>
        <v>9</v>
      </c>
      <c r="AD7" s="46">
        <f t="shared" si="0"/>
        <v>5</v>
      </c>
    </row>
    <row r="8" spans="1:30" s="13" customFormat="1" ht="12" customHeight="1">
      <c r="A8" s="12" t="s">
        <v>92</v>
      </c>
      <c r="B8" s="34" t="s">
        <v>94</v>
      </c>
      <c r="C8" s="12" t="s">
        <v>95</v>
      </c>
      <c r="D8" s="47">
        <f aca="true" t="shared" si="1" ref="D8:D25">SUM(E8,+H8)</f>
        <v>289</v>
      </c>
      <c r="E8" s="47">
        <f aca="true" t="shared" si="2" ref="E8:E25">SUM(F8:G8)</f>
        <v>76</v>
      </c>
      <c r="F8" s="47">
        <v>48</v>
      </c>
      <c r="G8" s="47">
        <v>28</v>
      </c>
      <c r="H8" s="47">
        <f aca="true" t="shared" si="3" ref="H8:H25">SUM(I8:L8)</f>
        <v>213</v>
      </c>
      <c r="I8" s="47">
        <v>185</v>
      </c>
      <c r="J8" s="47">
        <v>23</v>
      </c>
      <c r="K8" s="47">
        <v>5</v>
      </c>
      <c r="L8" s="47">
        <v>0</v>
      </c>
      <c r="M8" s="47">
        <f aca="true" t="shared" si="4" ref="M8:M25">SUM(N8,+Q8)</f>
        <v>19</v>
      </c>
      <c r="N8" s="47">
        <f aca="true" t="shared" si="5" ref="N8:N25">SUM(O8:P8)</f>
        <v>7</v>
      </c>
      <c r="O8" s="47">
        <v>3</v>
      </c>
      <c r="P8" s="47">
        <v>4</v>
      </c>
      <c r="Q8" s="47">
        <f aca="true" t="shared" si="6" ref="Q8:Q25">SUM(R8:U8)</f>
        <v>12</v>
      </c>
      <c r="R8" s="47">
        <v>8</v>
      </c>
      <c r="S8" s="47">
        <v>4</v>
      </c>
      <c r="T8" s="47">
        <v>0</v>
      </c>
      <c r="U8" s="47">
        <v>0</v>
      </c>
      <c r="V8" s="47">
        <f aca="true" t="shared" si="7" ref="V8:V25">SUM(D8,+M8)</f>
        <v>308</v>
      </c>
      <c r="W8" s="47">
        <f aca="true" t="shared" si="8" ref="W8:W25">SUM(E8,+N8)</f>
        <v>83</v>
      </c>
      <c r="X8" s="47">
        <f aca="true" t="shared" si="9" ref="X8:X25">SUM(F8,+O8)</f>
        <v>51</v>
      </c>
      <c r="Y8" s="47">
        <f aca="true" t="shared" si="10" ref="Y8:Y25">SUM(G8,+P8)</f>
        <v>32</v>
      </c>
      <c r="Z8" s="47">
        <f aca="true" t="shared" si="11" ref="Z8:Z25">SUM(H8,+Q8)</f>
        <v>225</v>
      </c>
      <c r="AA8" s="47">
        <f aca="true" t="shared" si="12" ref="AA8:AA25">SUM(I8,+R8)</f>
        <v>193</v>
      </c>
      <c r="AB8" s="47">
        <f aca="true" t="shared" si="13" ref="AB8:AB25">SUM(J8,+S8)</f>
        <v>27</v>
      </c>
      <c r="AC8" s="47">
        <f aca="true" t="shared" si="14" ref="AC8:AC25">SUM(K8,+T8)</f>
        <v>5</v>
      </c>
      <c r="AD8" s="47">
        <f aca="true" t="shared" si="15" ref="AD8:AD25">SUM(L8,+U8)</f>
        <v>0</v>
      </c>
    </row>
    <row r="9" spans="1:30" s="13" customFormat="1" ht="12" customHeight="1">
      <c r="A9" s="12" t="s">
        <v>92</v>
      </c>
      <c r="B9" s="34" t="s">
        <v>96</v>
      </c>
      <c r="C9" s="12" t="s">
        <v>97</v>
      </c>
      <c r="D9" s="47">
        <f t="shared" si="1"/>
        <v>64</v>
      </c>
      <c r="E9" s="47">
        <f t="shared" si="2"/>
        <v>21</v>
      </c>
      <c r="F9" s="47">
        <v>21</v>
      </c>
      <c r="G9" s="47">
        <v>0</v>
      </c>
      <c r="H9" s="47">
        <f t="shared" si="3"/>
        <v>43</v>
      </c>
      <c r="I9" s="47">
        <v>42</v>
      </c>
      <c r="J9" s="47">
        <v>0</v>
      </c>
      <c r="K9" s="47">
        <v>1</v>
      </c>
      <c r="L9" s="47">
        <v>0</v>
      </c>
      <c r="M9" s="47">
        <f t="shared" si="4"/>
        <v>7</v>
      </c>
      <c r="N9" s="47">
        <f t="shared" si="5"/>
        <v>2</v>
      </c>
      <c r="O9" s="47">
        <v>2</v>
      </c>
      <c r="P9" s="47">
        <v>0</v>
      </c>
      <c r="Q9" s="47">
        <f t="shared" si="6"/>
        <v>5</v>
      </c>
      <c r="R9" s="47">
        <v>2</v>
      </c>
      <c r="S9" s="47">
        <v>3</v>
      </c>
      <c r="T9" s="47">
        <v>0</v>
      </c>
      <c r="U9" s="47">
        <v>0</v>
      </c>
      <c r="V9" s="47">
        <f t="shared" si="7"/>
        <v>71</v>
      </c>
      <c r="W9" s="47">
        <f t="shared" si="8"/>
        <v>23</v>
      </c>
      <c r="X9" s="47">
        <f t="shared" si="9"/>
        <v>23</v>
      </c>
      <c r="Y9" s="47">
        <f t="shared" si="10"/>
        <v>0</v>
      </c>
      <c r="Z9" s="47">
        <f t="shared" si="11"/>
        <v>48</v>
      </c>
      <c r="AA9" s="47">
        <f t="shared" si="12"/>
        <v>44</v>
      </c>
      <c r="AB9" s="47">
        <f t="shared" si="13"/>
        <v>3</v>
      </c>
      <c r="AC9" s="47">
        <f t="shared" si="14"/>
        <v>1</v>
      </c>
      <c r="AD9" s="47">
        <f t="shared" si="15"/>
        <v>0</v>
      </c>
    </row>
    <row r="10" spans="1:30" s="13" customFormat="1" ht="12" customHeight="1">
      <c r="A10" s="12" t="s">
        <v>92</v>
      </c>
      <c r="B10" s="34" t="s">
        <v>98</v>
      </c>
      <c r="C10" s="12" t="s">
        <v>99</v>
      </c>
      <c r="D10" s="47">
        <f t="shared" si="1"/>
        <v>10</v>
      </c>
      <c r="E10" s="47">
        <f t="shared" si="2"/>
        <v>10</v>
      </c>
      <c r="F10" s="47">
        <v>7</v>
      </c>
      <c r="G10" s="47">
        <v>3</v>
      </c>
      <c r="H10" s="47">
        <f t="shared" si="3"/>
        <v>0</v>
      </c>
      <c r="I10" s="47">
        <v>0</v>
      </c>
      <c r="J10" s="47">
        <v>0</v>
      </c>
      <c r="K10" s="47">
        <v>0</v>
      </c>
      <c r="L10" s="47">
        <v>0</v>
      </c>
      <c r="M10" s="47">
        <f t="shared" si="4"/>
        <v>3</v>
      </c>
      <c r="N10" s="47">
        <f t="shared" si="5"/>
        <v>3</v>
      </c>
      <c r="O10" s="47">
        <v>3</v>
      </c>
      <c r="P10" s="47">
        <v>0</v>
      </c>
      <c r="Q10" s="47">
        <f t="shared" si="6"/>
        <v>0</v>
      </c>
      <c r="R10" s="47">
        <v>0</v>
      </c>
      <c r="S10" s="47">
        <v>0</v>
      </c>
      <c r="T10" s="47">
        <v>0</v>
      </c>
      <c r="U10" s="47">
        <v>0</v>
      </c>
      <c r="V10" s="47">
        <f t="shared" si="7"/>
        <v>13</v>
      </c>
      <c r="W10" s="47">
        <f t="shared" si="8"/>
        <v>13</v>
      </c>
      <c r="X10" s="47">
        <f t="shared" si="9"/>
        <v>10</v>
      </c>
      <c r="Y10" s="47">
        <f t="shared" si="10"/>
        <v>3</v>
      </c>
      <c r="Z10" s="47">
        <f t="shared" si="11"/>
        <v>0</v>
      </c>
      <c r="AA10" s="47">
        <f t="shared" si="12"/>
        <v>0</v>
      </c>
      <c r="AB10" s="47">
        <f t="shared" si="13"/>
        <v>0</v>
      </c>
      <c r="AC10" s="47">
        <f t="shared" si="14"/>
        <v>0</v>
      </c>
      <c r="AD10" s="47">
        <f t="shared" si="15"/>
        <v>0</v>
      </c>
    </row>
    <row r="11" spans="1:30" s="13" customFormat="1" ht="12" customHeight="1">
      <c r="A11" s="12" t="s">
        <v>92</v>
      </c>
      <c r="B11" s="34" t="s">
        <v>100</v>
      </c>
      <c r="C11" s="12" t="s">
        <v>101</v>
      </c>
      <c r="D11" s="47">
        <f t="shared" si="1"/>
        <v>15</v>
      </c>
      <c r="E11" s="47">
        <f t="shared" si="2"/>
        <v>15</v>
      </c>
      <c r="F11" s="47">
        <v>15</v>
      </c>
      <c r="G11" s="47">
        <v>0</v>
      </c>
      <c r="H11" s="47">
        <f t="shared" si="3"/>
        <v>0</v>
      </c>
      <c r="I11" s="47">
        <v>0</v>
      </c>
      <c r="J11" s="47">
        <v>0</v>
      </c>
      <c r="K11" s="47">
        <v>0</v>
      </c>
      <c r="L11" s="47">
        <v>0</v>
      </c>
      <c r="M11" s="47">
        <f t="shared" si="4"/>
        <v>6</v>
      </c>
      <c r="N11" s="47">
        <f t="shared" si="5"/>
        <v>6</v>
      </c>
      <c r="O11" s="47">
        <v>6</v>
      </c>
      <c r="P11" s="47">
        <v>0</v>
      </c>
      <c r="Q11" s="47">
        <f t="shared" si="6"/>
        <v>0</v>
      </c>
      <c r="R11" s="47">
        <v>0</v>
      </c>
      <c r="S11" s="47">
        <v>0</v>
      </c>
      <c r="T11" s="47">
        <v>0</v>
      </c>
      <c r="U11" s="47">
        <v>0</v>
      </c>
      <c r="V11" s="47">
        <f t="shared" si="7"/>
        <v>21</v>
      </c>
      <c r="W11" s="47">
        <f t="shared" si="8"/>
        <v>21</v>
      </c>
      <c r="X11" s="47">
        <f t="shared" si="9"/>
        <v>21</v>
      </c>
      <c r="Y11" s="47">
        <f t="shared" si="10"/>
        <v>0</v>
      </c>
      <c r="Z11" s="47">
        <f t="shared" si="11"/>
        <v>0</v>
      </c>
      <c r="AA11" s="47">
        <f t="shared" si="12"/>
        <v>0</v>
      </c>
      <c r="AB11" s="47">
        <f t="shared" si="13"/>
        <v>0</v>
      </c>
      <c r="AC11" s="47">
        <f t="shared" si="14"/>
        <v>0</v>
      </c>
      <c r="AD11" s="47">
        <f t="shared" si="15"/>
        <v>0</v>
      </c>
    </row>
    <row r="12" spans="1:30" s="13" customFormat="1" ht="12" customHeight="1">
      <c r="A12" s="19" t="s">
        <v>92</v>
      </c>
      <c r="B12" s="20" t="s">
        <v>102</v>
      </c>
      <c r="C12" s="14" t="s">
        <v>103</v>
      </c>
      <c r="D12" s="48">
        <f t="shared" si="1"/>
        <v>32</v>
      </c>
      <c r="E12" s="48">
        <f t="shared" si="2"/>
        <v>22</v>
      </c>
      <c r="F12" s="48">
        <v>20</v>
      </c>
      <c r="G12" s="48">
        <v>2</v>
      </c>
      <c r="H12" s="48">
        <f t="shared" si="3"/>
        <v>10</v>
      </c>
      <c r="I12" s="48">
        <v>6</v>
      </c>
      <c r="J12" s="48">
        <v>4</v>
      </c>
      <c r="K12" s="48">
        <v>0</v>
      </c>
      <c r="L12" s="48">
        <v>0</v>
      </c>
      <c r="M12" s="48">
        <f t="shared" si="4"/>
        <v>2</v>
      </c>
      <c r="N12" s="48">
        <f t="shared" si="5"/>
        <v>2</v>
      </c>
      <c r="O12" s="48">
        <v>1</v>
      </c>
      <c r="P12" s="48">
        <v>1</v>
      </c>
      <c r="Q12" s="48">
        <f t="shared" si="6"/>
        <v>0</v>
      </c>
      <c r="R12" s="48">
        <v>0</v>
      </c>
      <c r="S12" s="48">
        <v>0</v>
      </c>
      <c r="T12" s="48">
        <v>0</v>
      </c>
      <c r="U12" s="48">
        <v>0</v>
      </c>
      <c r="V12" s="48">
        <f t="shared" si="7"/>
        <v>34</v>
      </c>
      <c r="W12" s="48">
        <f t="shared" si="8"/>
        <v>24</v>
      </c>
      <c r="X12" s="48">
        <f t="shared" si="9"/>
        <v>21</v>
      </c>
      <c r="Y12" s="48">
        <f t="shared" si="10"/>
        <v>3</v>
      </c>
      <c r="Z12" s="48">
        <f t="shared" si="11"/>
        <v>10</v>
      </c>
      <c r="AA12" s="48">
        <f t="shared" si="12"/>
        <v>6</v>
      </c>
      <c r="AB12" s="48">
        <f t="shared" si="13"/>
        <v>4</v>
      </c>
      <c r="AC12" s="48">
        <f t="shared" si="14"/>
        <v>0</v>
      </c>
      <c r="AD12" s="48">
        <f t="shared" si="15"/>
        <v>0</v>
      </c>
    </row>
    <row r="13" spans="1:30" s="13" customFormat="1" ht="12" customHeight="1">
      <c r="A13" s="19" t="s">
        <v>92</v>
      </c>
      <c r="B13" s="20" t="s">
        <v>104</v>
      </c>
      <c r="C13" s="14" t="s">
        <v>105</v>
      </c>
      <c r="D13" s="48">
        <f t="shared" si="1"/>
        <v>14</v>
      </c>
      <c r="E13" s="48">
        <f t="shared" si="2"/>
        <v>12</v>
      </c>
      <c r="F13" s="48">
        <v>11</v>
      </c>
      <c r="G13" s="48">
        <v>1</v>
      </c>
      <c r="H13" s="48">
        <f t="shared" si="3"/>
        <v>2</v>
      </c>
      <c r="I13" s="48">
        <v>0</v>
      </c>
      <c r="J13" s="48">
        <v>1</v>
      </c>
      <c r="K13" s="48">
        <v>0</v>
      </c>
      <c r="L13" s="48">
        <v>1</v>
      </c>
      <c r="M13" s="48">
        <f t="shared" si="4"/>
        <v>1</v>
      </c>
      <c r="N13" s="48">
        <f t="shared" si="5"/>
        <v>1</v>
      </c>
      <c r="O13" s="48">
        <v>1</v>
      </c>
      <c r="P13" s="48">
        <v>0</v>
      </c>
      <c r="Q13" s="48">
        <f t="shared" si="6"/>
        <v>0</v>
      </c>
      <c r="R13" s="48">
        <v>0</v>
      </c>
      <c r="S13" s="48">
        <v>0</v>
      </c>
      <c r="T13" s="48">
        <v>0</v>
      </c>
      <c r="U13" s="48">
        <v>0</v>
      </c>
      <c r="V13" s="48">
        <f t="shared" si="7"/>
        <v>15</v>
      </c>
      <c r="W13" s="48">
        <f t="shared" si="8"/>
        <v>13</v>
      </c>
      <c r="X13" s="48">
        <f t="shared" si="9"/>
        <v>12</v>
      </c>
      <c r="Y13" s="48">
        <f t="shared" si="10"/>
        <v>1</v>
      </c>
      <c r="Z13" s="48">
        <f t="shared" si="11"/>
        <v>2</v>
      </c>
      <c r="AA13" s="48">
        <f t="shared" si="12"/>
        <v>0</v>
      </c>
      <c r="AB13" s="48">
        <f t="shared" si="13"/>
        <v>1</v>
      </c>
      <c r="AC13" s="48">
        <f t="shared" si="14"/>
        <v>0</v>
      </c>
      <c r="AD13" s="48">
        <f t="shared" si="15"/>
        <v>1</v>
      </c>
    </row>
    <row r="14" spans="1:30" s="13" customFormat="1" ht="12" customHeight="1">
      <c r="A14" s="19" t="s">
        <v>92</v>
      </c>
      <c r="B14" s="20" t="s">
        <v>106</v>
      </c>
      <c r="C14" s="14" t="s">
        <v>107</v>
      </c>
      <c r="D14" s="48">
        <f t="shared" si="1"/>
        <v>8</v>
      </c>
      <c r="E14" s="48">
        <f t="shared" si="2"/>
        <v>8</v>
      </c>
      <c r="F14" s="48">
        <v>4</v>
      </c>
      <c r="G14" s="48">
        <v>4</v>
      </c>
      <c r="H14" s="48">
        <f t="shared" si="3"/>
        <v>0</v>
      </c>
      <c r="I14" s="48">
        <v>0</v>
      </c>
      <c r="J14" s="48">
        <v>0</v>
      </c>
      <c r="K14" s="48">
        <v>0</v>
      </c>
      <c r="L14" s="48">
        <v>0</v>
      </c>
      <c r="M14" s="48">
        <f t="shared" si="4"/>
        <v>3</v>
      </c>
      <c r="N14" s="48">
        <f t="shared" si="5"/>
        <v>3</v>
      </c>
      <c r="O14" s="48">
        <v>1</v>
      </c>
      <c r="P14" s="48">
        <v>2</v>
      </c>
      <c r="Q14" s="48">
        <f t="shared" si="6"/>
        <v>0</v>
      </c>
      <c r="R14" s="48">
        <v>0</v>
      </c>
      <c r="S14" s="48">
        <v>0</v>
      </c>
      <c r="T14" s="48">
        <v>0</v>
      </c>
      <c r="U14" s="48">
        <v>0</v>
      </c>
      <c r="V14" s="48">
        <f t="shared" si="7"/>
        <v>11</v>
      </c>
      <c r="W14" s="48">
        <f t="shared" si="8"/>
        <v>11</v>
      </c>
      <c r="X14" s="48">
        <f t="shared" si="9"/>
        <v>5</v>
      </c>
      <c r="Y14" s="48">
        <f t="shared" si="10"/>
        <v>6</v>
      </c>
      <c r="Z14" s="48">
        <f t="shared" si="11"/>
        <v>0</v>
      </c>
      <c r="AA14" s="48">
        <f t="shared" si="12"/>
        <v>0</v>
      </c>
      <c r="AB14" s="48">
        <f t="shared" si="13"/>
        <v>0</v>
      </c>
      <c r="AC14" s="48">
        <f t="shared" si="14"/>
        <v>0</v>
      </c>
      <c r="AD14" s="48">
        <f t="shared" si="15"/>
        <v>0</v>
      </c>
    </row>
    <row r="15" spans="1:30" s="13" customFormat="1" ht="12" customHeight="1">
      <c r="A15" s="19" t="s">
        <v>92</v>
      </c>
      <c r="B15" s="20" t="s">
        <v>108</v>
      </c>
      <c r="C15" s="14" t="s">
        <v>109</v>
      </c>
      <c r="D15" s="48">
        <f t="shared" si="1"/>
        <v>1</v>
      </c>
      <c r="E15" s="48">
        <f t="shared" si="2"/>
        <v>1</v>
      </c>
      <c r="F15" s="48">
        <v>0</v>
      </c>
      <c r="G15" s="48">
        <v>1</v>
      </c>
      <c r="H15" s="48">
        <f t="shared" si="3"/>
        <v>0</v>
      </c>
      <c r="I15" s="48">
        <v>0</v>
      </c>
      <c r="J15" s="48">
        <v>0</v>
      </c>
      <c r="K15" s="48">
        <v>0</v>
      </c>
      <c r="L15" s="48">
        <v>0</v>
      </c>
      <c r="M15" s="48">
        <f t="shared" si="4"/>
        <v>2</v>
      </c>
      <c r="N15" s="48">
        <f t="shared" si="5"/>
        <v>2</v>
      </c>
      <c r="O15" s="48">
        <v>0</v>
      </c>
      <c r="P15" s="48">
        <v>2</v>
      </c>
      <c r="Q15" s="48">
        <f t="shared" si="6"/>
        <v>0</v>
      </c>
      <c r="R15" s="48">
        <v>0</v>
      </c>
      <c r="S15" s="48">
        <v>0</v>
      </c>
      <c r="T15" s="48">
        <v>0</v>
      </c>
      <c r="U15" s="48">
        <v>0</v>
      </c>
      <c r="V15" s="48">
        <f t="shared" si="7"/>
        <v>3</v>
      </c>
      <c r="W15" s="48">
        <f t="shared" si="8"/>
        <v>3</v>
      </c>
      <c r="X15" s="48">
        <f t="shared" si="9"/>
        <v>0</v>
      </c>
      <c r="Y15" s="48">
        <f t="shared" si="10"/>
        <v>3</v>
      </c>
      <c r="Z15" s="48">
        <f t="shared" si="11"/>
        <v>0</v>
      </c>
      <c r="AA15" s="48">
        <f t="shared" si="12"/>
        <v>0</v>
      </c>
      <c r="AB15" s="48">
        <f t="shared" si="13"/>
        <v>0</v>
      </c>
      <c r="AC15" s="48">
        <f t="shared" si="14"/>
        <v>0</v>
      </c>
      <c r="AD15" s="48">
        <f t="shared" si="15"/>
        <v>0</v>
      </c>
    </row>
    <row r="16" spans="1:30" s="13" customFormat="1" ht="12" customHeight="1">
      <c r="A16" s="19" t="s">
        <v>92</v>
      </c>
      <c r="B16" s="20" t="s">
        <v>110</v>
      </c>
      <c r="C16" s="14" t="s">
        <v>111</v>
      </c>
      <c r="D16" s="48">
        <f t="shared" si="1"/>
        <v>4</v>
      </c>
      <c r="E16" s="48">
        <f t="shared" si="2"/>
        <v>4</v>
      </c>
      <c r="F16" s="48">
        <v>4</v>
      </c>
      <c r="G16" s="48">
        <v>0</v>
      </c>
      <c r="H16" s="48">
        <f t="shared" si="3"/>
        <v>0</v>
      </c>
      <c r="I16" s="48">
        <v>0</v>
      </c>
      <c r="J16" s="48">
        <v>0</v>
      </c>
      <c r="K16" s="48">
        <v>0</v>
      </c>
      <c r="L16" s="48">
        <v>0</v>
      </c>
      <c r="M16" s="48">
        <f t="shared" si="4"/>
        <v>1</v>
      </c>
      <c r="N16" s="48">
        <f t="shared" si="5"/>
        <v>1</v>
      </c>
      <c r="O16" s="48">
        <v>1</v>
      </c>
      <c r="P16" s="48">
        <v>0</v>
      </c>
      <c r="Q16" s="48">
        <f t="shared" si="6"/>
        <v>0</v>
      </c>
      <c r="R16" s="48">
        <v>0</v>
      </c>
      <c r="S16" s="48">
        <v>0</v>
      </c>
      <c r="T16" s="48">
        <v>0</v>
      </c>
      <c r="U16" s="48">
        <v>0</v>
      </c>
      <c r="V16" s="48">
        <f t="shared" si="7"/>
        <v>5</v>
      </c>
      <c r="W16" s="48">
        <f t="shared" si="8"/>
        <v>5</v>
      </c>
      <c r="X16" s="48">
        <f t="shared" si="9"/>
        <v>5</v>
      </c>
      <c r="Y16" s="48">
        <f t="shared" si="10"/>
        <v>0</v>
      </c>
      <c r="Z16" s="48">
        <f t="shared" si="11"/>
        <v>0</v>
      </c>
      <c r="AA16" s="48">
        <f t="shared" si="12"/>
        <v>0</v>
      </c>
      <c r="AB16" s="48">
        <f t="shared" si="13"/>
        <v>0</v>
      </c>
      <c r="AC16" s="48">
        <f t="shared" si="14"/>
        <v>0</v>
      </c>
      <c r="AD16" s="48">
        <f t="shared" si="15"/>
        <v>0</v>
      </c>
    </row>
    <row r="17" spans="1:30" s="13" customFormat="1" ht="12" customHeight="1">
      <c r="A17" s="19" t="s">
        <v>92</v>
      </c>
      <c r="B17" s="20" t="s">
        <v>112</v>
      </c>
      <c r="C17" s="14" t="s">
        <v>113</v>
      </c>
      <c r="D17" s="48">
        <f t="shared" si="1"/>
        <v>2</v>
      </c>
      <c r="E17" s="48">
        <f t="shared" si="2"/>
        <v>2</v>
      </c>
      <c r="F17" s="48">
        <v>2</v>
      </c>
      <c r="G17" s="48">
        <v>0</v>
      </c>
      <c r="H17" s="48">
        <f t="shared" si="3"/>
        <v>0</v>
      </c>
      <c r="I17" s="48">
        <v>0</v>
      </c>
      <c r="J17" s="48">
        <v>0</v>
      </c>
      <c r="K17" s="48">
        <v>0</v>
      </c>
      <c r="L17" s="48">
        <v>0</v>
      </c>
      <c r="M17" s="48">
        <f t="shared" si="4"/>
        <v>0</v>
      </c>
      <c r="N17" s="48">
        <f t="shared" si="5"/>
        <v>0</v>
      </c>
      <c r="O17" s="48">
        <v>0</v>
      </c>
      <c r="P17" s="48">
        <v>0</v>
      </c>
      <c r="Q17" s="48">
        <f t="shared" si="6"/>
        <v>0</v>
      </c>
      <c r="R17" s="48">
        <v>0</v>
      </c>
      <c r="S17" s="48">
        <v>0</v>
      </c>
      <c r="T17" s="48">
        <v>0</v>
      </c>
      <c r="U17" s="48">
        <v>0</v>
      </c>
      <c r="V17" s="48">
        <f t="shared" si="7"/>
        <v>2</v>
      </c>
      <c r="W17" s="48">
        <f t="shared" si="8"/>
        <v>2</v>
      </c>
      <c r="X17" s="48">
        <f t="shared" si="9"/>
        <v>2</v>
      </c>
      <c r="Y17" s="48">
        <f t="shared" si="10"/>
        <v>0</v>
      </c>
      <c r="Z17" s="48">
        <f t="shared" si="11"/>
        <v>0</v>
      </c>
      <c r="AA17" s="48">
        <f t="shared" si="12"/>
        <v>0</v>
      </c>
      <c r="AB17" s="48">
        <f t="shared" si="13"/>
        <v>0</v>
      </c>
      <c r="AC17" s="48">
        <f t="shared" si="14"/>
        <v>0</v>
      </c>
      <c r="AD17" s="48">
        <f t="shared" si="15"/>
        <v>0</v>
      </c>
    </row>
    <row r="18" spans="1:30" s="13" customFormat="1" ht="12" customHeight="1">
      <c r="A18" s="19" t="s">
        <v>92</v>
      </c>
      <c r="B18" s="20" t="s">
        <v>114</v>
      </c>
      <c r="C18" s="14" t="s">
        <v>115</v>
      </c>
      <c r="D18" s="48">
        <f t="shared" si="1"/>
        <v>28</v>
      </c>
      <c r="E18" s="48">
        <f t="shared" si="2"/>
        <v>28</v>
      </c>
      <c r="F18" s="48">
        <v>11</v>
      </c>
      <c r="G18" s="48">
        <v>17</v>
      </c>
      <c r="H18" s="48">
        <f t="shared" si="3"/>
        <v>0</v>
      </c>
      <c r="I18" s="48">
        <v>0</v>
      </c>
      <c r="J18" s="48">
        <v>0</v>
      </c>
      <c r="K18" s="48">
        <v>0</v>
      </c>
      <c r="L18" s="48">
        <v>0</v>
      </c>
      <c r="M18" s="48">
        <f t="shared" si="4"/>
        <v>13</v>
      </c>
      <c r="N18" s="48">
        <f t="shared" si="5"/>
        <v>13</v>
      </c>
      <c r="O18" s="48">
        <v>8</v>
      </c>
      <c r="P18" s="48">
        <v>5</v>
      </c>
      <c r="Q18" s="48">
        <f t="shared" si="6"/>
        <v>0</v>
      </c>
      <c r="R18" s="48">
        <v>0</v>
      </c>
      <c r="S18" s="48">
        <v>0</v>
      </c>
      <c r="T18" s="48">
        <v>0</v>
      </c>
      <c r="U18" s="48">
        <v>0</v>
      </c>
      <c r="V18" s="48">
        <f t="shared" si="7"/>
        <v>41</v>
      </c>
      <c r="W18" s="48">
        <f t="shared" si="8"/>
        <v>41</v>
      </c>
      <c r="X18" s="48">
        <f t="shared" si="9"/>
        <v>19</v>
      </c>
      <c r="Y18" s="48">
        <f t="shared" si="10"/>
        <v>22</v>
      </c>
      <c r="Z18" s="48">
        <f t="shared" si="11"/>
        <v>0</v>
      </c>
      <c r="AA18" s="48">
        <f t="shared" si="12"/>
        <v>0</v>
      </c>
      <c r="AB18" s="48">
        <f t="shared" si="13"/>
        <v>0</v>
      </c>
      <c r="AC18" s="48">
        <f t="shared" si="14"/>
        <v>0</v>
      </c>
      <c r="AD18" s="48">
        <f t="shared" si="15"/>
        <v>0</v>
      </c>
    </row>
    <row r="19" spans="1:30" s="13" customFormat="1" ht="12" customHeight="1">
      <c r="A19" s="19" t="s">
        <v>92</v>
      </c>
      <c r="B19" s="20" t="s">
        <v>116</v>
      </c>
      <c r="C19" s="14" t="s">
        <v>117</v>
      </c>
      <c r="D19" s="48">
        <f t="shared" si="1"/>
        <v>17</v>
      </c>
      <c r="E19" s="48">
        <f t="shared" si="2"/>
        <v>3</v>
      </c>
      <c r="F19" s="48">
        <v>3</v>
      </c>
      <c r="G19" s="48">
        <v>0</v>
      </c>
      <c r="H19" s="48">
        <f t="shared" si="3"/>
        <v>14</v>
      </c>
      <c r="I19" s="48">
        <v>0</v>
      </c>
      <c r="J19" s="48">
        <v>14</v>
      </c>
      <c r="K19" s="48">
        <v>0</v>
      </c>
      <c r="L19" s="48">
        <v>0</v>
      </c>
      <c r="M19" s="48">
        <f t="shared" si="4"/>
        <v>4</v>
      </c>
      <c r="N19" s="48">
        <f t="shared" si="5"/>
        <v>1</v>
      </c>
      <c r="O19" s="48">
        <v>0</v>
      </c>
      <c r="P19" s="48">
        <v>1</v>
      </c>
      <c r="Q19" s="48">
        <f t="shared" si="6"/>
        <v>3</v>
      </c>
      <c r="R19" s="48">
        <v>0</v>
      </c>
      <c r="S19" s="48">
        <v>3</v>
      </c>
      <c r="T19" s="48">
        <v>0</v>
      </c>
      <c r="U19" s="48">
        <v>0</v>
      </c>
      <c r="V19" s="48">
        <f t="shared" si="7"/>
        <v>21</v>
      </c>
      <c r="W19" s="48">
        <f t="shared" si="8"/>
        <v>4</v>
      </c>
      <c r="X19" s="48">
        <f t="shared" si="9"/>
        <v>3</v>
      </c>
      <c r="Y19" s="48">
        <f t="shared" si="10"/>
        <v>1</v>
      </c>
      <c r="Z19" s="48">
        <f t="shared" si="11"/>
        <v>17</v>
      </c>
      <c r="AA19" s="48">
        <f t="shared" si="12"/>
        <v>0</v>
      </c>
      <c r="AB19" s="48">
        <f t="shared" si="13"/>
        <v>17</v>
      </c>
      <c r="AC19" s="48">
        <f t="shared" si="14"/>
        <v>0</v>
      </c>
      <c r="AD19" s="48">
        <f t="shared" si="15"/>
        <v>0</v>
      </c>
    </row>
    <row r="20" spans="1:30" s="13" customFormat="1" ht="12" customHeight="1">
      <c r="A20" s="19" t="s">
        <v>92</v>
      </c>
      <c r="B20" s="20" t="s">
        <v>118</v>
      </c>
      <c r="C20" s="14" t="s">
        <v>119</v>
      </c>
      <c r="D20" s="48">
        <f t="shared" si="1"/>
        <v>9</v>
      </c>
      <c r="E20" s="48">
        <f t="shared" si="2"/>
        <v>3</v>
      </c>
      <c r="F20" s="48">
        <v>3</v>
      </c>
      <c r="G20" s="48">
        <v>0</v>
      </c>
      <c r="H20" s="48">
        <f t="shared" si="3"/>
        <v>6</v>
      </c>
      <c r="I20" s="48">
        <v>0</v>
      </c>
      <c r="J20" s="48">
        <v>0</v>
      </c>
      <c r="K20" s="48">
        <v>2</v>
      </c>
      <c r="L20" s="48">
        <v>4</v>
      </c>
      <c r="M20" s="48">
        <f t="shared" si="4"/>
        <v>1</v>
      </c>
      <c r="N20" s="48">
        <f t="shared" si="5"/>
        <v>1</v>
      </c>
      <c r="O20" s="48">
        <v>1</v>
      </c>
      <c r="P20" s="48">
        <v>0</v>
      </c>
      <c r="Q20" s="48">
        <f t="shared" si="6"/>
        <v>0</v>
      </c>
      <c r="R20" s="48">
        <v>0</v>
      </c>
      <c r="S20" s="48">
        <v>0</v>
      </c>
      <c r="T20" s="48">
        <v>0</v>
      </c>
      <c r="U20" s="48">
        <v>0</v>
      </c>
      <c r="V20" s="48">
        <f t="shared" si="7"/>
        <v>10</v>
      </c>
      <c r="W20" s="48">
        <f t="shared" si="8"/>
        <v>4</v>
      </c>
      <c r="X20" s="48">
        <f t="shared" si="9"/>
        <v>4</v>
      </c>
      <c r="Y20" s="48">
        <f t="shared" si="10"/>
        <v>0</v>
      </c>
      <c r="Z20" s="48">
        <f t="shared" si="11"/>
        <v>6</v>
      </c>
      <c r="AA20" s="48">
        <f t="shared" si="12"/>
        <v>0</v>
      </c>
      <c r="AB20" s="48">
        <f t="shared" si="13"/>
        <v>0</v>
      </c>
      <c r="AC20" s="48">
        <f t="shared" si="14"/>
        <v>2</v>
      </c>
      <c r="AD20" s="48">
        <f t="shared" si="15"/>
        <v>4</v>
      </c>
    </row>
    <row r="21" spans="1:30" s="13" customFormat="1" ht="12" customHeight="1">
      <c r="A21" s="19" t="s">
        <v>92</v>
      </c>
      <c r="B21" s="20" t="s">
        <v>120</v>
      </c>
      <c r="C21" s="14" t="s">
        <v>121</v>
      </c>
      <c r="D21" s="48">
        <f t="shared" si="1"/>
        <v>6</v>
      </c>
      <c r="E21" s="48">
        <f t="shared" si="2"/>
        <v>3</v>
      </c>
      <c r="F21" s="48">
        <v>2</v>
      </c>
      <c r="G21" s="48">
        <v>1</v>
      </c>
      <c r="H21" s="48">
        <f t="shared" si="3"/>
        <v>3</v>
      </c>
      <c r="I21" s="48">
        <v>0</v>
      </c>
      <c r="J21" s="48">
        <v>2</v>
      </c>
      <c r="K21" s="48">
        <v>1</v>
      </c>
      <c r="L21" s="48">
        <v>0</v>
      </c>
      <c r="M21" s="48">
        <f t="shared" si="4"/>
        <v>4</v>
      </c>
      <c r="N21" s="48">
        <f t="shared" si="5"/>
        <v>1</v>
      </c>
      <c r="O21" s="48">
        <v>0</v>
      </c>
      <c r="P21" s="48">
        <v>1</v>
      </c>
      <c r="Q21" s="48">
        <f t="shared" si="6"/>
        <v>3</v>
      </c>
      <c r="R21" s="48">
        <v>0</v>
      </c>
      <c r="S21" s="48">
        <v>3</v>
      </c>
      <c r="T21" s="48">
        <v>0</v>
      </c>
      <c r="U21" s="48">
        <v>0</v>
      </c>
      <c r="V21" s="48">
        <f t="shared" si="7"/>
        <v>10</v>
      </c>
      <c r="W21" s="48">
        <f t="shared" si="8"/>
        <v>4</v>
      </c>
      <c r="X21" s="48">
        <f t="shared" si="9"/>
        <v>2</v>
      </c>
      <c r="Y21" s="48">
        <f t="shared" si="10"/>
        <v>2</v>
      </c>
      <c r="Z21" s="48">
        <f t="shared" si="11"/>
        <v>6</v>
      </c>
      <c r="AA21" s="48">
        <f t="shared" si="12"/>
        <v>0</v>
      </c>
      <c r="AB21" s="48">
        <f t="shared" si="13"/>
        <v>5</v>
      </c>
      <c r="AC21" s="48">
        <f t="shared" si="14"/>
        <v>1</v>
      </c>
      <c r="AD21" s="48">
        <f t="shared" si="15"/>
        <v>0</v>
      </c>
    </row>
    <row r="22" spans="1:30" s="13" customFormat="1" ht="12" customHeight="1">
      <c r="A22" s="19" t="s">
        <v>92</v>
      </c>
      <c r="B22" s="20" t="s">
        <v>122</v>
      </c>
      <c r="C22" s="14" t="s">
        <v>123</v>
      </c>
      <c r="D22" s="48">
        <f t="shared" si="1"/>
        <v>7</v>
      </c>
      <c r="E22" s="48">
        <f t="shared" si="2"/>
        <v>0</v>
      </c>
      <c r="F22" s="48">
        <v>0</v>
      </c>
      <c r="G22" s="48">
        <v>0</v>
      </c>
      <c r="H22" s="48">
        <f t="shared" si="3"/>
        <v>7</v>
      </c>
      <c r="I22" s="48">
        <v>4</v>
      </c>
      <c r="J22" s="48">
        <v>3</v>
      </c>
      <c r="K22" s="48">
        <v>0</v>
      </c>
      <c r="L22" s="48">
        <v>0</v>
      </c>
      <c r="M22" s="48">
        <f t="shared" si="4"/>
        <v>1</v>
      </c>
      <c r="N22" s="48">
        <f t="shared" si="5"/>
        <v>0</v>
      </c>
      <c r="O22" s="48">
        <v>0</v>
      </c>
      <c r="P22" s="48">
        <v>0</v>
      </c>
      <c r="Q22" s="48">
        <f t="shared" si="6"/>
        <v>1</v>
      </c>
      <c r="R22" s="48">
        <v>0</v>
      </c>
      <c r="S22" s="48">
        <v>1</v>
      </c>
      <c r="T22" s="48">
        <v>0</v>
      </c>
      <c r="U22" s="48">
        <v>0</v>
      </c>
      <c r="V22" s="48">
        <f t="shared" si="7"/>
        <v>8</v>
      </c>
      <c r="W22" s="48">
        <f t="shared" si="8"/>
        <v>0</v>
      </c>
      <c r="X22" s="48">
        <f t="shared" si="9"/>
        <v>0</v>
      </c>
      <c r="Y22" s="48">
        <f t="shared" si="10"/>
        <v>0</v>
      </c>
      <c r="Z22" s="48">
        <f t="shared" si="11"/>
        <v>8</v>
      </c>
      <c r="AA22" s="48">
        <f t="shared" si="12"/>
        <v>4</v>
      </c>
      <c r="AB22" s="48">
        <f t="shared" si="13"/>
        <v>4</v>
      </c>
      <c r="AC22" s="48">
        <f t="shared" si="14"/>
        <v>0</v>
      </c>
      <c r="AD22" s="48">
        <f t="shared" si="15"/>
        <v>0</v>
      </c>
    </row>
    <row r="23" spans="1:30" s="13" customFormat="1" ht="12" customHeight="1">
      <c r="A23" s="19" t="s">
        <v>92</v>
      </c>
      <c r="B23" s="20" t="s">
        <v>124</v>
      </c>
      <c r="C23" s="14" t="s">
        <v>125</v>
      </c>
      <c r="D23" s="48">
        <f t="shared" si="1"/>
        <v>0</v>
      </c>
      <c r="E23" s="48">
        <f t="shared" si="2"/>
        <v>0</v>
      </c>
      <c r="F23" s="48">
        <v>0</v>
      </c>
      <c r="G23" s="48">
        <v>0</v>
      </c>
      <c r="H23" s="48">
        <f t="shared" si="3"/>
        <v>0</v>
      </c>
      <c r="I23" s="48">
        <v>0</v>
      </c>
      <c r="J23" s="48">
        <v>0</v>
      </c>
      <c r="K23" s="48">
        <v>0</v>
      </c>
      <c r="L23" s="48">
        <v>0</v>
      </c>
      <c r="M23" s="48">
        <f t="shared" si="4"/>
        <v>0</v>
      </c>
      <c r="N23" s="48">
        <f t="shared" si="5"/>
        <v>0</v>
      </c>
      <c r="O23" s="48">
        <v>0</v>
      </c>
      <c r="P23" s="48">
        <v>0</v>
      </c>
      <c r="Q23" s="48">
        <f t="shared" si="6"/>
        <v>0</v>
      </c>
      <c r="R23" s="48">
        <v>0</v>
      </c>
      <c r="S23" s="48">
        <v>0</v>
      </c>
      <c r="T23" s="48">
        <v>0</v>
      </c>
      <c r="U23" s="48">
        <v>0</v>
      </c>
      <c r="V23" s="48">
        <f t="shared" si="7"/>
        <v>0</v>
      </c>
      <c r="W23" s="48">
        <f t="shared" si="8"/>
        <v>0</v>
      </c>
      <c r="X23" s="48">
        <f t="shared" si="9"/>
        <v>0</v>
      </c>
      <c r="Y23" s="48">
        <f t="shared" si="10"/>
        <v>0</v>
      </c>
      <c r="Z23" s="48">
        <f t="shared" si="11"/>
        <v>0</v>
      </c>
      <c r="AA23" s="48">
        <f t="shared" si="12"/>
        <v>0</v>
      </c>
      <c r="AB23" s="48">
        <f t="shared" si="13"/>
        <v>0</v>
      </c>
      <c r="AC23" s="48">
        <f t="shared" si="14"/>
        <v>0</v>
      </c>
      <c r="AD23" s="48">
        <f t="shared" si="15"/>
        <v>0</v>
      </c>
    </row>
    <row r="24" spans="1:30" s="13" customFormat="1" ht="12" customHeight="1">
      <c r="A24" s="19" t="s">
        <v>92</v>
      </c>
      <c r="B24" s="20" t="s">
        <v>126</v>
      </c>
      <c r="C24" s="14" t="s">
        <v>127</v>
      </c>
      <c r="D24" s="48">
        <f t="shared" si="1"/>
        <v>1</v>
      </c>
      <c r="E24" s="48">
        <f t="shared" si="2"/>
        <v>1</v>
      </c>
      <c r="F24" s="48">
        <v>1</v>
      </c>
      <c r="G24" s="48">
        <v>0</v>
      </c>
      <c r="H24" s="48">
        <f t="shared" si="3"/>
        <v>0</v>
      </c>
      <c r="I24" s="48">
        <v>0</v>
      </c>
      <c r="J24" s="48">
        <v>0</v>
      </c>
      <c r="K24" s="48">
        <v>0</v>
      </c>
      <c r="L24" s="48">
        <v>0</v>
      </c>
      <c r="M24" s="48">
        <f t="shared" si="4"/>
        <v>1</v>
      </c>
      <c r="N24" s="48">
        <f t="shared" si="5"/>
        <v>1</v>
      </c>
      <c r="O24" s="48">
        <v>1</v>
      </c>
      <c r="P24" s="48">
        <v>0</v>
      </c>
      <c r="Q24" s="48">
        <f t="shared" si="6"/>
        <v>0</v>
      </c>
      <c r="R24" s="48">
        <v>0</v>
      </c>
      <c r="S24" s="48">
        <v>0</v>
      </c>
      <c r="T24" s="48">
        <v>0</v>
      </c>
      <c r="U24" s="48">
        <v>0</v>
      </c>
      <c r="V24" s="48">
        <f t="shared" si="7"/>
        <v>2</v>
      </c>
      <c r="W24" s="48">
        <f t="shared" si="8"/>
        <v>2</v>
      </c>
      <c r="X24" s="48">
        <f t="shared" si="9"/>
        <v>2</v>
      </c>
      <c r="Y24" s="48">
        <f t="shared" si="10"/>
        <v>0</v>
      </c>
      <c r="Z24" s="48">
        <f t="shared" si="11"/>
        <v>0</v>
      </c>
      <c r="AA24" s="48">
        <f t="shared" si="12"/>
        <v>0</v>
      </c>
      <c r="AB24" s="48">
        <f t="shared" si="13"/>
        <v>0</v>
      </c>
      <c r="AC24" s="48">
        <f t="shared" si="14"/>
        <v>0</v>
      </c>
      <c r="AD24" s="48">
        <f t="shared" si="15"/>
        <v>0</v>
      </c>
    </row>
    <row r="25" spans="1:30" s="13" customFormat="1" ht="12" customHeight="1">
      <c r="A25" s="19" t="s">
        <v>92</v>
      </c>
      <c r="B25" s="20" t="s">
        <v>128</v>
      </c>
      <c r="C25" s="14" t="s">
        <v>129</v>
      </c>
      <c r="D25" s="48">
        <f t="shared" si="1"/>
        <v>1</v>
      </c>
      <c r="E25" s="48">
        <f t="shared" si="2"/>
        <v>1</v>
      </c>
      <c r="F25" s="48">
        <v>1</v>
      </c>
      <c r="G25" s="48">
        <v>0</v>
      </c>
      <c r="H25" s="48">
        <f t="shared" si="3"/>
        <v>0</v>
      </c>
      <c r="I25" s="48">
        <v>0</v>
      </c>
      <c r="J25" s="48">
        <v>0</v>
      </c>
      <c r="K25" s="48">
        <v>0</v>
      </c>
      <c r="L25" s="48">
        <v>0</v>
      </c>
      <c r="M25" s="48">
        <f t="shared" si="4"/>
        <v>1</v>
      </c>
      <c r="N25" s="48">
        <f t="shared" si="5"/>
        <v>1</v>
      </c>
      <c r="O25" s="48">
        <v>1</v>
      </c>
      <c r="P25" s="48">
        <v>0</v>
      </c>
      <c r="Q25" s="48">
        <f t="shared" si="6"/>
        <v>0</v>
      </c>
      <c r="R25" s="48">
        <v>0</v>
      </c>
      <c r="S25" s="48">
        <v>0</v>
      </c>
      <c r="T25" s="48">
        <v>0</v>
      </c>
      <c r="U25" s="48">
        <v>0</v>
      </c>
      <c r="V25" s="48">
        <f t="shared" si="7"/>
        <v>2</v>
      </c>
      <c r="W25" s="48">
        <f t="shared" si="8"/>
        <v>2</v>
      </c>
      <c r="X25" s="48">
        <f t="shared" si="9"/>
        <v>2</v>
      </c>
      <c r="Y25" s="48">
        <f t="shared" si="10"/>
        <v>0</v>
      </c>
      <c r="Z25" s="48">
        <f t="shared" si="11"/>
        <v>0</v>
      </c>
      <c r="AA25" s="48">
        <f t="shared" si="12"/>
        <v>0</v>
      </c>
      <c r="AB25" s="48">
        <f t="shared" si="13"/>
        <v>0</v>
      </c>
      <c r="AC25" s="48">
        <f t="shared" si="14"/>
        <v>0</v>
      </c>
      <c r="AD25" s="48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57" customWidth="1"/>
    <col min="31" max="16384" width="9" style="23" customWidth="1"/>
  </cols>
  <sheetData>
    <row r="1" spans="1:30" ht="17.25">
      <c r="A1" s="77" t="s">
        <v>130</v>
      </c>
      <c r="B1" s="21"/>
      <c r="C1" s="21"/>
      <c r="D1" s="58"/>
      <c r="E1" s="59"/>
      <c r="F1" s="60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89" t="s">
        <v>1</v>
      </c>
      <c r="B2" s="89" t="s">
        <v>2</v>
      </c>
      <c r="C2" s="108" t="s">
        <v>131</v>
      </c>
      <c r="D2" s="80" t="s">
        <v>79</v>
      </c>
      <c r="E2" s="54"/>
      <c r="F2" s="44"/>
      <c r="G2" s="54"/>
      <c r="H2" s="54"/>
      <c r="I2" s="54"/>
      <c r="J2" s="54"/>
      <c r="K2" s="54"/>
      <c r="L2" s="55"/>
      <c r="M2" s="80" t="s">
        <v>80</v>
      </c>
      <c r="N2" s="54"/>
      <c r="O2" s="44"/>
      <c r="P2" s="54"/>
      <c r="Q2" s="54"/>
      <c r="R2" s="54"/>
      <c r="S2" s="54"/>
      <c r="T2" s="54"/>
      <c r="U2" s="55"/>
      <c r="V2" s="80" t="s">
        <v>81</v>
      </c>
      <c r="W2" s="54"/>
      <c r="X2" s="44"/>
      <c r="Y2" s="54"/>
      <c r="Z2" s="54"/>
      <c r="AA2" s="54"/>
      <c r="AB2" s="54"/>
      <c r="AC2" s="54"/>
      <c r="AD2" s="55"/>
    </row>
    <row r="3" spans="1:30" ht="18" customHeight="1">
      <c r="A3" s="90"/>
      <c r="B3" s="90"/>
      <c r="C3" s="106"/>
      <c r="D3" s="79" t="s">
        <v>82</v>
      </c>
      <c r="E3" s="81" t="s">
        <v>83</v>
      </c>
      <c r="F3" s="44"/>
      <c r="G3" s="55"/>
      <c r="H3" s="81" t="s">
        <v>84</v>
      </c>
      <c r="I3" s="54"/>
      <c r="J3" s="54"/>
      <c r="K3" s="54"/>
      <c r="L3" s="55"/>
      <c r="M3" s="79" t="s">
        <v>82</v>
      </c>
      <c r="N3" s="81" t="s">
        <v>83</v>
      </c>
      <c r="O3" s="44"/>
      <c r="P3" s="55"/>
      <c r="Q3" s="81" t="s">
        <v>84</v>
      </c>
      <c r="R3" s="54"/>
      <c r="S3" s="54"/>
      <c r="T3" s="54"/>
      <c r="U3" s="55"/>
      <c r="V3" s="45"/>
      <c r="W3" s="81" t="s">
        <v>83</v>
      </c>
      <c r="X3" s="44"/>
      <c r="Y3" s="55"/>
      <c r="Z3" s="81" t="s">
        <v>84</v>
      </c>
      <c r="AA3" s="54"/>
      <c r="AB3" s="54"/>
      <c r="AC3" s="54"/>
      <c r="AD3" s="55"/>
    </row>
    <row r="4" spans="1:30" ht="18" customHeight="1">
      <c r="A4" s="90"/>
      <c r="B4" s="90"/>
      <c r="C4" s="106"/>
      <c r="D4" s="45"/>
      <c r="E4" s="106" t="s">
        <v>82</v>
      </c>
      <c r="F4" s="89" t="s">
        <v>85</v>
      </c>
      <c r="G4" s="89" t="s">
        <v>86</v>
      </c>
      <c r="H4" s="106" t="s">
        <v>82</v>
      </c>
      <c r="I4" s="89" t="s">
        <v>87</v>
      </c>
      <c r="J4" s="89" t="s">
        <v>88</v>
      </c>
      <c r="K4" s="89" t="s">
        <v>89</v>
      </c>
      <c r="L4" s="89" t="s">
        <v>90</v>
      </c>
      <c r="M4" s="45"/>
      <c r="N4" s="106" t="s">
        <v>82</v>
      </c>
      <c r="O4" s="89" t="s">
        <v>85</v>
      </c>
      <c r="P4" s="89" t="s">
        <v>86</v>
      </c>
      <c r="Q4" s="106" t="s">
        <v>82</v>
      </c>
      <c r="R4" s="89" t="s">
        <v>87</v>
      </c>
      <c r="S4" s="89" t="s">
        <v>88</v>
      </c>
      <c r="T4" s="89" t="s">
        <v>89</v>
      </c>
      <c r="U4" s="89" t="s">
        <v>90</v>
      </c>
      <c r="V4" s="45"/>
      <c r="W4" s="106" t="s">
        <v>82</v>
      </c>
      <c r="X4" s="89" t="s">
        <v>85</v>
      </c>
      <c r="Y4" s="89" t="s">
        <v>86</v>
      </c>
      <c r="Z4" s="106" t="s">
        <v>82</v>
      </c>
      <c r="AA4" s="89" t="s">
        <v>87</v>
      </c>
      <c r="AB4" s="89" t="s">
        <v>88</v>
      </c>
      <c r="AC4" s="89" t="s">
        <v>89</v>
      </c>
      <c r="AD4" s="89" t="s">
        <v>90</v>
      </c>
    </row>
    <row r="5" spans="1:30" ht="18" customHeight="1">
      <c r="A5" s="90"/>
      <c r="B5" s="90"/>
      <c r="C5" s="106"/>
      <c r="D5" s="45"/>
      <c r="E5" s="106"/>
      <c r="F5" s="107"/>
      <c r="G5" s="107"/>
      <c r="H5" s="106"/>
      <c r="I5" s="107"/>
      <c r="J5" s="107"/>
      <c r="K5" s="107"/>
      <c r="L5" s="107"/>
      <c r="M5" s="45"/>
      <c r="N5" s="106"/>
      <c r="O5" s="107"/>
      <c r="P5" s="107"/>
      <c r="Q5" s="106"/>
      <c r="R5" s="107"/>
      <c r="S5" s="107"/>
      <c r="T5" s="107"/>
      <c r="U5" s="107"/>
      <c r="V5" s="45"/>
      <c r="W5" s="106"/>
      <c r="X5" s="107"/>
      <c r="Y5" s="107"/>
      <c r="Z5" s="106"/>
      <c r="AA5" s="107"/>
      <c r="AB5" s="107"/>
      <c r="AC5" s="107"/>
      <c r="AD5" s="107"/>
    </row>
    <row r="6" spans="1:30" s="24" customFormat="1" ht="18" customHeight="1">
      <c r="A6" s="91"/>
      <c r="B6" s="91"/>
      <c r="C6" s="109"/>
      <c r="D6" s="56" t="s">
        <v>91</v>
      </c>
      <c r="E6" s="56" t="s">
        <v>91</v>
      </c>
      <c r="F6" s="75" t="s">
        <v>91</v>
      </c>
      <c r="G6" s="75" t="s">
        <v>91</v>
      </c>
      <c r="H6" s="56" t="s">
        <v>91</v>
      </c>
      <c r="I6" s="75" t="s">
        <v>91</v>
      </c>
      <c r="J6" s="75" t="s">
        <v>91</v>
      </c>
      <c r="K6" s="75" t="s">
        <v>91</v>
      </c>
      <c r="L6" s="75" t="s">
        <v>91</v>
      </c>
      <c r="M6" s="56" t="s">
        <v>91</v>
      </c>
      <c r="N6" s="56" t="s">
        <v>91</v>
      </c>
      <c r="O6" s="75" t="s">
        <v>91</v>
      </c>
      <c r="P6" s="75" t="s">
        <v>91</v>
      </c>
      <c r="Q6" s="56" t="s">
        <v>91</v>
      </c>
      <c r="R6" s="75" t="s">
        <v>91</v>
      </c>
      <c r="S6" s="75" t="s">
        <v>91</v>
      </c>
      <c r="T6" s="75" t="s">
        <v>91</v>
      </c>
      <c r="U6" s="75" t="s">
        <v>91</v>
      </c>
      <c r="V6" s="56" t="s">
        <v>91</v>
      </c>
      <c r="W6" s="56" t="s">
        <v>91</v>
      </c>
      <c r="X6" s="75" t="s">
        <v>91</v>
      </c>
      <c r="Y6" s="75" t="s">
        <v>91</v>
      </c>
      <c r="Z6" s="56" t="s">
        <v>91</v>
      </c>
      <c r="AA6" s="75" t="s">
        <v>91</v>
      </c>
      <c r="AB6" s="75" t="s">
        <v>91</v>
      </c>
      <c r="AC6" s="75" t="s">
        <v>91</v>
      </c>
      <c r="AD6" s="75" t="s">
        <v>91</v>
      </c>
    </row>
    <row r="7" spans="1:30" s="26" customFormat="1" ht="12" customHeight="1">
      <c r="A7" s="10" t="s">
        <v>92</v>
      </c>
      <c r="B7" s="33" t="s">
        <v>93</v>
      </c>
      <c r="C7" s="10" t="s">
        <v>82</v>
      </c>
      <c r="D7" s="46">
        <f aca="true" t="shared" si="0" ref="D7:AD7">SUM(D8:D11)</f>
        <v>27</v>
      </c>
      <c r="E7" s="46">
        <f t="shared" si="0"/>
        <v>9</v>
      </c>
      <c r="F7" s="46">
        <f t="shared" si="0"/>
        <v>5</v>
      </c>
      <c r="G7" s="46">
        <f t="shared" si="0"/>
        <v>4</v>
      </c>
      <c r="H7" s="46">
        <f t="shared" si="0"/>
        <v>18</v>
      </c>
      <c r="I7" s="46">
        <f t="shared" si="0"/>
        <v>7</v>
      </c>
      <c r="J7" s="46">
        <f t="shared" si="0"/>
        <v>9</v>
      </c>
      <c r="K7" s="46">
        <f t="shared" si="0"/>
        <v>2</v>
      </c>
      <c r="L7" s="46">
        <f t="shared" si="0"/>
        <v>0</v>
      </c>
      <c r="M7" s="46">
        <f t="shared" si="0"/>
        <v>17</v>
      </c>
      <c r="N7" s="46">
        <f t="shared" si="0"/>
        <v>7</v>
      </c>
      <c r="O7" s="46">
        <f t="shared" si="0"/>
        <v>2</v>
      </c>
      <c r="P7" s="46">
        <f t="shared" si="0"/>
        <v>5</v>
      </c>
      <c r="Q7" s="46">
        <f t="shared" si="0"/>
        <v>10</v>
      </c>
      <c r="R7" s="46">
        <f t="shared" si="0"/>
        <v>0</v>
      </c>
      <c r="S7" s="46">
        <f t="shared" si="0"/>
        <v>10</v>
      </c>
      <c r="T7" s="46">
        <f t="shared" si="0"/>
        <v>0</v>
      </c>
      <c r="U7" s="46">
        <f t="shared" si="0"/>
        <v>0</v>
      </c>
      <c r="V7" s="46">
        <f t="shared" si="0"/>
        <v>44</v>
      </c>
      <c r="W7" s="46">
        <f t="shared" si="0"/>
        <v>16</v>
      </c>
      <c r="X7" s="46">
        <f t="shared" si="0"/>
        <v>7</v>
      </c>
      <c r="Y7" s="46">
        <f t="shared" si="0"/>
        <v>9</v>
      </c>
      <c r="Z7" s="46">
        <f t="shared" si="0"/>
        <v>28</v>
      </c>
      <c r="AA7" s="46">
        <f t="shared" si="0"/>
        <v>7</v>
      </c>
      <c r="AB7" s="46">
        <f t="shared" si="0"/>
        <v>19</v>
      </c>
      <c r="AC7" s="46">
        <f t="shared" si="0"/>
        <v>2</v>
      </c>
      <c r="AD7" s="46">
        <f t="shared" si="0"/>
        <v>0</v>
      </c>
    </row>
    <row r="8" spans="1:30" s="27" customFormat="1" ht="12" customHeight="1">
      <c r="A8" s="12" t="s">
        <v>92</v>
      </c>
      <c r="B8" s="34" t="s">
        <v>132</v>
      </c>
      <c r="C8" s="12" t="s">
        <v>133</v>
      </c>
      <c r="D8" s="47">
        <f>SUM(E8,+H8)</f>
        <v>9</v>
      </c>
      <c r="E8" s="47">
        <f>SUM(F8:G8)</f>
        <v>2</v>
      </c>
      <c r="F8" s="47">
        <v>2</v>
      </c>
      <c r="G8" s="47">
        <v>0</v>
      </c>
      <c r="H8" s="47">
        <f>SUM(I8:L8)</f>
        <v>7</v>
      </c>
      <c r="I8" s="47">
        <v>7</v>
      </c>
      <c r="J8" s="47">
        <v>0</v>
      </c>
      <c r="K8" s="47">
        <v>0</v>
      </c>
      <c r="L8" s="47">
        <v>0</v>
      </c>
      <c r="M8" s="47">
        <f>SUM(N8,+Q8)</f>
        <v>6</v>
      </c>
      <c r="N8" s="47">
        <f>SUM(O8:P8)</f>
        <v>1</v>
      </c>
      <c r="O8" s="47">
        <v>0</v>
      </c>
      <c r="P8" s="47">
        <v>1</v>
      </c>
      <c r="Q8" s="47">
        <f>SUM(R8:U8)</f>
        <v>5</v>
      </c>
      <c r="R8" s="47">
        <v>0</v>
      </c>
      <c r="S8" s="47">
        <v>5</v>
      </c>
      <c r="T8" s="47">
        <v>0</v>
      </c>
      <c r="U8" s="47">
        <v>0</v>
      </c>
      <c r="V8" s="47">
        <f aca="true" t="shared" si="1" ref="V8:AD11">SUM(D8,+M8)</f>
        <v>15</v>
      </c>
      <c r="W8" s="47">
        <f t="shared" si="1"/>
        <v>3</v>
      </c>
      <c r="X8" s="47">
        <f t="shared" si="1"/>
        <v>2</v>
      </c>
      <c r="Y8" s="47">
        <f t="shared" si="1"/>
        <v>1</v>
      </c>
      <c r="Z8" s="47">
        <f t="shared" si="1"/>
        <v>12</v>
      </c>
      <c r="AA8" s="47">
        <f t="shared" si="1"/>
        <v>7</v>
      </c>
      <c r="AB8" s="47">
        <f t="shared" si="1"/>
        <v>5</v>
      </c>
      <c r="AC8" s="47">
        <f t="shared" si="1"/>
        <v>0</v>
      </c>
      <c r="AD8" s="47">
        <f t="shared" si="1"/>
        <v>0</v>
      </c>
    </row>
    <row r="9" spans="1:30" s="27" customFormat="1" ht="12" customHeight="1">
      <c r="A9" s="12" t="s">
        <v>92</v>
      </c>
      <c r="B9" s="34" t="s">
        <v>134</v>
      </c>
      <c r="C9" s="12" t="s">
        <v>135</v>
      </c>
      <c r="D9" s="47">
        <f>SUM(E9,+H9)</f>
        <v>0</v>
      </c>
      <c r="E9" s="47">
        <f>SUM(F9:G9)</f>
        <v>0</v>
      </c>
      <c r="F9" s="47">
        <v>0</v>
      </c>
      <c r="G9" s="47">
        <v>0</v>
      </c>
      <c r="H9" s="47">
        <f>SUM(I9:L9)</f>
        <v>0</v>
      </c>
      <c r="I9" s="47">
        <v>0</v>
      </c>
      <c r="J9" s="47">
        <v>0</v>
      </c>
      <c r="K9" s="47">
        <v>0</v>
      </c>
      <c r="L9" s="47">
        <v>0</v>
      </c>
      <c r="M9" s="47">
        <f>SUM(N9,+Q9)</f>
        <v>7</v>
      </c>
      <c r="N9" s="47">
        <f>SUM(O9:P9)</f>
        <v>2</v>
      </c>
      <c r="O9" s="47">
        <v>2</v>
      </c>
      <c r="P9" s="47">
        <v>0</v>
      </c>
      <c r="Q9" s="47">
        <f>SUM(R9:U9)</f>
        <v>5</v>
      </c>
      <c r="R9" s="47">
        <v>0</v>
      </c>
      <c r="S9" s="47">
        <v>5</v>
      </c>
      <c r="T9" s="47">
        <v>0</v>
      </c>
      <c r="U9" s="47">
        <v>0</v>
      </c>
      <c r="V9" s="47">
        <f t="shared" si="1"/>
        <v>7</v>
      </c>
      <c r="W9" s="47">
        <f t="shared" si="1"/>
        <v>2</v>
      </c>
      <c r="X9" s="47">
        <f t="shared" si="1"/>
        <v>2</v>
      </c>
      <c r="Y9" s="47">
        <f t="shared" si="1"/>
        <v>0</v>
      </c>
      <c r="Z9" s="47">
        <f t="shared" si="1"/>
        <v>5</v>
      </c>
      <c r="AA9" s="47">
        <f t="shared" si="1"/>
        <v>0</v>
      </c>
      <c r="AB9" s="47">
        <f t="shared" si="1"/>
        <v>5</v>
      </c>
      <c r="AC9" s="47">
        <f t="shared" si="1"/>
        <v>0</v>
      </c>
      <c r="AD9" s="47">
        <f t="shared" si="1"/>
        <v>0</v>
      </c>
    </row>
    <row r="10" spans="1:30" s="27" customFormat="1" ht="12" customHeight="1">
      <c r="A10" s="12" t="s">
        <v>92</v>
      </c>
      <c r="B10" s="34" t="s">
        <v>136</v>
      </c>
      <c r="C10" s="12" t="s">
        <v>137</v>
      </c>
      <c r="D10" s="47">
        <f>SUM(E10,+H10)</f>
        <v>17</v>
      </c>
      <c r="E10" s="47">
        <f>SUM(F10:G10)</f>
        <v>6</v>
      </c>
      <c r="F10" s="47">
        <v>2</v>
      </c>
      <c r="G10" s="47">
        <v>4</v>
      </c>
      <c r="H10" s="47">
        <f>SUM(I10:L10)</f>
        <v>11</v>
      </c>
      <c r="I10" s="47">
        <v>0</v>
      </c>
      <c r="J10" s="47">
        <v>9</v>
      </c>
      <c r="K10" s="47">
        <v>2</v>
      </c>
      <c r="L10" s="47">
        <v>0</v>
      </c>
      <c r="M10" s="47">
        <f>SUM(N10,+Q10)</f>
        <v>0</v>
      </c>
      <c r="N10" s="47">
        <f>SUM(O10:P10)</f>
        <v>0</v>
      </c>
      <c r="O10" s="47">
        <v>0</v>
      </c>
      <c r="P10" s="47">
        <v>0</v>
      </c>
      <c r="Q10" s="47">
        <f>SUM(R10:U10)</f>
        <v>0</v>
      </c>
      <c r="R10" s="47">
        <v>0</v>
      </c>
      <c r="S10" s="47">
        <v>0</v>
      </c>
      <c r="T10" s="47">
        <v>0</v>
      </c>
      <c r="U10" s="47">
        <v>0</v>
      </c>
      <c r="V10" s="47">
        <f t="shared" si="1"/>
        <v>17</v>
      </c>
      <c r="W10" s="47">
        <f t="shared" si="1"/>
        <v>6</v>
      </c>
      <c r="X10" s="47">
        <f t="shared" si="1"/>
        <v>2</v>
      </c>
      <c r="Y10" s="47">
        <f t="shared" si="1"/>
        <v>4</v>
      </c>
      <c r="Z10" s="47">
        <f t="shared" si="1"/>
        <v>11</v>
      </c>
      <c r="AA10" s="47">
        <f t="shared" si="1"/>
        <v>0</v>
      </c>
      <c r="AB10" s="47">
        <f t="shared" si="1"/>
        <v>9</v>
      </c>
      <c r="AC10" s="47">
        <f t="shared" si="1"/>
        <v>2</v>
      </c>
      <c r="AD10" s="47">
        <f t="shared" si="1"/>
        <v>0</v>
      </c>
    </row>
    <row r="11" spans="1:30" s="27" customFormat="1" ht="12" customHeight="1">
      <c r="A11" s="12" t="s">
        <v>92</v>
      </c>
      <c r="B11" s="34" t="s">
        <v>138</v>
      </c>
      <c r="C11" s="12" t="s">
        <v>139</v>
      </c>
      <c r="D11" s="47">
        <f>SUM(E11,+H11)</f>
        <v>1</v>
      </c>
      <c r="E11" s="47">
        <f>SUM(F11:G11)</f>
        <v>1</v>
      </c>
      <c r="F11" s="47">
        <v>1</v>
      </c>
      <c r="G11" s="47">
        <v>0</v>
      </c>
      <c r="H11" s="47">
        <f>SUM(I11:L11)</f>
        <v>0</v>
      </c>
      <c r="I11" s="47">
        <v>0</v>
      </c>
      <c r="J11" s="47">
        <v>0</v>
      </c>
      <c r="K11" s="47">
        <v>0</v>
      </c>
      <c r="L11" s="47">
        <v>0</v>
      </c>
      <c r="M11" s="47">
        <f>SUM(N11,+Q11)</f>
        <v>4</v>
      </c>
      <c r="N11" s="47">
        <f>SUM(O11:P11)</f>
        <v>4</v>
      </c>
      <c r="O11" s="47">
        <v>0</v>
      </c>
      <c r="P11" s="47">
        <v>4</v>
      </c>
      <c r="Q11" s="47">
        <f>SUM(R11:U11)</f>
        <v>0</v>
      </c>
      <c r="R11" s="47">
        <v>0</v>
      </c>
      <c r="S11" s="47">
        <v>0</v>
      </c>
      <c r="T11" s="47">
        <v>0</v>
      </c>
      <c r="U11" s="47">
        <v>0</v>
      </c>
      <c r="V11" s="47">
        <f t="shared" si="1"/>
        <v>5</v>
      </c>
      <c r="W11" s="47">
        <f t="shared" si="1"/>
        <v>5</v>
      </c>
      <c r="X11" s="47">
        <f t="shared" si="1"/>
        <v>1</v>
      </c>
      <c r="Y11" s="47">
        <f t="shared" si="1"/>
        <v>4</v>
      </c>
      <c r="Z11" s="47">
        <f t="shared" si="1"/>
        <v>0</v>
      </c>
      <c r="AA11" s="47">
        <f t="shared" si="1"/>
        <v>0</v>
      </c>
      <c r="AB11" s="47">
        <f t="shared" si="1"/>
        <v>0</v>
      </c>
      <c r="AC11" s="47">
        <f t="shared" si="1"/>
        <v>0</v>
      </c>
      <c r="AD11" s="47">
        <f t="shared" si="1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49" customWidth="1"/>
    <col min="52" max="16384" width="9" style="23" customWidth="1"/>
  </cols>
  <sheetData>
    <row r="1" spans="1:51" ht="17.25">
      <c r="A1" s="76" t="s">
        <v>140</v>
      </c>
      <c r="B1" s="5"/>
      <c r="C1" s="5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8" customFormat="1" ht="22.5" customHeight="1">
      <c r="A2" s="122" t="s">
        <v>1</v>
      </c>
      <c r="B2" s="89" t="s">
        <v>2</v>
      </c>
      <c r="C2" s="122" t="s">
        <v>78</v>
      </c>
      <c r="D2" s="61" t="s">
        <v>141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1" t="s">
        <v>142</v>
      </c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1:51" s="29" customFormat="1" ht="22.5" customHeight="1">
      <c r="A3" s="123"/>
      <c r="B3" s="90"/>
      <c r="C3" s="125"/>
      <c r="D3" s="82" t="s">
        <v>143</v>
      </c>
      <c r="E3" s="64"/>
      <c r="F3" s="64"/>
      <c r="G3" s="64"/>
      <c r="H3" s="64"/>
      <c r="I3" s="64"/>
      <c r="J3" s="64"/>
      <c r="K3" s="65"/>
      <c r="L3" s="82" t="s">
        <v>144</v>
      </c>
      <c r="M3" s="64"/>
      <c r="N3" s="64"/>
      <c r="O3" s="64"/>
      <c r="P3" s="64"/>
      <c r="Q3" s="64"/>
      <c r="R3" s="64"/>
      <c r="S3" s="65"/>
      <c r="T3" s="82" t="s">
        <v>145</v>
      </c>
      <c r="U3" s="64"/>
      <c r="V3" s="64"/>
      <c r="W3" s="64"/>
      <c r="X3" s="64"/>
      <c r="Y3" s="64"/>
      <c r="Z3" s="64"/>
      <c r="AA3" s="65"/>
      <c r="AB3" s="83" t="s">
        <v>143</v>
      </c>
      <c r="AC3" s="66"/>
      <c r="AD3" s="66"/>
      <c r="AE3" s="66"/>
      <c r="AF3" s="66"/>
      <c r="AG3" s="66"/>
      <c r="AH3" s="66"/>
      <c r="AI3" s="66"/>
      <c r="AJ3" s="83" t="s">
        <v>144</v>
      </c>
      <c r="AK3" s="66"/>
      <c r="AL3" s="66"/>
      <c r="AM3" s="66"/>
      <c r="AN3" s="66"/>
      <c r="AO3" s="66"/>
      <c r="AP3" s="66"/>
      <c r="AQ3" s="66"/>
      <c r="AR3" s="83" t="s">
        <v>145</v>
      </c>
      <c r="AS3" s="66"/>
      <c r="AT3" s="66"/>
      <c r="AU3" s="66"/>
      <c r="AV3" s="66"/>
      <c r="AW3" s="66"/>
      <c r="AX3" s="66"/>
      <c r="AY3" s="67"/>
    </row>
    <row r="4" spans="1:51" s="28" customFormat="1" ht="22.5" customHeight="1">
      <c r="A4" s="123"/>
      <c r="B4" s="90"/>
      <c r="C4" s="125"/>
      <c r="D4" s="118" t="s">
        <v>146</v>
      </c>
      <c r="E4" s="119"/>
      <c r="F4" s="114" t="s">
        <v>147</v>
      </c>
      <c r="G4" s="115"/>
      <c r="H4" s="114" t="s">
        <v>148</v>
      </c>
      <c r="I4" s="115"/>
      <c r="J4" s="118" t="s">
        <v>149</v>
      </c>
      <c r="K4" s="119"/>
      <c r="L4" s="118" t="s">
        <v>146</v>
      </c>
      <c r="M4" s="119"/>
      <c r="N4" s="114" t="s">
        <v>147</v>
      </c>
      <c r="O4" s="115"/>
      <c r="P4" s="114" t="s">
        <v>148</v>
      </c>
      <c r="Q4" s="115"/>
      <c r="R4" s="118" t="s">
        <v>149</v>
      </c>
      <c r="S4" s="119"/>
      <c r="T4" s="118" t="s">
        <v>146</v>
      </c>
      <c r="U4" s="119"/>
      <c r="V4" s="114" t="s">
        <v>147</v>
      </c>
      <c r="W4" s="115"/>
      <c r="X4" s="114" t="s">
        <v>148</v>
      </c>
      <c r="Y4" s="115"/>
      <c r="Z4" s="118" t="s">
        <v>149</v>
      </c>
      <c r="AA4" s="119"/>
      <c r="AB4" s="68" t="s">
        <v>146</v>
      </c>
      <c r="AC4" s="69"/>
      <c r="AD4" s="69"/>
      <c r="AE4" s="70"/>
      <c r="AF4" s="110" t="s">
        <v>150</v>
      </c>
      <c r="AG4" s="111"/>
      <c r="AH4" s="110" t="s">
        <v>149</v>
      </c>
      <c r="AI4" s="111"/>
      <c r="AJ4" s="68" t="s">
        <v>146</v>
      </c>
      <c r="AK4" s="69"/>
      <c r="AL4" s="69"/>
      <c r="AM4" s="70"/>
      <c r="AN4" s="110" t="s">
        <v>150</v>
      </c>
      <c r="AO4" s="111"/>
      <c r="AP4" s="110" t="s">
        <v>149</v>
      </c>
      <c r="AQ4" s="111"/>
      <c r="AR4" s="68" t="s">
        <v>146</v>
      </c>
      <c r="AS4" s="69"/>
      <c r="AT4" s="69"/>
      <c r="AU4" s="70"/>
      <c r="AV4" s="110" t="s">
        <v>150</v>
      </c>
      <c r="AW4" s="111"/>
      <c r="AX4" s="110" t="s">
        <v>149</v>
      </c>
      <c r="AY4" s="111"/>
    </row>
    <row r="5" spans="1:51" s="28" customFormat="1" ht="22.5" customHeight="1">
      <c r="A5" s="123"/>
      <c r="B5" s="90"/>
      <c r="C5" s="125"/>
      <c r="D5" s="120"/>
      <c r="E5" s="121"/>
      <c r="F5" s="116"/>
      <c r="G5" s="117"/>
      <c r="H5" s="116"/>
      <c r="I5" s="117"/>
      <c r="J5" s="120"/>
      <c r="K5" s="121"/>
      <c r="L5" s="120"/>
      <c r="M5" s="121"/>
      <c r="N5" s="116"/>
      <c r="O5" s="117"/>
      <c r="P5" s="116"/>
      <c r="Q5" s="117"/>
      <c r="R5" s="120"/>
      <c r="S5" s="121"/>
      <c r="T5" s="120"/>
      <c r="U5" s="121"/>
      <c r="V5" s="116"/>
      <c r="W5" s="117"/>
      <c r="X5" s="116"/>
      <c r="Y5" s="117"/>
      <c r="Z5" s="120"/>
      <c r="AA5" s="121"/>
      <c r="AB5" s="68" t="s">
        <v>151</v>
      </c>
      <c r="AC5" s="70"/>
      <c r="AD5" s="68" t="s">
        <v>90</v>
      </c>
      <c r="AE5" s="70"/>
      <c r="AF5" s="112"/>
      <c r="AG5" s="113"/>
      <c r="AH5" s="112"/>
      <c r="AI5" s="113"/>
      <c r="AJ5" s="68" t="s">
        <v>151</v>
      </c>
      <c r="AK5" s="70"/>
      <c r="AL5" s="68" t="s">
        <v>90</v>
      </c>
      <c r="AM5" s="70"/>
      <c r="AN5" s="112"/>
      <c r="AO5" s="113"/>
      <c r="AP5" s="112"/>
      <c r="AQ5" s="113"/>
      <c r="AR5" s="68" t="s">
        <v>151</v>
      </c>
      <c r="AS5" s="70"/>
      <c r="AT5" s="68" t="s">
        <v>90</v>
      </c>
      <c r="AU5" s="70"/>
      <c r="AV5" s="112"/>
      <c r="AW5" s="113"/>
      <c r="AX5" s="112"/>
      <c r="AY5" s="113"/>
    </row>
    <row r="6" spans="1:51" s="30" customFormat="1" ht="17.25" customHeight="1">
      <c r="A6" s="124"/>
      <c r="B6" s="91"/>
      <c r="C6" s="126"/>
      <c r="D6" s="71" t="s">
        <v>152</v>
      </c>
      <c r="E6" s="71" t="s">
        <v>153</v>
      </c>
      <c r="F6" s="71" t="s">
        <v>152</v>
      </c>
      <c r="G6" s="71" t="s">
        <v>153</v>
      </c>
      <c r="H6" s="71" t="s">
        <v>152</v>
      </c>
      <c r="I6" s="71" t="s">
        <v>153</v>
      </c>
      <c r="J6" s="71" t="s">
        <v>154</v>
      </c>
      <c r="K6" s="71" t="s">
        <v>153</v>
      </c>
      <c r="L6" s="71" t="s">
        <v>152</v>
      </c>
      <c r="M6" s="71" t="s">
        <v>153</v>
      </c>
      <c r="N6" s="71" t="s">
        <v>152</v>
      </c>
      <c r="O6" s="71" t="s">
        <v>153</v>
      </c>
      <c r="P6" s="71" t="s">
        <v>152</v>
      </c>
      <c r="Q6" s="71" t="s">
        <v>153</v>
      </c>
      <c r="R6" s="71" t="s">
        <v>154</v>
      </c>
      <c r="S6" s="71" t="s">
        <v>153</v>
      </c>
      <c r="T6" s="71" t="s">
        <v>152</v>
      </c>
      <c r="U6" s="71" t="s">
        <v>153</v>
      </c>
      <c r="V6" s="71" t="s">
        <v>152</v>
      </c>
      <c r="W6" s="71" t="s">
        <v>153</v>
      </c>
      <c r="X6" s="71" t="s">
        <v>152</v>
      </c>
      <c r="Y6" s="71" t="s">
        <v>153</v>
      </c>
      <c r="Z6" s="71" t="s">
        <v>154</v>
      </c>
      <c r="AA6" s="71" t="s">
        <v>153</v>
      </c>
      <c r="AB6" s="71" t="s">
        <v>152</v>
      </c>
      <c r="AC6" s="71" t="s">
        <v>155</v>
      </c>
      <c r="AD6" s="71" t="s">
        <v>152</v>
      </c>
      <c r="AE6" s="71" t="s">
        <v>155</v>
      </c>
      <c r="AF6" s="71" t="s">
        <v>152</v>
      </c>
      <c r="AG6" s="71" t="s">
        <v>155</v>
      </c>
      <c r="AH6" s="71" t="s">
        <v>154</v>
      </c>
      <c r="AI6" s="71" t="s">
        <v>155</v>
      </c>
      <c r="AJ6" s="71" t="s">
        <v>152</v>
      </c>
      <c r="AK6" s="71" t="s">
        <v>155</v>
      </c>
      <c r="AL6" s="71" t="s">
        <v>152</v>
      </c>
      <c r="AM6" s="71" t="s">
        <v>155</v>
      </c>
      <c r="AN6" s="71" t="s">
        <v>152</v>
      </c>
      <c r="AO6" s="71" t="s">
        <v>155</v>
      </c>
      <c r="AP6" s="71" t="s">
        <v>154</v>
      </c>
      <c r="AQ6" s="71" t="s">
        <v>155</v>
      </c>
      <c r="AR6" s="71" t="s">
        <v>152</v>
      </c>
      <c r="AS6" s="71" t="s">
        <v>155</v>
      </c>
      <c r="AT6" s="71" t="s">
        <v>152</v>
      </c>
      <c r="AU6" s="71" t="s">
        <v>155</v>
      </c>
      <c r="AV6" s="71" t="s">
        <v>152</v>
      </c>
      <c r="AW6" s="71" t="s">
        <v>155</v>
      </c>
      <c r="AX6" s="71" t="s">
        <v>154</v>
      </c>
      <c r="AY6" s="84" t="s">
        <v>155</v>
      </c>
    </row>
    <row r="7" spans="1:51" s="26" customFormat="1" ht="12" customHeight="1">
      <c r="A7" s="10" t="s">
        <v>92</v>
      </c>
      <c r="B7" s="33" t="s">
        <v>93</v>
      </c>
      <c r="C7" s="10" t="s">
        <v>82</v>
      </c>
      <c r="D7" s="46">
        <f aca="true" t="shared" si="0" ref="D7:AY7">SUM(D8:D25)</f>
        <v>148</v>
      </c>
      <c r="E7" s="46">
        <f t="shared" si="0"/>
        <v>342</v>
      </c>
      <c r="F7" s="46">
        <f t="shared" si="0"/>
        <v>45</v>
      </c>
      <c r="G7" s="46">
        <f t="shared" si="0"/>
        <v>65</v>
      </c>
      <c r="H7" s="46">
        <f t="shared" si="0"/>
        <v>16</v>
      </c>
      <c r="I7" s="46">
        <f t="shared" si="0"/>
        <v>55</v>
      </c>
      <c r="J7" s="46">
        <f t="shared" si="0"/>
        <v>0</v>
      </c>
      <c r="K7" s="46">
        <f t="shared" si="0"/>
        <v>0</v>
      </c>
      <c r="L7" s="46">
        <f t="shared" si="0"/>
        <v>257</v>
      </c>
      <c r="M7" s="46">
        <f t="shared" si="0"/>
        <v>637</v>
      </c>
      <c r="N7" s="46">
        <f t="shared" si="0"/>
        <v>11</v>
      </c>
      <c r="O7" s="46">
        <f t="shared" si="0"/>
        <v>43</v>
      </c>
      <c r="P7" s="46">
        <f t="shared" si="0"/>
        <v>0</v>
      </c>
      <c r="Q7" s="46">
        <f t="shared" si="0"/>
        <v>0</v>
      </c>
      <c r="R7" s="46">
        <f t="shared" si="0"/>
        <v>2</v>
      </c>
      <c r="S7" s="46">
        <f t="shared" si="0"/>
        <v>1</v>
      </c>
      <c r="T7" s="46">
        <f t="shared" si="0"/>
        <v>2220</v>
      </c>
      <c r="U7" s="46">
        <f t="shared" si="0"/>
        <v>6110</v>
      </c>
      <c r="V7" s="46">
        <f t="shared" si="0"/>
        <v>25</v>
      </c>
      <c r="W7" s="46">
        <f t="shared" si="0"/>
        <v>58</v>
      </c>
      <c r="X7" s="46">
        <f t="shared" si="0"/>
        <v>14</v>
      </c>
      <c r="Y7" s="46">
        <f t="shared" si="0"/>
        <v>45</v>
      </c>
      <c r="Z7" s="46">
        <f t="shared" si="0"/>
        <v>0</v>
      </c>
      <c r="AA7" s="46">
        <f t="shared" si="0"/>
        <v>0</v>
      </c>
      <c r="AB7" s="46">
        <f t="shared" si="0"/>
        <v>8</v>
      </c>
      <c r="AC7" s="46">
        <f t="shared" si="0"/>
        <v>14</v>
      </c>
      <c r="AD7" s="46">
        <f t="shared" si="0"/>
        <v>0</v>
      </c>
      <c r="AE7" s="46">
        <f t="shared" si="0"/>
        <v>0</v>
      </c>
      <c r="AF7" s="46">
        <f t="shared" si="0"/>
        <v>4</v>
      </c>
      <c r="AG7" s="46">
        <f t="shared" si="0"/>
        <v>15</v>
      </c>
      <c r="AH7" s="46">
        <f t="shared" si="0"/>
        <v>1</v>
      </c>
      <c r="AI7" s="46">
        <f t="shared" si="0"/>
        <v>40</v>
      </c>
      <c r="AJ7" s="46">
        <f t="shared" si="0"/>
        <v>29</v>
      </c>
      <c r="AK7" s="46">
        <f t="shared" si="0"/>
        <v>63</v>
      </c>
      <c r="AL7" s="46">
        <f t="shared" si="0"/>
        <v>3</v>
      </c>
      <c r="AM7" s="46">
        <f t="shared" si="0"/>
        <v>18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208</v>
      </c>
      <c r="AS7" s="46">
        <f t="shared" si="0"/>
        <v>650</v>
      </c>
      <c r="AT7" s="46">
        <f t="shared" si="0"/>
        <v>3</v>
      </c>
      <c r="AU7" s="46">
        <f t="shared" si="0"/>
        <v>9</v>
      </c>
      <c r="AV7" s="46">
        <f t="shared" si="0"/>
        <v>1</v>
      </c>
      <c r="AW7" s="46">
        <f t="shared" si="0"/>
        <v>8</v>
      </c>
      <c r="AX7" s="46">
        <f t="shared" si="0"/>
        <v>0</v>
      </c>
      <c r="AY7" s="46">
        <f t="shared" si="0"/>
        <v>0</v>
      </c>
    </row>
    <row r="8" spans="1:51" s="27" customFormat="1" ht="12" customHeight="1">
      <c r="A8" s="12" t="s">
        <v>92</v>
      </c>
      <c r="B8" s="34" t="s">
        <v>94</v>
      </c>
      <c r="C8" s="12" t="s">
        <v>95</v>
      </c>
      <c r="D8" s="47">
        <v>89</v>
      </c>
      <c r="E8" s="47">
        <v>206</v>
      </c>
      <c r="F8" s="47">
        <v>27</v>
      </c>
      <c r="G8" s="47">
        <v>14</v>
      </c>
      <c r="H8" s="47">
        <v>0</v>
      </c>
      <c r="I8" s="47">
        <v>0</v>
      </c>
      <c r="J8" s="47">
        <v>0</v>
      </c>
      <c r="K8" s="47">
        <v>0</v>
      </c>
      <c r="L8" s="47">
        <v>44</v>
      </c>
      <c r="M8" s="47">
        <v>88</v>
      </c>
      <c r="N8" s="47">
        <v>4</v>
      </c>
      <c r="O8" s="47">
        <v>1</v>
      </c>
      <c r="P8" s="47">
        <v>0</v>
      </c>
      <c r="Q8" s="47">
        <v>0</v>
      </c>
      <c r="R8" s="47">
        <v>0</v>
      </c>
      <c r="S8" s="47">
        <v>0</v>
      </c>
      <c r="T8" s="47">
        <v>1082</v>
      </c>
      <c r="U8" s="47">
        <v>3414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6</v>
      </c>
      <c r="AC8" s="47">
        <v>8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70</v>
      </c>
      <c r="AS8" s="47">
        <v>219</v>
      </c>
      <c r="AT8" s="47">
        <v>1</v>
      </c>
      <c r="AU8" s="47">
        <v>3</v>
      </c>
      <c r="AV8" s="47">
        <v>1</v>
      </c>
      <c r="AW8" s="47">
        <v>8</v>
      </c>
      <c r="AX8" s="47">
        <v>0</v>
      </c>
      <c r="AY8" s="47">
        <v>0</v>
      </c>
    </row>
    <row r="9" spans="1:51" s="27" customFormat="1" ht="12" customHeight="1">
      <c r="A9" s="12" t="s">
        <v>92</v>
      </c>
      <c r="B9" s="34" t="s">
        <v>96</v>
      </c>
      <c r="C9" s="12" t="s">
        <v>97</v>
      </c>
      <c r="D9" s="47">
        <v>26</v>
      </c>
      <c r="E9" s="47">
        <v>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12</v>
      </c>
      <c r="M9" s="47">
        <v>35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365</v>
      </c>
      <c r="U9" s="47">
        <v>755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1</v>
      </c>
      <c r="AC9" s="47">
        <v>4</v>
      </c>
      <c r="AD9" s="47">
        <v>0</v>
      </c>
      <c r="AE9" s="47">
        <v>0</v>
      </c>
      <c r="AF9" s="47">
        <v>1</v>
      </c>
      <c r="AG9" s="47">
        <v>3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8</v>
      </c>
      <c r="AS9" s="47">
        <v>30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</row>
    <row r="10" spans="1:51" s="27" customFormat="1" ht="12" customHeight="1">
      <c r="A10" s="12" t="s">
        <v>92</v>
      </c>
      <c r="B10" s="34" t="s">
        <v>98</v>
      </c>
      <c r="C10" s="12" t="s">
        <v>99</v>
      </c>
      <c r="D10" s="47">
        <v>0</v>
      </c>
      <c r="E10" s="47">
        <v>0</v>
      </c>
      <c r="F10" s="47">
        <v>0</v>
      </c>
      <c r="G10" s="47">
        <v>0</v>
      </c>
      <c r="H10" s="47">
        <v>3</v>
      </c>
      <c r="I10" s="47">
        <v>8</v>
      </c>
      <c r="J10" s="47">
        <v>0</v>
      </c>
      <c r="K10" s="47">
        <v>0</v>
      </c>
      <c r="L10" s="47">
        <v>30</v>
      </c>
      <c r="M10" s="47">
        <v>74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147</v>
      </c>
      <c r="U10" s="47">
        <v>312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1</v>
      </c>
      <c r="AC10" s="47">
        <v>2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3</v>
      </c>
      <c r="AM10" s="47">
        <v>18</v>
      </c>
      <c r="AN10" s="47">
        <v>0</v>
      </c>
      <c r="AO10" s="47">
        <v>0</v>
      </c>
      <c r="AP10" s="47">
        <v>0</v>
      </c>
      <c r="AQ10" s="47">
        <v>0</v>
      </c>
      <c r="AR10" s="47">
        <v>32</v>
      </c>
      <c r="AS10" s="47">
        <v>80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</row>
    <row r="11" spans="1:51" s="27" customFormat="1" ht="12" customHeight="1">
      <c r="A11" s="12" t="s">
        <v>92</v>
      </c>
      <c r="B11" s="34" t="s">
        <v>100</v>
      </c>
      <c r="C11" s="12" t="s">
        <v>101</v>
      </c>
      <c r="D11" s="47">
        <v>0</v>
      </c>
      <c r="E11" s="47">
        <v>0</v>
      </c>
      <c r="F11" s="47">
        <v>0</v>
      </c>
      <c r="G11" s="47">
        <v>0</v>
      </c>
      <c r="H11" s="47">
        <v>4</v>
      </c>
      <c r="I11" s="47">
        <v>13</v>
      </c>
      <c r="J11" s="47">
        <v>0</v>
      </c>
      <c r="K11" s="47">
        <v>0</v>
      </c>
      <c r="L11" s="47">
        <v>30</v>
      </c>
      <c r="M11" s="47">
        <v>77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96</v>
      </c>
      <c r="U11" s="47">
        <v>348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10</v>
      </c>
      <c r="AK11" s="47">
        <v>21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10</v>
      </c>
      <c r="AS11" s="47">
        <v>46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</row>
    <row r="12" spans="1:51" s="27" customFormat="1" ht="12" customHeight="1">
      <c r="A12" s="19" t="s">
        <v>92</v>
      </c>
      <c r="B12" s="20" t="s">
        <v>102</v>
      </c>
      <c r="C12" s="14" t="s">
        <v>103</v>
      </c>
      <c r="D12" s="48">
        <v>7</v>
      </c>
      <c r="E12" s="48">
        <v>13</v>
      </c>
      <c r="F12" s="48">
        <v>6</v>
      </c>
      <c r="G12" s="48">
        <v>16</v>
      </c>
      <c r="H12" s="48">
        <v>4</v>
      </c>
      <c r="I12" s="48">
        <v>17</v>
      </c>
      <c r="J12" s="48">
        <v>0</v>
      </c>
      <c r="K12" s="48">
        <v>0</v>
      </c>
      <c r="L12" s="48">
        <v>21</v>
      </c>
      <c r="M12" s="48">
        <v>61</v>
      </c>
      <c r="N12" s="48">
        <v>4</v>
      </c>
      <c r="O12" s="48">
        <v>22</v>
      </c>
      <c r="P12" s="48">
        <v>0</v>
      </c>
      <c r="Q12" s="48">
        <v>0</v>
      </c>
      <c r="R12" s="48">
        <v>2</v>
      </c>
      <c r="S12" s="48">
        <v>1</v>
      </c>
      <c r="T12" s="48">
        <v>63</v>
      </c>
      <c r="U12" s="48">
        <v>141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2</v>
      </c>
      <c r="AG12" s="48">
        <v>2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22</v>
      </c>
      <c r="AS12" s="48">
        <v>66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</row>
    <row r="13" spans="1:51" s="27" customFormat="1" ht="12" customHeight="1">
      <c r="A13" s="19" t="s">
        <v>92</v>
      </c>
      <c r="B13" s="20" t="s">
        <v>104</v>
      </c>
      <c r="C13" s="14" t="s">
        <v>105</v>
      </c>
      <c r="D13" s="48">
        <v>2</v>
      </c>
      <c r="E13" s="48">
        <v>6</v>
      </c>
      <c r="F13" s="48">
        <v>8</v>
      </c>
      <c r="G13" s="48">
        <v>18</v>
      </c>
      <c r="H13" s="48">
        <v>1</v>
      </c>
      <c r="I13" s="48">
        <v>4</v>
      </c>
      <c r="J13" s="48">
        <v>0</v>
      </c>
      <c r="K13" s="48">
        <v>0</v>
      </c>
      <c r="L13" s="48">
        <v>7</v>
      </c>
      <c r="M13" s="48">
        <v>21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58</v>
      </c>
      <c r="U13" s="48">
        <v>121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7</v>
      </c>
      <c r="AS13" s="48">
        <v>21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</row>
    <row r="14" spans="1:51" s="27" customFormat="1" ht="12" customHeight="1">
      <c r="A14" s="19" t="s">
        <v>92</v>
      </c>
      <c r="B14" s="20" t="s">
        <v>106</v>
      </c>
      <c r="C14" s="14" t="s">
        <v>107</v>
      </c>
      <c r="D14" s="48">
        <v>6</v>
      </c>
      <c r="E14" s="48">
        <v>12</v>
      </c>
      <c r="F14" s="48">
        <v>2</v>
      </c>
      <c r="G14" s="48">
        <v>8</v>
      </c>
      <c r="H14" s="48">
        <v>1</v>
      </c>
      <c r="I14" s="48">
        <v>4</v>
      </c>
      <c r="J14" s="48">
        <v>0</v>
      </c>
      <c r="K14" s="48">
        <v>0</v>
      </c>
      <c r="L14" s="48">
        <v>7</v>
      </c>
      <c r="M14" s="48">
        <v>18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6</v>
      </c>
      <c r="U14" s="48">
        <v>12</v>
      </c>
      <c r="V14" s="48">
        <v>0</v>
      </c>
      <c r="W14" s="48">
        <v>0</v>
      </c>
      <c r="X14" s="48">
        <v>4</v>
      </c>
      <c r="Y14" s="48">
        <v>10</v>
      </c>
      <c r="Z14" s="48">
        <v>0</v>
      </c>
      <c r="AA14" s="48">
        <v>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1</v>
      </c>
      <c r="AI14" s="48">
        <v>40</v>
      </c>
      <c r="AJ14" s="48">
        <v>8</v>
      </c>
      <c r="AK14" s="48">
        <v>22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</row>
    <row r="15" spans="1:51" s="27" customFormat="1" ht="12" customHeight="1">
      <c r="A15" s="19" t="s">
        <v>92</v>
      </c>
      <c r="B15" s="20" t="s">
        <v>108</v>
      </c>
      <c r="C15" s="14" t="s">
        <v>109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16</v>
      </c>
      <c r="M15" s="48">
        <v>39</v>
      </c>
      <c r="N15" s="48">
        <v>2</v>
      </c>
      <c r="O15" s="48">
        <v>16</v>
      </c>
      <c r="P15" s="48">
        <v>0</v>
      </c>
      <c r="Q15" s="48">
        <v>0</v>
      </c>
      <c r="R15" s="48">
        <v>0</v>
      </c>
      <c r="S15" s="48">
        <v>0</v>
      </c>
      <c r="T15" s="48">
        <v>25</v>
      </c>
      <c r="U15" s="48">
        <v>57</v>
      </c>
      <c r="V15" s="48">
        <v>0</v>
      </c>
      <c r="W15" s="48"/>
      <c r="X15" s="48">
        <v>0</v>
      </c>
      <c r="Y15" s="48">
        <v>0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12</v>
      </c>
      <c r="AS15" s="48">
        <v>42</v>
      </c>
      <c r="AT15" s="48">
        <v>2</v>
      </c>
      <c r="AU15" s="48">
        <v>6</v>
      </c>
      <c r="AV15" s="48">
        <v>0</v>
      </c>
      <c r="AW15" s="48">
        <v>0</v>
      </c>
      <c r="AX15" s="48">
        <v>0</v>
      </c>
      <c r="AY15" s="48">
        <v>0</v>
      </c>
    </row>
    <row r="16" spans="1:51" s="27" customFormat="1" ht="12" customHeight="1">
      <c r="A16" s="19" t="s">
        <v>92</v>
      </c>
      <c r="B16" s="20" t="s">
        <v>110</v>
      </c>
      <c r="C16" s="14" t="s">
        <v>111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19</v>
      </c>
      <c r="M16" s="48">
        <v>42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62</v>
      </c>
      <c r="U16" s="48">
        <v>134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9</v>
      </c>
      <c r="AS16" s="48">
        <v>21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</row>
    <row r="17" spans="1:51" s="27" customFormat="1" ht="12" customHeight="1">
      <c r="A17" s="19" t="s">
        <v>92</v>
      </c>
      <c r="B17" s="20" t="s">
        <v>112</v>
      </c>
      <c r="C17" s="14" t="s">
        <v>113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19</v>
      </c>
      <c r="M17" s="48">
        <v>50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97</v>
      </c>
      <c r="U17" s="48">
        <v>245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</row>
    <row r="18" spans="1:51" s="27" customFormat="1" ht="12" customHeight="1">
      <c r="A18" s="19" t="s">
        <v>92</v>
      </c>
      <c r="B18" s="20" t="s">
        <v>114</v>
      </c>
      <c r="C18" s="14" t="s">
        <v>115</v>
      </c>
      <c r="D18" s="48">
        <v>5</v>
      </c>
      <c r="E18" s="48">
        <v>8</v>
      </c>
      <c r="F18" s="48">
        <v>0</v>
      </c>
      <c r="G18" s="48">
        <v>0</v>
      </c>
      <c r="H18" s="48">
        <v>2</v>
      </c>
      <c r="I18" s="48">
        <v>7</v>
      </c>
      <c r="J18" s="48">
        <v>0</v>
      </c>
      <c r="K18" s="48">
        <v>0</v>
      </c>
      <c r="L18" s="48">
        <v>17</v>
      </c>
      <c r="M18" s="48">
        <v>30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91</v>
      </c>
      <c r="U18" s="48">
        <v>239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11</v>
      </c>
      <c r="AK18" s="48">
        <v>20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10</v>
      </c>
      <c r="AS18" s="48">
        <v>18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</row>
    <row r="19" spans="1:51" s="27" customFormat="1" ht="12" customHeight="1">
      <c r="A19" s="19" t="s">
        <v>92</v>
      </c>
      <c r="B19" s="20" t="s">
        <v>116</v>
      </c>
      <c r="C19" s="14" t="s">
        <v>117</v>
      </c>
      <c r="D19" s="48">
        <v>7</v>
      </c>
      <c r="E19" s="48">
        <v>24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7</v>
      </c>
      <c r="M19" s="48">
        <v>18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23</v>
      </c>
      <c r="U19" s="48">
        <v>55</v>
      </c>
      <c r="V19" s="48">
        <v>20</v>
      </c>
      <c r="W19" s="48">
        <v>44</v>
      </c>
      <c r="X19" s="48">
        <v>10</v>
      </c>
      <c r="Y19" s="48">
        <v>35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6</v>
      </c>
      <c r="AS19" s="48">
        <v>28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</row>
    <row r="20" spans="1:51" s="27" customFormat="1" ht="12" customHeight="1">
      <c r="A20" s="19" t="s">
        <v>92</v>
      </c>
      <c r="B20" s="20" t="s">
        <v>118</v>
      </c>
      <c r="C20" s="14" t="s">
        <v>119</v>
      </c>
      <c r="D20" s="48">
        <v>5</v>
      </c>
      <c r="E20" s="48">
        <v>14</v>
      </c>
      <c r="F20" s="48">
        <v>2</v>
      </c>
      <c r="G20" s="48">
        <v>9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1</v>
      </c>
      <c r="W20" s="48">
        <v>8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1</v>
      </c>
      <c r="AG20" s="48">
        <v>10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</row>
    <row r="21" spans="1:51" s="27" customFormat="1" ht="12" customHeight="1">
      <c r="A21" s="19" t="s">
        <v>92</v>
      </c>
      <c r="B21" s="20" t="s">
        <v>120</v>
      </c>
      <c r="C21" s="14" t="s">
        <v>121</v>
      </c>
      <c r="D21" s="48">
        <v>0</v>
      </c>
      <c r="E21" s="48">
        <v>0</v>
      </c>
      <c r="F21" s="48">
        <v>0</v>
      </c>
      <c r="G21" s="48">
        <v>0</v>
      </c>
      <c r="H21" s="48">
        <v>1</v>
      </c>
      <c r="I21" s="48">
        <v>2</v>
      </c>
      <c r="J21" s="48">
        <v>0</v>
      </c>
      <c r="K21" s="48">
        <v>0</v>
      </c>
      <c r="L21" s="48">
        <v>9</v>
      </c>
      <c r="M21" s="48">
        <v>22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74</v>
      </c>
      <c r="U21" s="48">
        <v>192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10</v>
      </c>
      <c r="AS21" s="48">
        <v>37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</row>
    <row r="22" spans="1:51" s="27" customFormat="1" ht="12" customHeight="1">
      <c r="A22" s="19" t="s">
        <v>92</v>
      </c>
      <c r="B22" s="20" t="s">
        <v>122</v>
      </c>
      <c r="C22" s="14" t="s">
        <v>123</v>
      </c>
      <c r="D22" s="48">
        <v>1</v>
      </c>
      <c r="E22" s="48">
        <v>2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5</v>
      </c>
      <c r="AS22" s="48">
        <v>16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</row>
    <row r="23" spans="1:51" s="27" customFormat="1" ht="12" customHeight="1">
      <c r="A23" s="19" t="s">
        <v>92</v>
      </c>
      <c r="B23" s="20" t="s">
        <v>124</v>
      </c>
      <c r="C23" s="14" t="s">
        <v>125</v>
      </c>
      <c r="D23" s="48"/>
      <c r="E23" s="48"/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12</v>
      </c>
      <c r="M23" s="48">
        <v>36</v>
      </c>
      <c r="N23" s="48">
        <v>1</v>
      </c>
      <c r="O23" s="48">
        <v>4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</row>
    <row r="24" spans="1:51" s="27" customFormat="1" ht="12" customHeight="1">
      <c r="A24" s="19" t="s">
        <v>92</v>
      </c>
      <c r="B24" s="20" t="s">
        <v>126</v>
      </c>
      <c r="C24" s="14" t="s">
        <v>127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3</v>
      </c>
      <c r="M24" s="48">
        <v>12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12</v>
      </c>
      <c r="U24" s="48">
        <v>39</v>
      </c>
      <c r="V24" s="48">
        <v>4</v>
      </c>
      <c r="W24" s="48">
        <v>6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</row>
    <row r="25" spans="1:51" s="27" customFormat="1" ht="12" customHeight="1">
      <c r="A25" s="19" t="s">
        <v>92</v>
      </c>
      <c r="B25" s="20" t="s">
        <v>128</v>
      </c>
      <c r="C25" s="14" t="s">
        <v>129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4</v>
      </c>
      <c r="M25" s="48">
        <v>14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19</v>
      </c>
      <c r="U25" s="48">
        <v>46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7</v>
      </c>
      <c r="AS25" s="48">
        <v>26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49" customWidth="1"/>
    <col min="52" max="16384" width="9" style="23" customWidth="1"/>
  </cols>
  <sheetData>
    <row r="1" spans="1:51" ht="17.25">
      <c r="A1" s="76" t="s">
        <v>156</v>
      </c>
      <c r="B1" s="5"/>
      <c r="C1" s="5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89" t="s">
        <v>1</v>
      </c>
      <c r="B2" s="89" t="s">
        <v>2</v>
      </c>
      <c r="C2" s="89" t="s">
        <v>131</v>
      </c>
      <c r="D2" s="61" t="s">
        <v>141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1" t="s">
        <v>142</v>
      </c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3"/>
    </row>
    <row r="3" spans="1:51" s="31" customFormat="1" ht="18" customHeight="1">
      <c r="A3" s="90"/>
      <c r="B3" s="90"/>
      <c r="C3" s="107"/>
      <c r="D3" s="82" t="s">
        <v>143</v>
      </c>
      <c r="E3" s="64"/>
      <c r="F3" s="64"/>
      <c r="G3" s="64"/>
      <c r="H3" s="64"/>
      <c r="I3" s="64"/>
      <c r="J3" s="64"/>
      <c r="K3" s="65"/>
      <c r="L3" s="82" t="s">
        <v>144</v>
      </c>
      <c r="M3" s="64"/>
      <c r="N3" s="64"/>
      <c r="O3" s="64"/>
      <c r="P3" s="64"/>
      <c r="Q3" s="64"/>
      <c r="R3" s="64"/>
      <c r="S3" s="65"/>
      <c r="T3" s="82" t="s">
        <v>145</v>
      </c>
      <c r="U3" s="64"/>
      <c r="V3" s="64"/>
      <c r="W3" s="64"/>
      <c r="X3" s="64"/>
      <c r="Y3" s="64"/>
      <c r="Z3" s="64"/>
      <c r="AA3" s="65"/>
      <c r="AB3" s="83" t="s">
        <v>143</v>
      </c>
      <c r="AC3" s="66"/>
      <c r="AD3" s="66"/>
      <c r="AE3" s="66"/>
      <c r="AF3" s="66"/>
      <c r="AG3" s="66"/>
      <c r="AH3" s="66"/>
      <c r="AI3" s="66"/>
      <c r="AJ3" s="83" t="s">
        <v>144</v>
      </c>
      <c r="AK3" s="66"/>
      <c r="AL3" s="66"/>
      <c r="AM3" s="66"/>
      <c r="AN3" s="66"/>
      <c r="AO3" s="66"/>
      <c r="AP3" s="66"/>
      <c r="AQ3" s="66"/>
      <c r="AR3" s="83" t="s">
        <v>145</v>
      </c>
      <c r="AS3" s="66"/>
      <c r="AT3" s="66"/>
      <c r="AU3" s="66"/>
      <c r="AV3" s="66"/>
      <c r="AW3" s="66"/>
      <c r="AX3" s="66"/>
      <c r="AY3" s="67"/>
    </row>
    <row r="4" spans="1:51" s="22" customFormat="1" ht="18" customHeight="1">
      <c r="A4" s="90"/>
      <c r="B4" s="90"/>
      <c r="C4" s="107"/>
      <c r="D4" s="118" t="s">
        <v>146</v>
      </c>
      <c r="E4" s="119"/>
      <c r="F4" s="114" t="s">
        <v>147</v>
      </c>
      <c r="G4" s="115"/>
      <c r="H4" s="114" t="s">
        <v>148</v>
      </c>
      <c r="I4" s="115"/>
      <c r="J4" s="118" t="s">
        <v>149</v>
      </c>
      <c r="K4" s="119"/>
      <c r="L4" s="118" t="s">
        <v>146</v>
      </c>
      <c r="M4" s="119"/>
      <c r="N4" s="114" t="s">
        <v>147</v>
      </c>
      <c r="O4" s="115"/>
      <c r="P4" s="114" t="s">
        <v>148</v>
      </c>
      <c r="Q4" s="115"/>
      <c r="R4" s="118" t="s">
        <v>149</v>
      </c>
      <c r="S4" s="119"/>
      <c r="T4" s="118" t="s">
        <v>146</v>
      </c>
      <c r="U4" s="119"/>
      <c r="V4" s="114" t="s">
        <v>147</v>
      </c>
      <c r="W4" s="115"/>
      <c r="X4" s="114" t="s">
        <v>148</v>
      </c>
      <c r="Y4" s="115"/>
      <c r="Z4" s="118" t="s">
        <v>149</v>
      </c>
      <c r="AA4" s="119"/>
      <c r="AB4" s="68" t="s">
        <v>146</v>
      </c>
      <c r="AC4" s="69"/>
      <c r="AD4" s="69"/>
      <c r="AE4" s="70"/>
      <c r="AF4" s="110" t="s">
        <v>150</v>
      </c>
      <c r="AG4" s="111"/>
      <c r="AH4" s="110" t="s">
        <v>149</v>
      </c>
      <c r="AI4" s="111"/>
      <c r="AJ4" s="68" t="s">
        <v>146</v>
      </c>
      <c r="AK4" s="69"/>
      <c r="AL4" s="69"/>
      <c r="AM4" s="70"/>
      <c r="AN4" s="110" t="s">
        <v>150</v>
      </c>
      <c r="AO4" s="111"/>
      <c r="AP4" s="110" t="s">
        <v>149</v>
      </c>
      <c r="AQ4" s="111"/>
      <c r="AR4" s="68" t="s">
        <v>146</v>
      </c>
      <c r="AS4" s="69"/>
      <c r="AT4" s="69"/>
      <c r="AU4" s="70"/>
      <c r="AV4" s="110" t="s">
        <v>150</v>
      </c>
      <c r="AW4" s="111"/>
      <c r="AX4" s="110" t="s">
        <v>149</v>
      </c>
      <c r="AY4" s="111"/>
    </row>
    <row r="5" spans="1:51" s="22" customFormat="1" ht="18" customHeight="1">
      <c r="A5" s="90"/>
      <c r="B5" s="90"/>
      <c r="C5" s="107"/>
      <c r="D5" s="120"/>
      <c r="E5" s="121"/>
      <c r="F5" s="116"/>
      <c r="G5" s="117"/>
      <c r="H5" s="116"/>
      <c r="I5" s="117"/>
      <c r="J5" s="120"/>
      <c r="K5" s="121"/>
      <c r="L5" s="120"/>
      <c r="M5" s="121"/>
      <c r="N5" s="116"/>
      <c r="O5" s="117"/>
      <c r="P5" s="116"/>
      <c r="Q5" s="117"/>
      <c r="R5" s="120"/>
      <c r="S5" s="121"/>
      <c r="T5" s="120"/>
      <c r="U5" s="121"/>
      <c r="V5" s="116"/>
      <c r="W5" s="117"/>
      <c r="X5" s="116"/>
      <c r="Y5" s="117"/>
      <c r="Z5" s="120"/>
      <c r="AA5" s="121"/>
      <c r="AB5" s="68" t="s">
        <v>151</v>
      </c>
      <c r="AC5" s="70"/>
      <c r="AD5" s="68" t="s">
        <v>90</v>
      </c>
      <c r="AE5" s="70"/>
      <c r="AF5" s="112"/>
      <c r="AG5" s="113"/>
      <c r="AH5" s="112"/>
      <c r="AI5" s="113"/>
      <c r="AJ5" s="68" t="s">
        <v>151</v>
      </c>
      <c r="AK5" s="70"/>
      <c r="AL5" s="68" t="s">
        <v>90</v>
      </c>
      <c r="AM5" s="70"/>
      <c r="AN5" s="112"/>
      <c r="AO5" s="113"/>
      <c r="AP5" s="112"/>
      <c r="AQ5" s="113"/>
      <c r="AR5" s="68" t="s">
        <v>151</v>
      </c>
      <c r="AS5" s="70"/>
      <c r="AT5" s="68" t="s">
        <v>90</v>
      </c>
      <c r="AU5" s="70"/>
      <c r="AV5" s="112"/>
      <c r="AW5" s="113"/>
      <c r="AX5" s="112"/>
      <c r="AY5" s="113"/>
    </row>
    <row r="6" spans="1:51" s="32" customFormat="1" ht="17.25" customHeight="1">
      <c r="A6" s="91"/>
      <c r="B6" s="91"/>
      <c r="C6" s="107"/>
      <c r="D6" s="71" t="s">
        <v>152</v>
      </c>
      <c r="E6" s="71" t="s">
        <v>153</v>
      </c>
      <c r="F6" s="71" t="s">
        <v>152</v>
      </c>
      <c r="G6" s="71" t="s">
        <v>153</v>
      </c>
      <c r="H6" s="71" t="s">
        <v>152</v>
      </c>
      <c r="I6" s="71" t="s">
        <v>153</v>
      </c>
      <c r="J6" s="71" t="s">
        <v>154</v>
      </c>
      <c r="K6" s="71" t="s">
        <v>153</v>
      </c>
      <c r="L6" s="71" t="s">
        <v>152</v>
      </c>
      <c r="M6" s="71" t="s">
        <v>153</v>
      </c>
      <c r="N6" s="71" t="s">
        <v>152</v>
      </c>
      <c r="O6" s="71" t="s">
        <v>153</v>
      </c>
      <c r="P6" s="71" t="s">
        <v>152</v>
      </c>
      <c r="Q6" s="71" t="s">
        <v>153</v>
      </c>
      <c r="R6" s="71" t="s">
        <v>154</v>
      </c>
      <c r="S6" s="71" t="s">
        <v>153</v>
      </c>
      <c r="T6" s="71" t="s">
        <v>152</v>
      </c>
      <c r="U6" s="71" t="s">
        <v>153</v>
      </c>
      <c r="V6" s="71" t="s">
        <v>152</v>
      </c>
      <c r="W6" s="71" t="s">
        <v>153</v>
      </c>
      <c r="X6" s="71" t="s">
        <v>152</v>
      </c>
      <c r="Y6" s="71" t="s">
        <v>153</v>
      </c>
      <c r="Z6" s="71" t="s">
        <v>154</v>
      </c>
      <c r="AA6" s="71" t="s">
        <v>153</v>
      </c>
      <c r="AB6" s="71" t="s">
        <v>152</v>
      </c>
      <c r="AC6" s="71" t="s">
        <v>155</v>
      </c>
      <c r="AD6" s="71" t="s">
        <v>152</v>
      </c>
      <c r="AE6" s="71" t="s">
        <v>155</v>
      </c>
      <c r="AF6" s="71" t="s">
        <v>152</v>
      </c>
      <c r="AG6" s="71" t="s">
        <v>155</v>
      </c>
      <c r="AH6" s="71" t="s">
        <v>154</v>
      </c>
      <c r="AI6" s="71" t="s">
        <v>155</v>
      </c>
      <c r="AJ6" s="71" t="s">
        <v>152</v>
      </c>
      <c r="AK6" s="71" t="s">
        <v>155</v>
      </c>
      <c r="AL6" s="71" t="s">
        <v>152</v>
      </c>
      <c r="AM6" s="71" t="s">
        <v>155</v>
      </c>
      <c r="AN6" s="71" t="s">
        <v>152</v>
      </c>
      <c r="AO6" s="71" t="s">
        <v>155</v>
      </c>
      <c r="AP6" s="71" t="s">
        <v>154</v>
      </c>
      <c r="AQ6" s="71" t="s">
        <v>155</v>
      </c>
      <c r="AR6" s="71" t="s">
        <v>152</v>
      </c>
      <c r="AS6" s="71" t="s">
        <v>155</v>
      </c>
      <c r="AT6" s="71" t="s">
        <v>152</v>
      </c>
      <c r="AU6" s="71" t="s">
        <v>155</v>
      </c>
      <c r="AV6" s="71" t="s">
        <v>152</v>
      </c>
      <c r="AW6" s="71" t="s">
        <v>155</v>
      </c>
      <c r="AX6" s="71" t="s">
        <v>154</v>
      </c>
      <c r="AY6" s="84" t="s">
        <v>155</v>
      </c>
    </row>
    <row r="7" spans="1:51" s="26" customFormat="1" ht="12" customHeight="1">
      <c r="A7" s="10" t="s">
        <v>92</v>
      </c>
      <c r="B7" s="33" t="s">
        <v>93</v>
      </c>
      <c r="C7" s="10" t="s">
        <v>82</v>
      </c>
      <c r="D7" s="46">
        <f aca="true" t="shared" si="0" ref="D7:AY7">SUM(D8:D11)</f>
        <v>11</v>
      </c>
      <c r="E7" s="46">
        <f t="shared" si="0"/>
        <v>32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4</v>
      </c>
      <c r="M7" s="46">
        <f t="shared" si="0"/>
        <v>8</v>
      </c>
      <c r="N7" s="46">
        <f t="shared" si="0"/>
        <v>0</v>
      </c>
      <c r="O7" s="46">
        <f t="shared" si="0"/>
        <v>0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0</v>
      </c>
      <c r="T7" s="46">
        <f t="shared" si="0"/>
        <v>21</v>
      </c>
      <c r="U7" s="46">
        <f t="shared" si="0"/>
        <v>55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0</v>
      </c>
      <c r="AA7" s="46">
        <f t="shared" si="0"/>
        <v>0</v>
      </c>
      <c r="AB7" s="46">
        <f t="shared" si="0"/>
        <v>0</v>
      </c>
      <c r="AC7" s="46">
        <f t="shared" si="0"/>
        <v>0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0</v>
      </c>
      <c r="AM7" s="46">
        <f t="shared" si="0"/>
        <v>0</v>
      </c>
      <c r="AN7" s="46">
        <f t="shared" si="0"/>
        <v>0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30</v>
      </c>
      <c r="AS7" s="46">
        <f t="shared" si="0"/>
        <v>79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0</v>
      </c>
      <c r="AX7" s="46">
        <f t="shared" si="0"/>
        <v>0</v>
      </c>
      <c r="AY7" s="46">
        <f t="shared" si="0"/>
        <v>0</v>
      </c>
    </row>
    <row r="8" spans="1:51" s="27" customFormat="1" ht="12" customHeight="1">
      <c r="A8" s="12" t="s">
        <v>92</v>
      </c>
      <c r="B8" s="34" t="s">
        <v>132</v>
      </c>
      <c r="C8" s="12" t="s">
        <v>133</v>
      </c>
      <c r="D8" s="47">
        <v>11</v>
      </c>
      <c r="E8" s="47">
        <v>32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4</v>
      </c>
      <c r="M8" s="47">
        <v>8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21</v>
      </c>
      <c r="U8" s="47">
        <v>55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v>4</v>
      </c>
      <c r="AS8" s="47">
        <v>7</v>
      </c>
      <c r="AT8" s="47">
        <v>0</v>
      </c>
      <c r="AU8" s="47">
        <v>0</v>
      </c>
      <c r="AV8" s="47">
        <v>0</v>
      </c>
      <c r="AW8" s="47">
        <v>0</v>
      </c>
      <c r="AX8" s="47">
        <v>0</v>
      </c>
      <c r="AY8" s="47">
        <v>0</v>
      </c>
    </row>
    <row r="9" spans="1:51" s="27" customFormat="1" ht="12" customHeight="1">
      <c r="A9" s="12" t="s">
        <v>92</v>
      </c>
      <c r="B9" s="34" t="s">
        <v>134</v>
      </c>
      <c r="C9" s="12" t="s">
        <v>135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v>0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v>17</v>
      </c>
      <c r="AS9" s="47">
        <v>41</v>
      </c>
      <c r="AT9" s="47">
        <v>0</v>
      </c>
      <c r="AU9" s="47">
        <v>0</v>
      </c>
      <c r="AV9" s="47">
        <v>0</v>
      </c>
      <c r="AW9" s="47">
        <v>0</v>
      </c>
      <c r="AX9" s="47">
        <v>0</v>
      </c>
      <c r="AY9" s="47">
        <v>0</v>
      </c>
    </row>
    <row r="10" spans="1:51" s="27" customFormat="1" ht="12" customHeight="1">
      <c r="A10" s="12" t="s">
        <v>92</v>
      </c>
      <c r="B10" s="34" t="s">
        <v>136</v>
      </c>
      <c r="C10" s="12" t="s">
        <v>137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v>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47">
        <v>0</v>
      </c>
      <c r="AY10" s="47">
        <v>0</v>
      </c>
    </row>
    <row r="11" spans="1:51" s="27" customFormat="1" ht="12" customHeight="1">
      <c r="A11" s="12" t="s">
        <v>92</v>
      </c>
      <c r="B11" s="34" t="s">
        <v>138</v>
      </c>
      <c r="C11" s="12" t="s">
        <v>139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v>9</v>
      </c>
      <c r="AS11" s="47">
        <v>31</v>
      </c>
      <c r="AT11" s="47">
        <v>0</v>
      </c>
      <c r="AU11" s="47">
        <v>0</v>
      </c>
      <c r="AV11" s="47">
        <v>0</v>
      </c>
      <c r="AW11" s="47">
        <v>0</v>
      </c>
      <c r="AX11" s="47">
        <v>0</v>
      </c>
      <c r="AY11" s="47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49" customWidth="1"/>
    <col min="20" max="16384" width="9" style="15" customWidth="1"/>
  </cols>
  <sheetData>
    <row r="1" spans="1:19" ht="17.25">
      <c r="A1" s="76" t="s">
        <v>157</v>
      </c>
      <c r="B1" s="5"/>
      <c r="C1" s="5"/>
      <c r="D1" s="53"/>
      <c r="E1" s="53"/>
      <c r="F1" s="53"/>
      <c r="G1" s="53"/>
      <c r="H1" s="53"/>
      <c r="I1" s="53"/>
      <c r="J1" s="53"/>
      <c r="K1" s="53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9" t="s">
        <v>158</v>
      </c>
      <c r="B2" s="89" t="s">
        <v>159</v>
      </c>
      <c r="C2" s="108" t="s">
        <v>160</v>
      </c>
      <c r="D2" s="72" t="s">
        <v>161</v>
      </c>
      <c r="E2" s="54"/>
      <c r="F2" s="54"/>
      <c r="G2" s="54"/>
      <c r="H2" s="54"/>
      <c r="I2" s="54"/>
      <c r="J2" s="54"/>
      <c r="K2" s="55"/>
      <c r="L2" s="72" t="s">
        <v>162</v>
      </c>
      <c r="M2" s="54"/>
      <c r="N2" s="54"/>
      <c r="O2" s="54"/>
      <c r="P2" s="54"/>
      <c r="Q2" s="54"/>
      <c r="R2" s="54"/>
      <c r="S2" s="55"/>
    </row>
    <row r="3" spans="1:19" ht="18" customHeight="1">
      <c r="A3" s="90"/>
      <c r="B3" s="90"/>
      <c r="C3" s="106"/>
      <c r="D3" s="81" t="s">
        <v>163</v>
      </c>
      <c r="E3" s="54"/>
      <c r="F3" s="54"/>
      <c r="G3" s="55"/>
      <c r="H3" s="81" t="s">
        <v>164</v>
      </c>
      <c r="I3" s="54"/>
      <c r="J3" s="54"/>
      <c r="K3" s="55"/>
      <c r="L3" s="81" t="s">
        <v>163</v>
      </c>
      <c r="M3" s="54"/>
      <c r="N3" s="54"/>
      <c r="O3" s="55"/>
      <c r="P3" s="81" t="s">
        <v>164</v>
      </c>
      <c r="Q3" s="54"/>
      <c r="R3" s="54"/>
      <c r="S3" s="55"/>
    </row>
    <row r="4" spans="1:19" ht="18" customHeight="1">
      <c r="A4" s="90"/>
      <c r="B4" s="90"/>
      <c r="C4" s="106"/>
      <c r="D4" s="106" t="s">
        <v>165</v>
      </c>
      <c r="E4" s="89" t="s">
        <v>166</v>
      </c>
      <c r="F4" s="89" t="s">
        <v>167</v>
      </c>
      <c r="G4" s="89" t="s">
        <v>168</v>
      </c>
      <c r="H4" s="106" t="s">
        <v>165</v>
      </c>
      <c r="I4" s="89" t="s">
        <v>166</v>
      </c>
      <c r="J4" s="89" t="s">
        <v>167</v>
      </c>
      <c r="K4" s="89" t="s">
        <v>168</v>
      </c>
      <c r="L4" s="106" t="s">
        <v>165</v>
      </c>
      <c r="M4" s="89" t="s">
        <v>166</v>
      </c>
      <c r="N4" s="89" t="s">
        <v>167</v>
      </c>
      <c r="O4" s="89" t="s">
        <v>168</v>
      </c>
      <c r="P4" s="106" t="s">
        <v>165</v>
      </c>
      <c r="Q4" s="89" t="s">
        <v>166</v>
      </c>
      <c r="R4" s="89" t="s">
        <v>167</v>
      </c>
      <c r="S4" s="89" t="s">
        <v>168</v>
      </c>
    </row>
    <row r="5" spans="1:19" ht="18" customHeight="1">
      <c r="A5" s="90"/>
      <c r="B5" s="90"/>
      <c r="C5" s="106"/>
      <c r="D5" s="106"/>
      <c r="E5" s="107"/>
      <c r="F5" s="107"/>
      <c r="G5" s="107"/>
      <c r="H5" s="106"/>
      <c r="I5" s="107"/>
      <c r="J5" s="107"/>
      <c r="K5" s="107"/>
      <c r="L5" s="106"/>
      <c r="M5" s="107"/>
      <c r="N5" s="107"/>
      <c r="O5" s="107"/>
      <c r="P5" s="106"/>
      <c r="Q5" s="107"/>
      <c r="R5" s="107"/>
      <c r="S5" s="107"/>
    </row>
    <row r="6" spans="1:19" ht="18" customHeight="1">
      <c r="A6" s="91"/>
      <c r="B6" s="91"/>
      <c r="C6" s="109"/>
      <c r="D6" s="79" t="s">
        <v>169</v>
      </c>
      <c r="E6" s="78" t="s">
        <v>169</v>
      </c>
      <c r="F6" s="78" t="s">
        <v>169</v>
      </c>
      <c r="G6" s="78" t="s">
        <v>169</v>
      </c>
      <c r="H6" s="79" t="s">
        <v>169</v>
      </c>
      <c r="I6" s="78" t="s">
        <v>169</v>
      </c>
      <c r="J6" s="78" t="s">
        <v>169</v>
      </c>
      <c r="K6" s="78" t="s">
        <v>169</v>
      </c>
      <c r="L6" s="79" t="s">
        <v>169</v>
      </c>
      <c r="M6" s="78" t="s">
        <v>169</v>
      </c>
      <c r="N6" s="78" t="s">
        <v>169</v>
      </c>
      <c r="O6" s="78" t="s">
        <v>169</v>
      </c>
      <c r="P6" s="79" t="s">
        <v>169</v>
      </c>
      <c r="Q6" s="78" t="s">
        <v>169</v>
      </c>
      <c r="R6" s="78" t="s">
        <v>169</v>
      </c>
      <c r="S6" s="78" t="s">
        <v>169</v>
      </c>
    </row>
    <row r="7" spans="1:19" s="11" customFormat="1" ht="12" customHeight="1">
      <c r="A7" s="10" t="s">
        <v>170</v>
      </c>
      <c r="B7" s="33" t="s">
        <v>171</v>
      </c>
      <c r="C7" s="10" t="s">
        <v>165</v>
      </c>
      <c r="D7" s="46">
        <f aca="true" t="shared" si="0" ref="D7:S7">SUM(D8:D25)</f>
        <v>115</v>
      </c>
      <c r="E7" s="46">
        <f t="shared" si="0"/>
        <v>83</v>
      </c>
      <c r="F7" s="46">
        <f t="shared" si="0"/>
        <v>26</v>
      </c>
      <c r="G7" s="46">
        <f t="shared" si="0"/>
        <v>6</v>
      </c>
      <c r="H7" s="46">
        <f t="shared" si="0"/>
        <v>549</v>
      </c>
      <c r="I7" s="46">
        <f t="shared" si="0"/>
        <v>520</v>
      </c>
      <c r="J7" s="46">
        <f t="shared" si="0"/>
        <v>28</v>
      </c>
      <c r="K7" s="46">
        <f t="shared" si="0"/>
        <v>1</v>
      </c>
      <c r="L7" s="46">
        <f t="shared" si="0"/>
        <v>17</v>
      </c>
      <c r="M7" s="46">
        <f t="shared" si="0"/>
        <v>13</v>
      </c>
      <c r="N7" s="46">
        <f t="shared" si="0"/>
        <v>3</v>
      </c>
      <c r="O7" s="46">
        <f t="shared" si="0"/>
        <v>1</v>
      </c>
      <c r="P7" s="46">
        <f t="shared" si="0"/>
        <v>53</v>
      </c>
      <c r="Q7" s="46">
        <f t="shared" si="0"/>
        <v>53</v>
      </c>
      <c r="R7" s="46">
        <f t="shared" si="0"/>
        <v>0</v>
      </c>
      <c r="S7" s="46">
        <f t="shared" si="0"/>
        <v>0</v>
      </c>
    </row>
    <row r="8" spans="1:19" s="13" customFormat="1" ht="12" customHeight="1">
      <c r="A8" s="12" t="s">
        <v>170</v>
      </c>
      <c r="B8" s="34" t="s">
        <v>172</v>
      </c>
      <c r="C8" s="12" t="s">
        <v>173</v>
      </c>
      <c r="D8" s="47">
        <f aca="true" t="shared" si="1" ref="D8:D25">SUM(E8:G8)</f>
        <v>16</v>
      </c>
      <c r="E8" s="47">
        <v>16</v>
      </c>
      <c r="F8" s="47">
        <v>0</v>
      </c>
      <c r="G8" s="47">
        <v>0</v>
      </c>
      <c r="H8" s="47">
        <f aca="true" t="shared" si="2" ref="H8:H25">SUM(I8:K8)</f>
        <v>235</v>
      </c>
      <c r="I8" s="47">
        <v>216</v>
      </c>
      <c r="J8" s="47">
        <v>19</v>
      </c>
      <c r="K8" s="47">
        <v>0</v>
      </c>
      <c r="L8" s="47">
        <f aca="true" t="shared" si="3" ref="L8:L25">SUM(M8:O8)</f>
        <v>0</v>
      </c>
      <c r="M8" s="47">
        <v>0</v>
      </c>
      <c r="N8" s="47">
        <v>0</v>
      </c>
      <c r="O8" s="47">
        <v>0</v>
      </c>
      <c r="P8" s="47">
        <f aca="true" t="shared" si="4" ref="P8:P25">SUM(Q8:S8)</f>
        <v>22</v>
      </c>
      <c r="Q8" s="47">
        <v>22</v>
      </c>
      <c r="R8" s="47">
        <v>0</v>
      </c>
      <c r="S8" s="47">
        <v>0</v>
      </c>
    </row>
    <row r="9" spans="1:19" s="13" customFormat="1" ht="12" customHeight="1">
      <c r="A9" s="12" t="s">
        <v>170</v>
      </c>
      <c r="B9" s="34" t="s">
        <v>174</v>
      </c>
      <c r="C9" s="12" t="s">
        <v>175</v>
      </c>
      <c r="D9" s="47">
        <f t="shared" si="1"/>
        <v>4</v>
      </c>
      <c r="E9" s="47">
        <v>3</v>
      </c>
      <c r="F9" s="47">
        <v>1</v>
      </c>
      <c r="G9" s="47">
        <v>0</v>
      </c>
      <c r="H9" s="47">
        <f t="shared" si="2"/>
        <v>94</v>
      </c>
      <c r="I9" s="47">
        <v>94</v>
      </c>
      <c r="J9" s="47">
        <v>0</v>
      </c>
      <c r="K9" s="47">
        <v>0</v>
      </c>
      <c r="L9" s="47">
        <f t="shared" si="3"/>
        <v>0</v>
      </c>
      <c r="M9" s="47">
        <v>0</v>
      </c>
      <c r="N9" s="47">
        <v>0</v>
      </c>
      <c r="O9" s="47">
        <v>0</v>
      </c>
      <c r="P9" s="47">
        <f t="shared" si="4"/>
        <v>8</v>
      </c>
      <c r="Q9" s="47">
        <v>8</v>
      </c>
      <c r="R9" s="47">
        <v>0</v>
      </c>
      <c r="S9" s="47">
        <v>0</v>
      </c>
    </row>
    <row r="10" spans="1:19" s="13" customFormat="1" ht="12" customHeight="1">
      <c r="A10" s="12" t="s">
        <v>170</v>
      </c>
      <c r="B10" s="34" t="s">
        <v>176</v>
      </c>
      <c r="C10" s="12" t="s">
        <v>177</v>
      </c>
      <c r="D10" s="47">
        <f t="shared" si="1"/>
        <v>18</v>
      </c>
      <c r="E10" s="47">
        <v>12</v>
      </c>
      <c r="F10" s="47">
        <v>5</v>
      </c>
      <c r="G10" s="47">
        <v>1</v>
      </c>
      <c r="H10" s="47">
        <f t="shared" si="2"/>
        <v>35</v>
      </c>
      <c r="I10" s="47">
        <v>30</v>
      </c>
      <c r="J10" s="47">
        <v>5</v>
      </c>
      <c r="K10" s="47">
        <v>0</v>
      </c>
      <c r="L10" s="47">
        <f t="shared" si="3"/>
        <v>3</v>
      </c>
      <c r="M10" s="47">
        <v>1</v>
      </c>
      <c r="N10" s="47">
        <v>1</v>
      </c>
      <c r="O10" s="47">
        <v>1</v>
      </c>
      <c r="P10" s="47">
        <f t="shared" si="4"/>
        <v>0</v>
      </c>
      <c r="Q10" s="47">
        <v>0</v>
      </c>
      <c r="R10" s="47">
        <v>0</v>
      </c>
      <c r="S10" s="47">
        <v>0</v>
      </c>
    </row>
    <row r="11" spans="1:19" s="13" customFormat="1" ht="12" customHeight="1">
      <c r="A11" s="12" t="s">
        <v>170</v>
      </c>
      <c r="B11" s="34" t="s">
        <v>178</v>
      </c>
      <c r="C11" s="12" t="s">
        <v>179</v>
      </c>
      <c r="D11" s="47">
        <f t="shared" si="1"/>
        <v>3</v>
      </c>
      <c r="E11" s="47">
        <v>3</v>
      </c>
      <c r="F11" s="47">
        <v>0</v>
      </c>
      <c r="G11" s="47">
        <v>0</v>
      </c>
      <c r="H11" s="47">
        <f t="shared" si="2"/>
        <v>20</v>
      </c>
      <c r="I11" s="47">
        <v>20</v>
      </c>
      <c r="J11" s="47">
        <v>0</v>
      </c>
      <c r="K11" s="47">
        <v>0</v>
      </c>
      <c r="L11" s="47">
        <f t="shared" si="3"/>
        <v>3</v>
      </c>
      <c r="M11" s="47">
        <v>3</v>
      </c>
      <c r="N11" s="47">
        <v>0</v>
      </c>
      <c r="O11" s="47">
        <v>0</v>
      </c>
      <c r="P11" s="47">
        <f t="shared" si="4"/>
        <v>2</v>
      </c>
      <c r="Q11" s="47">
        <v>2</v>
      </c>
      <c r="R11" s="47">
        <v>0</v>
      </c>
      <c r="S11" s="47">
        <v>0</v>
      </c>
    </row>
    <row r="12" spans="1:19" s="13" customFormat="1" ht="12" customHeight="1">
      <c r="A12" s="19" t="s">
        <v>170</v>
      </c>
      <c r="B12" s="20" t="s">
        <v>180</v>
      </c>
      <c r="C12" s="14" t="s">
        <v>181</v>
      </c>
      <c r="D12" s="48">
        <f t="shared" si="1"/>
        <v>8</v>
      </c>
      <c r="E12" s="48">
        <v>6</v>
      </c>
      <c r="F12" s="48">
        <v>2</v>
      </c>
      <c r="G12" s="48">
        <v>0</v>
      </c>
      <c r="H12" s="48">
        <f t="shared" si="2"/>
        <v>19</v>
      </c>
      <c r="I12" s="48">
        <v>16</v>
      </c>
      <c r="J12" s="48">
        <v>2</v>
      </c>
      <c r="K12" s="48">
        <v>1</v>
      </c>
      <c r="L12" s="48">
        <f t="shared" si="3"/>
        <v>3</v>
      </c>
      <c r="M12" s="48">
        <v>2</v>
      </c>
      <c r="N12" s="48">
        <v>1</v>
      </c>
      <c r="O12" s="48">
        <v>0</v>
      </c>
      <c r="P12" s="48">
        <f t="shared" si="4"/>
        <v>4</v>
      </c>
      <c r="Q12" s="48">
        <v>4</v>
      </c>
      <c r="R12" s="48">
        <v>0</v>
      </c>
      <c r="S12" s="48">
        <v>0</v>
      </c>
    </row>
    <row r="13" spans="1:19" s="13" customFormat="1" ht="12" customHeight="1">
      <c r="A13" s="19" t="s">
        <v>170</v>
      </c>
      <c r="B13" s="20" t="s">
        <v>182</v>
      </c>
      <c r="C13" s="14" t="s">
        <v>183</v>
      </c>
      <c r="D13" s="48">
        <f t="shared" si="1"/>
        <v>7</v>
      </c>
      <c r="E13" s="48">
        <v>6</v>
      </c>
      <c r="F13" s="48">
        <v>1</v>
      </c>
      <c r="G13" s="48">
        <v>0</v>
      </c>
      <c r="H13" s="48">
        <f t="shared" si="2"/>
        <v>7</v>
      </c>
      <c r="I13" s="48">
        <v>7</v>
      </c>
      <c r="J13" s="48">
        <v>0</v>
      </c>
      <c r="K13" s="48">
        <v>0</v>
      </c>
      <c r="L13" s="48">
        <f t="shared" si="3"/>
        <v>0</v>
      </c>
      <c r="M13" s="48">
        <v>0</v>
      </c>
      <c r="N13" s="48">
        <v>0</v>
      </c>
      <c r="O13" s="48">
        <v>0</v>
      </c>
      <c r="P13" s="48">
        <f t="shared" si="4"/>
        <v>1</v>
      </c>
      <c r="Q13" s="48">
        <v>1</v>
      </c>
      <c r="R13" s="48">
        <v>0</v>
      </c>
      <c r="S13" s="48">
        <v>0</v>
      </c>
    </row>
    <row r="14" spans="1:19" s="13" customFormat="1" ht="12" customHeight="1">
      <c r="A14" s="19" t="s">
        <v>170</v>
      </c>
      <c r="B14" s="20" t="s">
        <v>184</v>
      </c>
      <c r="C14" s="14" t="s">
        <v>185</v>
      </c>
      <c r="D14" s="48">
        <f t="shared" si="1"/>
        <v>10</v>
      </c>
      <c r="E14" s="48">
        <v>6</v>
      </c>
      <c r="F14" s="48">
        <v>4</v>
      </c>
      <c r="G14" s="48">
        <v>0</v>
      </c>
      <c r="H14" s="48">
        <f t="shared" si="2"/>
        <v>8</v>
      </c>
      <c r="I14" s="48">
        <v>6</v>
      </c>
      <c r="J14" s="48">
        <v>2</v>
      </c>
      <c r="K14" s="48">
        <v>0</v>
      </c>
      <c r="L14" s="48">
        <f t="shared" si="3"/>
        <v>3</v>
      </c>
      <c r="M14" s="48">
        <v>3</v>
      </c>
      <c r="N14" s="48">
        <v>0</v>
      </c>
      <c r="O14" s="48">
        <v>0</v>
      </c>
      <c r="P14" s="48">
        <f t="shared" si="4"/>
        <v>3</v>
      </c>
      <c r="Q14" s="48">
        <v>3</v>
      </c>
      <c r="R14" s="48">
        <v>0</v>
      </c>
      <c r="S14" s="48">
        <v>0</v>
      </c>
    </row>
    <row r="15" spans="1:19" s="13" customFormat="1" ht="12" customHeight="1">
      <c r="A15" s="19" t="s">
        <v>170</v>
      </c>
      <c r="B15" s="20" t="s">
        <v>186</v>
      </c>
      <c r="C15" s="14" t="s">
        <v>187</v>
      </c>
      <c r="D15" s="48">
        <f t="shared" si="1"/>
        <v>3</v>
      </c>
      <c r="E15" s="48">
        <v>3</v>
      </c>
      <c r="F15" s="48">
        <v>0</v>
      </c>
      <c r="G15" s="48">
        <v>0</v>
      </c>
      <c r="H15" s="48">
        <f t="shared" si="2"/>
        <v>6</v>
      </c>
      <c r="I15" s="48">
        <v>6</v>
      </c>
      <c r="J15" s="48">
        <v>0</v>
      </c>
      <c r="K15" s="48">
        <v>0</v>
      </c>
      <c r="L15" s="48">
        <f t="shared" si="3"/>
        <v>0</v>
      </c>
      <c r="M15" s="48"/>
      <c r="N15" s="48">
        <v>0</v>
      </c>
      <c r="O15" s="48">
        <v>0</v>
      </c>
      <c r="P15" s="48">
        <f t="shared" si="4"/>
        <v>1</v>
      </c>
      <c r="Q15" s="48">
        <v>1</v>
      </c>
      <c r="R15" s="48">
        <v>0</v>
      </c>
      <c r="S15" s="48">
        <v>0</v>
      </c>
    </row>
    <row r="16" spans="1:19" s="13" customFormat="1" ht="12" customHeight="1">
      <c r="A16" s="19" t="s">
        <v>170</v>
      </c>
      <c r="B16" s="20" t="s">
        <v>188</v>
      </c>
      <c r="C16" s="14" t="s">
        <v>189</v>
      </c>
      <c r="D16" s="48">
        <f t="shared" si="1"/>
        <v>6</v>
      </c>
      <c r="E16" s="48">
        <v>3</v>
      </c>
      <c r="F16" s="48">
        <v>2</v>
      </c>
      <c r="G16" s="48">
        <v>1</v>
      </c>
      <c r="H16" s="48">
        <f t="shared" si="2"/>
        <v>13</v>
      </c>
      <c r="I16" s="48">
        <v>13</v>
      </c>
      <c r="J16" s="48">
        <v>0</v>
      </c>
      <c r="K16" s="48">
        <v>0</v>
      </c>
      <c r="L16" s="48">
        <f t="shared" si="3"/>
        <v>1</v>
      </c>
      <c r="M16" s="48">
        <v>0</v>
      </c>
      <c r="N16" s="48">
        <v>1</v>
      </c>
      <c r="O16" s="48">
        <v>0</v>
      </c>
      <c r="P16" s="48">
        <f t="shared" si="4"/>
        <v>3</v>
      </c>
      <c r="Q16" s="48">
        <v>3</v>
      </c>
      <c r="R16" s="48">
        <v>0</v>
      </c>
      <c r="S16" s="48">
        <v>0</v>
      </c>
    </row>
    <row r="17" spans="1:19" s="13" customFormat="1" ht="12" customHeight="1">
      <c r="A17" s="19" t="s">
        <v>170</v>
      </c>
      <c r="B17" s="20" t="s">
        <v>190</v>
      </c>
      <c r="C17" s="14" t="s">
        <v>191</v>
      </c>
      <c r="D17" s="48">
        <f t="shared" si="1"/>
        <v>5</v>
      </c>
      <c r="E17" s="48">
        <v>5</v>
      </c>
      <c r="F17" s="48">
        <v>0</v>
      </c>
      <c r="G17" s="48">
        <v>0</v>
      </c>
      <c r="H17" s="48">
        <f t="shared" si="2"/>
        <v>25</v>
      </c>
      <c r="I17" s="48">
        <v>25</v>
      </c>
      <c r="J17" s="48">
        <v>0</v>
      </c>
      <c r="K17" s="48">
        <v>0</v>
      </c>
      <c r="L17" s="48">
        <f t="shared" si="3"/>
        <v>0</v>
      </c>
      <c r="M17" s="48">
        <v>0</v>
      </c>
      <c r="N17" s="48">
        <v>0</v>
      </c>
      <c r="O17" s="48">
        <v>0</v>
      </c>
      <c r="P17" s="48">
        <f t="shared" si="4"/>
        <v>0</v>
      </c>
      <c r="Q17" s="48">
        <v>0</v>
      </c>
      <c r="R17" s="48">
        <v>0</v>
      </c>
      <c r="S17" s="48">
        <v>0</v>
      </c>
    </row>
    <row r="18" spans="1:19" s="13" customFormat="1" ht="12" customHeight="1">
      <c r="A18" s="19" t="s">
        <v>170</v>
      </c>
      <c r="B18" s="20" t="s">
        <v>192</v>
      </c>
      <c r="C18" s="14" t="s">
        <v>193</v>
      </c>
      <c r="D18" s="48">
        <f t="shared" si="1"/>
        <v>21</v>
      </c>
      <c r="E18" s="48">
        <v>11</v>
      </c>
      <c r="F18" s="48">
        <v>7</v>
      </c>
      <c r="G18" s="48">
        <v>3</v>
      </c>
      <c r="H18" s="48">
        <f t="shared" si="2"/>
        <v>24</v>
      </c>
      <c r="I18" s="48">
        <v>24</v>
      </c>
      <c r="J18" s="48">
        <v>0</v>
      </c>
      <c r="K18" s="48">
        <v>0</v>
      </c>
      <c r="L18" s="48">
        <f t="shared" si="3"/>
        <v>4</v>
      </c>
      <c r="M18" s="48">
        <v>4</v>
      </c>
      <c r="N18" s="48">
        <v>0</v>
      </c>
      <c r="O18" s="48">
        <v>0</v>
      </c>
      <c r="P18" s="48">
        <f t="shared" si="4"/>
        <v>3</v>
      </c>
      <c r="Q18" s="48">
        <v>3</v>
      </c>
      <c r="R18" s="48">
        <v>0</v>
      </c>
      <c r="S18" s="48">
        <v>0</v>
      </c>
    </row>
    <row r="19" spans="1:19" s="13" customFormat="1" ht="12" customHeight="1">
      <c r="A19" s="19" t="s">
        <v>170</v>
      </c>
      <c r="B19" s="20" t="s">
        <v>194</v>
      </c>
      <c r="C19" s="14" t="s">
        <v>195</v>
      </c>
      <c r="D19" s="48">
        <f t="shared" si="1"/>
        <v>1</v>
      </c>
      <c r="E19" s="48">
        <v>1</v>
      </c>
      <c r="F19" s="48">
        <v>0</v>
      </c>
      <c r="G19" s="48">
        <v>0</v>
      </c>
      <c r="H19" s="48">
        <f t="shared" si="2"/>
        <v>10</v>
      </c>
      <c r="I19" s="48">
        <v>10</v>
      </c>
      <c r="J19" s="48">
        <v>0</v>
      </c>
      <c r="K19" s="48">
        <v>0</v>
      </c>
      <c r="L19" s="48">
        <f t="shared" si="3"/>
        <v>0</v>
      </c>
      <c r="M19" s="48">
        <v>0</v>
      </c>
      <c r="N19" s="48">
        <v>0</v>
      </c>
      <c r="O19" s="48">
        <v>0</v>
      </c>
      <c r="P19" s="48">
        <f t="shared" si="4"/>
        <v>1</v>
      </c>
      <c r="Q19" s="48">
        <v>1</v>
      </c>
      <c r="R19" s="48">
        <v>0</v>
      </c>
      <c r="S19" s="48">
        <v>0</v>
      </c>
    </row>
    <row r="20" spans="1:19" s="13" customFormat="1" ht="12" customHeight="1">
      <c r="A20" s="19" t="s">
        <v>170</v>
      </c>
      <c r="B20" s="20" t="s">
        <v>196</v>
      </c>
      <c r="C20" s="14" t="s">
        <v>197</v>
      </c>
      <c r="D20" s="48">
        <f t="shared" si="1"/>
        <v>0</v>
      </c>
      <c r="E20" s="48">
        <v>0</v>
      </c>
      <c r="F20" s="48">
        <v>0</v>
      </c>
      <c r="G20" s="48">
        <v>0</v>
      </c>
      <c r="H20" s="48">
        <f t="shared" si="2"/>
        <v>0</v>
      </c>
      <c r="I20" s="48">
        <v>0</v>
      </c>
      <c r="J20" s="48">
        <v>0</v>
      </c>
      <c r="K20" s="48">
        <v>0</v>
      </c>
      <c r="L20" s="48">
        <f t="shared" si="3"/>
        <v>0</v>
      </c>
      <c r="M20" s="48">
        <v>0</v>
      </c>
      <c r="N20" s="48">
        <v>0</v>
      </c>
      <c r="O20" s="48">
        <v>0</v>
      </c>
      <c r="P20" s="48">
        <f t="shared" si="4"/>
        <v>0</v>
      </c>
      <c r="Q20" s="48">
        <v>0</v>
      </c>
      <c r="R20" s="48">
        <v>0</v>
      </c>
      <c r="S20" s="48">
        <v>0</v>
      </c>
    </row>
    <row r="21" spans="1:19" s="13" customFormat="1" ht="12" customHeight="1">
      <c r="A21" s="19" t="s">
        <v>170</v>
      </c>
      <c r="B21" s="20" t="s">
        <v>198</v>
      </c>
      <c r="C21" s="14" t="s">
        <v>199</v>
      </c>
      <c r="D21" s="48">
        <f t="shared" si="1"/>
        <v>5</v>
      </c>
      <c r="E21" s="48">
        <v>3</v>
      </c>
      <c r="F21" s="48">
        <v>2</v>
      </c>
      <c r="G21" s="48">
        <v>0</v>
      </c>
      <c r="H21" s="48">
        <f t="shared" si="2"/>
        <v>18</v>
      </c>
      <c r="I21" s="48">
        <v>18</v>
      </c>
      <c r="J21" s="48">
        <v>0</v>
      </c>
      <c r="K21" s="48">
        <v>0</v>
      </c>
      <c r="L21" s="48">
        <f t="shared" si="3"/>
        <v>0</v>
      </c>
      <c r="M21" s="48">
        <v>0</v>
      </c>
      <c r="N21" s="48">
        <v>0</v>
      </c>
      <c r="O21" s="48">
        <v>0</v>
      </c>
      <c r="P21" s="48">
        <f t="shared" si="4"/>
        <v>2</v>
      </c>
      <c r="Q21" s="48">
        <v>2</v>
      </c>
      <c r="R21" s="48">
        <v>0</v>
      </c>
      <c r="S21" s="48">
        <v>0</v>
      </c>
    </row>
    <row r="22" spans="1:19" s="13" customFormat="1" ht="12" customHeight="1">
      <c r="A22" s="19" t="s">
        <v>170</v>
      </c>
      <c r="B22" s="20" t="s">
        <v>200</v>
      </c>
      <c r="C22" s="14" t="s">
        <v>201</v>
      </c>
      <c r="D22" s="48">
        <f t="shared" si="1"/>
        <v>1</v>
      </c>
      <c r="E22" s="48">
        <v>0</v>
      </c>
      <c r="F22" s="48">
        <v>0</v>
      </c>
      <c r="G22" s="48">
        <v>1</v>
      </c>
      <c r="H22" s="48">
        <f t="shared" si="2"/>
        <v>0</v>
      </c>
      <c r="I22" s="48">
        <v>0</v>
      </c>
      <c r="J22" s="48">
        <v>0</v>
      </c>
      <c r="K22" s="48">
        <v>0</v>
      </c>
      <c r="L22" s="48">
        <f t="shared" si="3"/>
        <v>0</v>
      </c>
      <c r="M22" s="48">
        <v>0</v>
      </c>
      <c r="N22" s="48">
        <v>0</v>
      </c>
      <c r="O22" s="48">
        <v>0</v>
      </c>
      <c r="P22" s="48">
        <f t="shared" si="4"/>
        <v>1</v>
      </c>
      <c r="Q22" s="48">
        <v>1</v>
      </c>
      <c r="R22" s="48">
        <v>0</v>
      </c>
      <c r="S22" s="48">
        <v>0</v>
      </c>
    </row>
    <row r="23" spans="1:19" s="13" customFormat="1" ht="12" customHeight="1">
      <c r="A23" s="19" t="s">
        <v>170</v>
      </c>
      <c r="B23" s="20" t="s">
        <v>202</v>
      </c>
      <c r="C23" s="14" t="s">
        <v>203</v>
      </c>
      <c r="D23" s="48">
        <f t="shared" si="1"/>
        <v>3</v>
      </c>
      <c r="E23" s="48">
        <v>1</v>
      </c>
      <c r="F23" s="48">
        <v>2</v>
      </c>
      <c r="G23" s="48">
        <v>0</v>
      </c>
      <c r="H23" s="48">
        <f t="shared" si="2"/>
        <v>26</v>
      </c>
      <c r="I23" s="48">
        <v>26</v>
      </c>
      <c r="J23" s="48">
        <v>0</v>
      </c>
      <c r="K23" s="48">
        <v>0</v>
      </c>
      <c r="L23" s="48">
        <f t="shared" si="3"/>
        <v>0</v>
      </c>
      <c r="M23" s="48">
        <v>0</v>
      </c>
      <c r="N23" s="48">
        <v>0</v>
      </c>
      <c r="O23" s="48">
        <v>0</v>
      </c>
      <c r="P23" s="48">
        <f t="shared" si="4"/>
        <v>0</v>
      </c>
      <c r="Q23" s="48">
        <v>0</v>
      </c>
      <c r="R23" s="48">
        <v>0</v>
      </c>
      <c r="S23" s="48">
        <v>0</v>
      </c>
    </row>
    <row r="24" spans="1:19" s="13" customFormat="1" ht="12" customHeight="1">
      <c r="A24" s="19" t="s">
        <v>170</v>
      </c>
      <c r="B24" s="20" t="s">
        <v>204</v>
      </c>
      <c r="C24" s="14" t="s">
        <v>205</v>
      </c>
      <c r="D24" s="48">
        <f t="shared" si="1"/>
        <v>2</v>
      </c>
      <c r="E24" s="48">
        <v>2</v>
      </c>
      <c r="F24" s="48">
        <v>0</v>
      </c>
      <c r="G24" s="48">
        <v>0</v>
      </c>
      <c r="H24" s="48">
        <f t="shared" si="2"/>
        <v>4</v>
      </c>
      <c r="I24" s="48">
        <v>4</v>
      </c>
      <c r="J24" s="48">
        <v>0</v>
      </c>
      <c r="K24" s="48">
        <v>0</v>
      </c>
      <c r="L24" s="48">
        <f t="shared" si="3"/>
        <v>0</v>
      </c>
      <c r="M24" s="48">
        <v>0</v>
      </c>
      <c r="N24" s="48">
        <v>0</v>
      </c>
      <c r="O24" s="48">
        <v>0</v>
      </c>
      <c r="P24" s="48">
        <f t="shared" si="4"/>
        <v>1</v>
      </c>
      <c r="Q24" s="48">
        <v>1</v>
      </c>
      <c r="R24" s="48">
        <v>0</v>
      </c>
      <c r="S24" s="48">
        <v>0</v>
      </c>
    </row>
    <row r="25" spans="1:19" s="13" customFormat="1" ht="12" customHeight="1">
      <c r="A25" s="19" t="s">
        <v>170</v>
      </c>
      <c r="B25" s="20" t="s">
        <v>206</v>
      </c>
      <c r="C25" s="14" t="s">
        <v>207</v>
      </c>
      <c r="D25" s="48">
        <f t="shared" si="1"/>
        <v>2</v>
      </c>
      <c r="E25" s="48">
        <v>2</v>
      </c>
      <c r="F25" s="48">
        <v>0</v>
      </c>
      <c r="G25" s="48">
        <v>0</v>
      </c>
      <c r="H25" s="48">
        <f t="shared" si="2"/>
        <v>5</v>
      </c>
      <c r="I25" s="48">
        <v>5</v>
      </c>
      <c r="J25" s="48">
        <v>0</v>
      </c>
      <c r="K25" s="48">
        <v>0</v>
      </c>
      <c r="L25" s="48">
        <f t="shared" si="3"/>
        <v>0</v>
      </c>
      <c r="M25" s="48">
        <v>0</v>
      </c>
      <c r="N25" s="48">
        <v>0</v>
      </c>
      <c r="O25" s="48">
        <v>0</v>
      </c>
      <c r="P25" s="48">
        <f t="shared" si="4"/>
        <v>1</v>
      </c>
      <c r="Q25" s="48">
        <v>1</v>
      </c>
      <c r="R25" s="48">
        <v>0</v>
      </c>
      <c r="S25" s="48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49" customWidth="1"/>
    <col min="20" max="16384" width="9" style="15" customWidth="1"/>
  </cols>
  <sheetData>
    <row r="1" spans="1:19" ht="17.25">
      <c r="A1" s="76" t="s">
        <v>208</v>
      </c>
      <c r="B1" s="5"/>
      <c r="C1" s="5"/>
      <c r="D1" s="53"/>
      <c r="E1" s="53"/>
      <c r="F1" s="53"/>
      <c r="G1" s="53"/>
      <c r="H1" s="53"/>
      <c r="I1" s="53"/>
      <c r="J1" s="53"/>
      <c r="K1" s="53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89" t="s">
        <v>1</v>
      </c>
      <c r="B2" s="89" t="s">
        <v>2</v>
      </c>
      <c r="C2" s="108" t="s">
        <v>131</v>
      </c>
      <c r="D2" s="72" t="s">
        <v>141</v>
      </c>
      <c r="E2" s="54"/>
      <c r="F2" s="54"/>
      <c r="G2" s="54"/>
      <c r="H2" s="54"/>
      <c r="I2" s="54"/>
      <c r="J2" s="54"/>
      <c r="K2" s="55"/>
      <c r="L2" s="72" t="s">
        <v>142</v>
      </c>
      <c r="M2" s="54"/>
      <c r="N2" s="54"/>
      <c r="O2" s="54"/>
      <c r="P2" s="54"/>
      <c r="Q2" s="54"/>
      <c r="R2" s="54"/>
      <c r="S2" s="55"/>
    </row>
    <row r="3" spans="1:19" ht="18" customHeight="1">
      <c r="A3" s="90"/>
      <c r="B3" s="90"/>
      <c r="C3" s="106"/>
      <c r="D3" s="81" t="s">
        <v>209</v>
      </c>
      <c r="E3" s="54"/>
      <c r="F3" s="54"/>
      <c r="G3" s="55"/>
      <c r="H3" s="81" t="s">
        <v>210</v>
      </c>
      <c r="I3" s="54"/>
      <c r="J3" s="54"/>
      <c r="K3" s="55"/>
      <c r="L3" s="81" t="s">
        <v>209</v>
      </c>
      <c r="M3" s="54"/>
      <c r="N3" s="54"/>
      <c r="O3" s="55"/>
      <c r="P3" s="81" t="s">
        <v>210</v>
      </c>
      <c r="Q3" s="54"/>
      <c r="R3" s="54"/>
      <c r="S3" s="55"/>
    </row>
    <row r="4" spans="1:19" ht="18" customHeight="1">
      <c r="A4" s="90"/>
      <c r="B4" s="90"/>
      <c r="C4" s="106"/>
      <c r="D4" s="106" t="s">
        <v>82</v>
      </c>
      <c r="E4" s="89" t="s">
        <v>87</v>
      </c>
      <c r="F4" s="89" t="s">
        <v>88</v>
      </c>
      <c r="G4" s="89" t="s">
        <v>89</v>
      </c>
      <c r="H4" s="106" t="s">
        <v>82</v>
      </c>
      <c r="I4" s="89" t="s">
        <v>87</v>
      </c>
      <c r="J4" s="89" t="s">
        <v>88</v>
      </c>
      <c r="K4" s="89" t="s">
        <v>89</v>
      </c>
      <c r="L4" s="106" t="s">
        <v>82</v>
      </c>
      <c r="M4" s="89" t="s">
        <v>87</v>
      </c>
      <c r="N4" s="89" t="s">
        <v>88</v>
      </c>
      <c r="O4" s="89" t="s">
        <v>89</v>
      </c>
      <c r="P4" s="106" t="s">
        <v>82</v>
      </c>
      <c r="Q4" s="89" t="s">
        <v>87</v>
      </c>
      <c r="R4" s="89" t="s">
        <v>88</v>
      </c>
      <c r="S4" s="89" t="s">
        <v>89</v>
      </c>
    </row>
    <row r="5" spans="1:19" ht="18" customHeight="1">
      <c r="A5" s="90"/>
      <c r="B5" s="90"/>
      <c r="C5" s="106"/>
      <c r="D5" s="106"/>
      <c r="E5" s="107"/>
      <c r="F5" s="107"/>
      <c r="G5" s="107"/>
      <c r="H5" s="106"/>
      <c r="I5" s="107"/>
      <c r="J5" s="107"/>
      <c r="K5" s="107"/>
      <c r="L5" s="106"/>
      <c r="M5" s="107"/>
      <c r="N5" s="107"/>
      <c r="O5" s="107"/>
      <c r="P5" s="106"/>
      <c r="Q5" s="107"/>
      <c r="R5" s="107"/>
      <c r="S5" s="107"/>
    </row>
    <row r="6" spans="1:19" s="16" customFormat="1" ht="18" customHeight="1">
      <c r="A6" s="91"/>
      <c r="B6" s="91"/>
      <c r="C6" s="109"/>
      <c r="D6" s="56" t="s">
        <v>211</v>
      </c>
      <c r="E6" s="75" t="s">
        <v>211</v>
      </c>
      <c r="F6" s="75" t="s">
        <v>211</v>
      </c>
      <c r="G6" s="75" t="s">
        <v>211</v>
      </c>
      <c r="H6" s="56" t="s">
        <v>211</v>
      </c>
      <c r="I6" s="75" t="s">
        <v>211</v>
      </c>
      <c r="J6" s="75" t="s">
        <v>211</v>
      </c>
      <c r="K6" s="75" t="s">
        <v>211</v>
      </c>
      <c r="L6" s="56" t="s">
        <v>211</v>
      </c>
      <c r="M6" s="75" t="s">
        <v>211</v>
      </c>
      <c r="N6" s="75" t="s">
        <v>211</v>
      </c>
      <c r="O6" s="75" t="s">
        <v>211</v>
      </c>
      <c r="P6" s="56" t="s">
        <v>211</v>
      </c>
      <c r="Q6" s="75" t="s">
        <v>211</v>
      </c>
      <c r="R6" s="75" t="s">
        <v>211</v>
      </c>
      <c r="S6" s="75" t="s">
        <v>211</v>
      </c>
    </row>
    <row r="7" spans="1:19" s="11" customFormat="1" ht="12" customHeight="1">
      <c r="A7" s="10" t="s">
        <v>92</v>
      </c>
      <c r="B7" s="33" t="s">
        <v>93</v>
      </c>
      <c r="C7" s="10" t="s">
        <v>82</v>
      </c>
      <c r="D7" s="46">
        <f aca="true" t="shared" si="0" ref="D7:S7">SUM(D8:D11)</f>
        <v>4</v>
      </c>
      <c r="E7" s="46">
        <f t="shared" si="0"/>
        <v>2</v>
      </c>
      <c r="F7" s="46">
        <f t="shared" si="0"/>
        <v>1</v>
      </c>
      <c r="G7" s="46">
        <f t="shared" si="0"/>
        <v>1</v>
      </c>
      <c r="H7" s="46">
        <f t="shared" si="0"/>
        <v>19</v>
      </c>
      <c r="I7" s="46">
        <f t="shared" si="0"/>
        <v>19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46">
        <f t="shared" si="0"/>
        <v>13</v>
      </c>
      <c r="Q7" s="46">
        <f t="shared" si="0"/>
        <v>13</v>
      </c>
      <c r="R7" s="46">
        <f t="shared" si="0"/>
        <v>0</v>
      </c>
      <c r="S7" s="46">
        <f t="shared" si="0"/>
        <v>0</v>
      </c>
    </row>
    <row r="8" spans="1:19" s="13" customFormat="1" ht="12" customHeight="1">
      <c r="A8" s="12" t="s">
        <v>92</v>
      </c>
      <c r="B8" s="34" t="s">
        <v>132</v>
      </c>
      <c r="C8" s="12" t="s">
        <v>133</v>
      </c>
      <c r="D8" s="47">
        <f>SUM(E8:G8)</f>
        <v>2</v>
      </c>
      <c r="E8" s="47">
        <v>2</v>
      </c>
      <c r="F8" s="47">
        <v>0</v>
      </c>
      <c r="G8" s="47">
        <v>0</v>
      </c>
      <c r="H8" s="47">
        <f>SUM(I8:K8)</f>
        <v>19</v>
      </c>
      <c r="I8" s="47">
        <v>19</v>
      </c>
      <c r="J8" s="47">
        <v>0</v>
      </c>
      <c r="K8" s="47">
        <v>0</v>
      </c>
      <c r="L8" s="47">
        <f>SUM(M8:O8)</f>
        <v>0</v>
      </c>
      <c r="M8" s="47">
        <v>0</v>
      </c>
      <c r="N8" s="47">
        <v>0</v>
      </c>
      <c r="O8" s="47">
        <v>0</v>
      </c>
      <c r="P8" s="47">
        <f>SUM(Q8:S8)</f>
        <v>4</v>
      </c>
      <c r="Q8" s="47">
        <v>4</v>
      </c>
      <c r="R8" s="47">
        <v>0</v>
      </c>
      <c r="S8" s="47">
        <v>0</v>
      </c>
    </row>
    <row r="9" spans="1:19" s="13" customFormat="1" ht="12" customHeight="1">
      <c r="A9" s="12" t="s">
        <v>92</v>
      </c>
      <c r="B9" s="34" t="s">
        <v>134</v>
      </c>
      <c r="C9" s="12" t="s">
        <v>135</v>
      </c>
      <c r="D9" s="47">
        <f>SUM(E9:G9)</f>
        <v>0</v>
      </c>
      <c r="E9" s="47">
        <v>0</v>
      </c>
      <c r="F9" s="47">
        <v>0</v>
      </c>
      <c r="G9" s="47">
        <v>0</v>
      </c>
      <c r="H9" s="47">
        <f>SUM(I9:K9)</f>
        <v>0</v>
      </c>
      <c r="I9" s="47">
        <v>0</v>
      </c>
      <c r="J9" s="47">
        <v>0</v>
      </c>
      <c r="K9" s="47">
        <v>0</v>
      </c>
      <c r="L9" s="47">
        <f>SUM(M9:O9)</f>
        <v>0</v>
      </c>
      <c r="M9" s="47">
        <v>0</v>
      </c>
      <c r="N9" s="47">
        <v>0</v>
      </c>
      <c r="O9" s="47">
        <v>0</v>
      </c>
      <c r="P9" s="47">
        <f>SUM(Q9:S9)</f>
        <v>7</v>
      </c>
      <c r="Q9" s="47">
        <v>7</v>
      </c>
      <c r="R9" s="47">
        <v>0</v>
      </c>
      <c r="S9" s="47">
        <v>0</v>
      </c>
    </row>
    <row r="10" spans="1:19" s="13" customFormat="1" ht="12" customHeight="1">
      <c r="A10" s="12" t="s">
        <v>92</v>
      </c>
      <c r="B10" s="34" t="s">
        <v>136</v>
      </c>
      <c r="C10" s="12" t="s">
        <v>137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0</v>
      </c>
      <c r="I10" s="47">
        <v>0</v>
      </c>
      <c r="J10" s="47">
        <v>0</v>
      </c>
      <c r="K10" s="47">
        <v>0</v>
      </c>
      <c r="L10" s="47">
        <f>SUM(M10:O10)</f>
        <v>0</v>
      </c>
      <c r="M10" s="47">
        <v>0</v>
      </c>
      <c r="N10" s="47">
        <v>0</v>
      </c>
      <c r="O10" s="47">
        <v>0</v>
      </c>
      <c r="P10" s="47">
        <f>SUM(Q10:S10)</f>
        <v>0</v>
      </c>
      <c r="Q10" s="47">
        <v>0</v>
      </c>
      <c r="R10" s="47">
        <v>0</v>
      </c>
      <c r="S10" s="47">
        <v>0</v>
      </c>
    </row>
    <row r="11" spans="1:19" s="13" customFormat="1" ht="12" customHeight="1">
      <c r="A11" s="12" t="s">
        <v>92</v>
      </c>
      <c r="B11" s="34" t="s">
        <v>138</v>
      </c>
      <c r="C11" s="12" t="s">
        <v>139</v>
      </c>
      <c r="D11" s="47">
        <f>SUM(E11:G11)</f>
        <v>2</v>
      </c>
      <c r="E11" s="47">
        <v>0</v>
      </c>
      <c r="F11" s="47">
        <v>1</v>
      </c>
      <c r="G11" s="47">
        <v>1</v>
      </c>
      <c r="H11" s="47">
        <f>SUM(I11:K11)</f>
        <v>0</v>
      </c>
      <c r="I11" s="47">
        <v>0</v>
      </c>
      <c r="J11" s="47">
        <v>0</v>
      </c>
      <c r="K11" s="47">
        <v>0</v>
      </c>
      <c r="L11" s="47">
        <f>SUM(M11:O11)</f>
        <v>0</v>
      </c>
      <c r="M11" s="47">
        <v>0</v>
      </c>
      <c r="N11" s="47">
        <v>0</v>
      </c>
      <c r="O11" s="47">
        <v>0</v>
      </c>
      <c r="P11" s="47">
        <f>SUM(Q11:S11)</f>
        <v>2</v>
      </c>
      <c r="Q11" s="47">
        <v>2</v>
      </c>
      <c r="R11" s="47">
        <v>0</v>
      </c>
      <c r="S11" s="47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49" customWidth="1"/>
    <col min="11" max="16384" width="9" style="15" customWidth="1"/>
  </cols>
  <sheetData>
    <row r="1" spans="1:10" ht="17.25">
      <c r="A1" s="76" t="s">
        <v>212</v>
      </c>
      <c r="B1" s="5"/>
      <c r="C1" s="5"/>
      <c r="D1" s="53"/>
      <c r="E1" s="53"/>
      <c r="F1" s="53"/>
      <c r="G1" s="53"/>
      <c r="H1" s="53"/>
      <c r="I1" s="53"/>
      <c r="J1" s="53"/>
    </row>
    <row r="2" spans="1:10" ht="18" customHeight="1">
      <c r="A2" s="89" t="s">
        <v>213</v>
      </c>
      <c r="B2" s="89" t="s">
        <v>214</v>
      </c>
      <c r="C2" s="108" t="s">
        <v>215</v>
      </c>
      <c r="D2" s="80" t="s">
        <v>216</v>
      </c>
      <c r="E2" s="73"/>
      <c r="F2" s="73"/>
      <c r="G2" s="80" t="s">
        <v>217</v>
      </c>
      <c r="H2" s="73"/>
      <c r="I2" s="73"/>
      <c r="J2" s="74"/>
    </row>
    <row r="3" spans="1:10" ht="13.5" customHeight="1">
      <c r="A3" s="90"/>
      <c r="B3" s="90"/>
      <c r="C3" s="106"/>
      <c r="D3" s="106" t="s">
        <v>218</v>
      </c>
      <c r="E3" s="108" t="s">
        <v>219</v>
      </c>
      <c r="F3" s="108" t="s">
        <v>220</v>
      </c>
      <c r="G3" s="106" t="s">
        <v>218</v>
      </c>
      <c r="H3" s="89" t="s">
        <v>221</v>
      </c>
      <c r="I3" s="89" t="s">
        <v>222</v>
      </c>
      <c r="J3" s="89" t="s">
        <v>223</v>
      </c>
    </row>
    <row r="4" spans="1:10" ht="13.5" customHeight="1">
      <c r="A4" s="90"/>
      <c r="B4" s="90"/>
      <c r="C4" s="106"/>
      <c r="D4" s="106"/>
      <c r="E4" s="106"/>
      <c r="F4" s="106"/>
      <c r="G4" s="106"/>
      <c r="H4" s="107"/>
      <c r="I4" s="107"/>
      <c r="J4" s="107"/>
    </row>
    <row r="5" spans="1:10" ht="20.25" customHeight="1">
      <c r="A5" s="90"/>
      <c r="B5" s="90"/>
      <c r="C5" s="106"/>
      <c r="D5" s="45"/>
      <c r="E5" s="45"/>
      <c r="F5" s="45"/>
      <c r="G5" s="45"/>
      <c r="H5" s="43"/>
      <c r="I5" s="43"/>
      <c r="J5" s="43"/>
    </row>
    <row r="6" spans="1:10" s="16" customFormat="1" ht="18" customHeight="1">
      <c r="A6" s="91"/>
      <c r="B6" s="91"/>
      <c r="C6" s="109"/>
      <c r="D6" s="56" t="s">
        <v>224</v>
      </c>
      <c r="E6" s="56" t="s">
        <v>224</v>
      </c>
      <c r="F6" s="56" t="s">
        <v>224</v>
      </c>
      <c r="G6" s="56" t="s">
        <v>225</v>
      </c>
      <c r="H6" s="75" t="s">
        <v>225</v>
      </c>
      <c r="I6" s="75" t="s">
        <v>225</v>
      </c>
      <c r="J6" s="75" t="s">
        <v>225</v>
      </c>
    </row>
    <row r="7" spans="1:10" s="11" customFormat="1" ht="12" customHeight="1">
      <c r="A7" s="10" t="s">
        <v>226</v>
      </c>
      <c r="B7" s="33" t="s">
        <v>227</v>
      </c>
      <c r="C7" s="10" t="s">
        <v>218</v>
      </c>
      <c r="D7" s="46">
        <f aca="true" t="shared" si="0" ref="D7:J7">SUM(D8:D25)</f>
        <v>472</v>
      </c>
      <c r="E7" s="46">
        <f t="shared" si="0"/>
        <v>417</v>
      </c>
      <c r="F7" s="46">
        <f t="shared" si="0"/>
        <v>71</v>
      </c>
      <c r="G7" s="46">
        <f t="shared" si="0"/>
        <v>5758</v>
      </c>
      <c r="H7" s="46">
        <f t="shared" si="0"/>
        <v>4973</v>
      </c>
      <c r="I7" s="46">
        <f t="shared" si="0"/>
        <v>773</v>
      </c>
      <c r="J7" s="46">
        <f t="shared" si="0"/>
        <v>21</v>
      </c>
    </row>
    <row r="8" spans="1:10" s="13" customFormat="1" ht="12" customHeight="1">
      <c r="A8" s="12" t="s">
        <v>226</v>
      </c>
      <c r="B8" s="34" t="s">
        <v>228</v>
      </c>
      <c r="C8" s="12" t="s">
        <v>229</v>
      </c>
      <c r="D8" s="47">
        <v>202</v>
      </c>
      <c r="E8" s="47">
        <v>187</v>
      </c>
      <c r="F8" s="47">
        <v>22</v>
      </c>
      <c r="G8" s="47">
        <v>3352</v>
      </c>
      <c r="H8" s="47">
        <v>2812</v>
      </c>
      <c r="I8" s="47">
        <v>540</v>
      </c>
      <c r="J8" s="47">
        <v>0</v>
      </c>
    </row>
    <row r="9" spans="1:10" s="13" customFormat="1" ht="12" customHeight="1">
      <c r="A9" s="12" t="s">
        <v>226</v>
      </c>
      <c r="B9" s="34" t="s">
        <v>230</v>
      </c>
      <c r="C9" s="12" t="s">
        <v>231</v>
      </c>
      <c r="D9" s="47">
        <v>58</v>
      </c>
      <c r="E9" s="47">
        <v>53</v>
      </c>
      <c r="F9" s="47">
        <v>5</v>
      </c>
      <c r="G9" s="47">
        <v>499</v>
      </c>
      <c r="H9" s="47">
        <v>499</v>
      </c>
      <c r="I9" s="47">
        <v>0</v>
      </c>
      <c r="J9" s="47">
        <v>0</v>
      </c>
    </row>
    <row r="10" spans="1:10" s="13" customFormat="1" ht="12" customHeight="1">
      <c r="A10" s="12" t="s">
        <v>226</v>
      </c>
      <c r="B10" s="34" t="s">
        <v>232</v>
      </c>
      <c r="C10" s="12" t="s">
        <v>233</v>
      </c>
      <c r="D10" s="47">
        <v>33</v>
      </c>
      <c r="E10" s="47">
        <v>24</v>
      </c>
      <c r="F10" s="47">
        <v>9</v>
      </c>
      <c r="G10" s="47">
        <v>433</v>
      </c>
      <c r="H10" s="47">
        <v>260</v>
      </c>
      <c r="I10" s="47">
        <v>156</v>
      </c>
      <c r="J10" s="47">
        <v>17</v>
      </c>
    </row>
    <row r="11" spans="1:10" s="13" customFormat="1" ht="12" customHeight="1">
      <c r="A11" s="12" t="s">
        <v>226</v>
      </c>
      <c r="B11" s="34" t="s">
        <v>234</v>
      </c>
      <c r="C11" s="12" t="s">
        <v>235</v>
      </c>
      <c r="D11" s="47">
        <v>25</v>
      </c>
      <c r="E11" s="47">
        <v>23</v>
      </c>
      <c r="F11" s="47">
        <v>4</v>
      </c>
      <c r="G11" s="47">
        <v>188</v>
      </c>
      <c r="H11" s="47">
        <v>188</v>
      </c>
      <c r="I11" s="47">
        <v>0</v>
      </c>
      <c r="J11" s="47">
        <v>0</v>
      </c>
    </row>
    <row r="12" spans="1:10" s="13" customFormat="1" ht="12" customHeight="1">
      <c r="A12" s="19" t="s">
        <v>226</v>
      </c>
      <c r="B12" s="20" t="s">
        <v>236</v>
      </c>
      <c r="C12" s="14" t="s">
        <v>237</v>
      </c>
      <c r="D12" s="48">
        <v>21</v>
      </c>
      <c r="E12" s="48">
        <v>17</v>
      </c>
      <c r="F12" s="48">
        <v>4</v>
      </c>
      <c r="G12" s="48">
        <v>189</v>
      </c>
      <c r="H12" s="48">
        <v>169</v>
      </c>
      <c r="I12" s="48">
        <v>16</v>
      </c>
      <c r="J12" s="48">
        <v>4</v>
      </c>
    </row>
    <row r="13" spans="1:10" s="13" customFormat="1" ht="12" customHeight="1">
      <c r="A13" s="19" t="s">
        <v>226</v>
      </c>
      <c r="B13" s="20" t="s">
        <v>238</v>
      </c>
      <c r="C13" s="14" t="s">
        <v>239</v>
      </c>
      <c r="D13" s="48">
        <v>13</v>
      </c>
      <c r="E13" s="48">
        <v>12</v>
      </c>
      <c r="F13" s="48">
        <v>1</v>
      </c>
      <c r="G13" s="48">
        <v>109</v>
      </c>
      <c r="H13" s="48">
        <v>75</v>
      </c>
      <c r="I13" s="48">
        <v>34</v>
      </c>
      <c r="J13" s="48">
        <v>0</v>
      </c>
    </row>
    <row r="14" spans="1:10" s="13" customFormat="1" ht="12" customHeight="1">
      <c r="A14" s="19" t="s">
        <v>226</v>
      </c>
      <c r="B14" s="20" t="s">
        <v>240</v>
      </c>
      <c r="C14" s="14" t="s">
        <v>241</v>
      </c>
      <c r="D14" s="48">
        <v>12</v>
      </c>
      <c r="E14" s="48">
        <v>9</v>
      </c>
      <c r="F14" s="48">
        <v>3</v>
      </c>
      <c r="G14" s="48">
        <v>39</v>
      </c>
      <c r="H14" s="48">
        <v>37</v>
      </c>
      <c r="I14" s="48">
        <v>2</v>
      </c>
      <c r="J14" s="48">
        <v>0</v>
      </c>
    </row>
    <row r="15" spans="1:10" s="13" customFormat="1" ht="12" customHeight="1">
      <c r="A15" s="19" t="s">
        <v>226</v>
      </c>
      <c r="B15" s="20" t="s">
        <v>242</v>
      </c>
      <c r="C15" s="14" t="s">
        <v>243</v>
      </c>
      <c r="D15" s="48">
        <v>3</v>
      </c>
      <c r="E15" s="48">
        <v>2</v>
      </c>
      <c r="F15" s="48">
        <v>1</v>
      </c>
      <c r="G15" s="48">
        <v>32</v>
      </c>
      <c r="H15" s="48">
        <v>32</v>
      </c>
      <c r="I15" s="48">
        <v>0</v>
      </c>
      <c r="J15" s="48">
        <v>0</v>
      </c>
    </row>
    <row r="16" spans="1:10" s="13" customFormat="1" ht="12" customHeight="1">
      <c r="A16" s="19" t="s">
        <v>226</v>
      </c>
      <c r="B16" s="20" t="s">
        <v>244</v>
      </c>
      <c r="C16" s="14" t="s">
        <v>245</v>
      </c>
      <c r="D16" s="48">
        <v>11</v>
      </c>
      <c r="E16" s="48">
        <v>8</v>
      </c>
      <c r="F16" s="48">
        <v>4</v>
      </c>
      <c r="G16" s="48">
        <v>60</v>
      </c>
      <c r="H16" s="48">
        <v>50</v>
      </c>
      <c r="I16" s="48">
        <v>10</v>
      </c>
      <c r="J16" s="48">
        <v>0</v>
      </c>
    </row>
    <row r="17" spans="1:10" s="13" customFormat="1" ht="12" customHeight="1">
      <c r="A17" s="19" t="s">
        <v>226</v>
      </c>
      <c r="B17" s="20" t="s">
        <v>246</v>
      </c>
      <c r="C17" s="14" t="s">
        <v>247</v>
      </c>
      <c r="D17" s="48">
        <v>16</v>
      </c>
      <c r="E17" s="48">
        <v>13</v>
      </c>
      <c r="F17" s="48">
        <v>4</v>
      </c>
      <c r="G17" s="48">
        <v>138</v>
      </c>
      <c r="H17" s="48">
        <v>138</v>
      </c>
      <c r="I17" s="48">
        <v>0</v>
      </c>
      <c r="J17" s="48">
        <v>0</v>
      </c>
    </row>
    <row r="18" spans="1:10" s="13" customFormat="1" ht="12" customHeight="1">
      <c r="A18" s="19" t="s">
        <v>226</v>
      </c>
      <c r="B18" s="20" t="s">
        <v>248</v>
      </c>
      <c r="C18" s="14" t="s">
        <v>249</v>
      </c>
      <c r="D18" s="48">
        <v>18</v>
      </c>
      <c r="E18" s="48">
        <v>16</v>
      </c>
      <c r="F18" s="48">
        <v>4</v>
      </c>
      <c r="G18" s="48">
        <v>105</v>
      </c>
      <c r="H18" s="48">
        <v>105</v>
      </c>
      <c r="I18" s="48">
        <v>9</v>
      </c>
      <c r="J18" s="48">
        <v>0</v>
      </c>
    </row>
    <row r="19" spans="1:10" s="13" customFormat="1" ht="12" customHeight="1">
      <c r="A19" s="19" t="s">
        <v>226</v>
      </c>
      <c r="B19" s="20" t="s">
        <v>250</v>
      </c>
      <c r="C19" s="14" t="s">
        <v>251</v>
      </c>
      <c r="D19" s="48">
        <v>11</v>
      </c>
      <c r="E19" s="48">
        <v>11</v>
      </c>
      <c r="F19" s="48">
        <v>1</v>
      </c>
      <c r="G19" s="48">
        <v>119</v>
      </c>
      <c r="H19" s="48">
        <v>119</v>
      </c>
      <c r="I19" s="48">
        <v>0</v>
      </c>
      <c r="J19" s="48">
        <v>0</v>
      </c>
    </row>
    <row r="20" spans="1:10" s="13" customFormat="1" ht="12" customHeight="1">
      <c r="A20" s="19" t="s">
        <v>226</v>
      </c>
      <c r="B20" s="20" t="s">
        <v>252</v>
      </c>
      <c r="C20" s="14" t="s">
        <v>253</v>
      </c>
      <c r="D20" s="48">
        <v>24</v>
      </c>
      <c r="E20" s="48">
        <v>21</v>
      </c>
      <c r="F20" s="48">
        <v>3</v>
      </c>
      <c r="G20" s="48">
        <v>305</v>
      </c>
      <c r="H20" s="48">
        <v>305</v>
      </c>
      <c r="I20" s="48">
        <v>0</v>
      </c>
      <c r="J20" s="48">
        <v>0</v>
      </c>
    </row>
    <row r="21" spans="1:10" s="13" customFormat="1" ht="12" customHeight="1">
      <c r="A21" s="19" t="s">
        <v>226</v>
      </c>
      <c r="B21" s="20" t="s">
        <v>254</v>
      </c>
      <c r="C21" s="14" t="s">
        <v>255</v>
      </c>
      <c r="D21" s="48">
        <v>11</v>
      </c>
      <c r="E21" s="48">
        <v>11</v>
      </c>
      <c r="F21" s="48">
        <v>2</v>
      </c>
      <c r="G21" s="48">
        <v>132</v>
      </c>
      <c r="H21" s="48">
        <v>126</v>
      </c>
      <c r="I21" s="48">
        <v>6</v>
      </c>
      <c r="J21" s="48">
        <v>0</v>
      </c>
    </row>
    <row r="22" spans="1:10" s="13" customFormat="1" ht="12" customHeight="1">
      <c r="A22" s="19" t="s">
        <v>226</v>
      </c>
      <c r="B22" s="20" t="s">
        <v>256</v>
      </c>
      <c r="C22" s="14" t="s">
        <v>257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</row>
    <row r="23" spans="1:10" s="13" customFormat="1" ht="12" customHeight="1">
      <c r="A23" s="19" t="s">
        <v>226</v>
      </c>
      <c r="B23" s="20" t="s">
        <v>258</v>
      </c>
      <c r="C23" s="14" t="s">
        <v>259</v>
      </c>
      <c r="D23" s="48">
        <v>3</v>
      </c>
      <c r="E23" s="48">
        <v>1</v>
      </c>
      <c r="F23" s="48">
        <v>2</v>
      </c>
      <c r="G23" s="48">
        <v>19</v>
      </c>
      <c r="H23" s="48">
        <v>19</v>
      </c>
      <c r="I23" s="48">
        <v>0</v>
      </c>
      <c r="J23" s="48">
        <v>0</v>
      </c>
    </row>
    <row r="24" spans="1:10" s="13" customFormat="1" ht="12" customHeight="1">
      <c r="A24" s="19" t="s">
        <v>226</v>
      </c>
      <c r="B24" s="20" t="s">
        <v>260</v>
      </c>
      <c r="C24" s="14" t="s">
        <v>261</v>
      </c>
      <c r="D24" s="48">
        <v>4</v>
      </c>
      <c r="E24" s="48">
        <v>4</v>
      </c>
      <c r="F24" s="48"/>
      <c r="G24" s="48">
        <v>15</v>
      </c>
      <c r="H24" s="48">
        <v>15</v>
      </c>
      <c r="I24" s="48">
        <v>0</v>
      </c>
      <c r="J24" s="48">
        <v>0</v>
      </c>
    </row>
    <row r="25" spans="1:10" s="13" customFormat="1" ht="12" customHeight="1">
      <c r="A25" s="19" t="s">
        <v>226</v>
      </c>
      <c r="B25" s="20" t="s">
        <v>262</v>
      </c>
      <c r="C25" s="14" t="s">
        <v>263</v>
      </c>
      <c r="D25" s="48">
        <v>7</v>
      </c>
      <c r="E25" s="48">
        <v>5</v>
      </c>
      <c r="F25" s="48">
        <v>2</v>
      </c>
      <c r="G25" s="48">
        <v>24</v>
      </c>
      <c r="H25" s="48">
        <v>24</v>
      </c>
      <c r="I25" s="48">
        <v>0</v>
      </c>
      <c r="J25" s="48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2013-04-09T02:20:52Z</dcterms:modified>
  <cp:category/>
  <cp:version/>
  <cp:contentType/>
  <cp:contentStatus/>
</cp:coreProperties>
</file>