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'委託許可件数（市町村）'!$2:$41</definedName>
    <definedName name="_xlnm.Print_Area" localSheetId="6">'委託許可件数（組合）'!$2:$22</definedName>
    <definedName name="_xlnm.Print_Area" localSheetId="3">'収集運搬機材（市町村）'!$2:$41</definedName>
    <definedName name="_xlnm.Print_Area" localSheetId="4">'収集運搬機材（組合）'!$2:$22</definedName>
    <definedName name="_xlnm.Print_Area" localSheetId="7">'処理業者と従業員数'!$2:$41</definedName>
    <definedName name="_xlnm.Print_Area" localSheetId="0">'組合状況'!$2:$22</definedName>
    <definedName name="_xlnm.Print_Area" localSheetId="1">'廃棄物処理従事職員数（市町村）'!$2:$41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<sst xmlns="http://schemas.openxmlformats.org/spreadsheetml/2006/main" count="1319" uniqueCount="296">
  <si>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</si>
  <si>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</si>
  <si>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</si>
  <si>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</si>
  <si>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</si>
  <si>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</si>
  <si>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</si>
  <si>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</si>
  <si>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</si>
  <si>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</si>
  <si>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</si>
  <si>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</si>
  <si>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</si>
  <si>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</si>
  <si>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</si>
  <si>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</si>
  <si>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</si>
  <si>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</si>
  <si>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</si>
  <si>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</si>
  <si>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</si>
  <si>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</si>
  <si>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</si>
  <si>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</si>
  <si>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</si>
  <si>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</si>
  <si>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</si>
  <si>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</si>
  <si>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</si>
  <si>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</si>
  <si>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</si>
  <si>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</si>
  <si>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</si>
  <si>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</si>
  <si>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</si>
  <si>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</si>
  <si>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</si>
  <si>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</si>
  <si>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</si>
  <si>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</si>
  <si>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</si>
  <si>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</si>
  <si>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</si>
  <si>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</si>
  <si>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</si>
  <si>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</si>
  <si>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</si>
  <si>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</si>
  <si>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</si>
  <si>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</si>
  <si>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</si>
  <si>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高知県</t>
  </si>
  <si>
    <t>39000</t>
  </si>
  <si>
    <t>合計</t>
  </si>
  <si>
    <t>39820</t>
  </si>
  <si>
    <t>香南香美衛生組合</t>
  </si>
  <si>
    <t>○</t>
  </si>
  <si>
    <t>39211</t>
  </si>
  <si>
    <t>香南市</t>
  </si>
  <si>
    <t>39212</t>
  </si>
  <si>
    <t>香美市</t>
  </si>
  <si>
    <t>39822</t>
  </si>
  <si>
    <t>仁淀川下流衛生事務組合</t>
  </si>
  <si>
    <t>39205</t>
  </si>
  <si>
    <t>土佐市</t>
  </si>
  <si>
    <t>39201</t>
  </si>
  <si>
    <t>高知市</t>
  </si>
  <si>
    <t>39386</t>
  </si>
  <si>
    <t>いの町</t>
  </si>
  <si>
    <t>39410</t>
  </si>
  <si>
    <t>日高村</t>
  </si>
  <si>
    <t>39823</t>
  </si>
  <si>
    <t>高吾北広域町村事務組合</t>
  </si>
  <si>
    <t>39402</t>
  </si>
  <si>
    <t>佐川町</t>
  </si>
  <si>
    <t>39403</t>
  </si>
  <si>
    <t>越知町</t>
  </si>
  <si>
    <t>39387</t>
  </si>
  <si>
    <t>仁淀川町</t>
  </si>
  <si>
    <t>39840</t>
  </si>
  <si>
    <t>香南清掃組合</t>
  </si>
  <si>
    <t>39204</t>
  </si>
  <si>
    <t>南国市</t>
  </si>
  <si>
    <t>39844</t>
  </si>
  <si>
    <t>幡多広域市町村圏事務組合</t>
  </si>
  <si>
    <t>39210</t>
  </si>
  <si>
    <t>四万十市</t>
  </si>
  <si>
    <t>39208</t>
  </si>
  <si>
    <t>宿毛市</t>
  </si>
  <si>
    <t>39209</t>
  </si>
  <si>
    <t>土佐清水市</t>
  </si>
  <si>
    <t>39428</t>
  </si>
  <si>
    <t>黒潮町</t>
  </si>
  <si>
    <t>39424</t>
  </si>
  <si>
    <t>大月町</t>
  </si>
  <si>
    <t>39427</t>
  </si>
  <si>
    <t>三原村</t>
  </si>
  <si>
    <t>39848</t>
  </si>
  <si>
    <t>幡多中央環境施設組合</t>
  </si>
  <si>
    <t>39853</t>
  </si>
  <si>
    <t>津野山広域事務組合</t>
  </si>
  <si>
    <t>39405</t>
  </si>
  <si>
    <t>梼原町</t>
  </si>
  <si>
    <t>39411</t>
  </si>
  <si>
    <t>津野町</t>
  </si>
  <si>
    <t>39854</t>
  </si>
  <si>
    <t>高幡東部清掃組合</t>
  </si>
  <si>
    <t>39206</t>
  </si>
  <si>
    <t>須崎市</t>
  </si>
  <si>
    <t>39401</t>
  </si>
  <si>
    <t>中土佐町</t>
  </si>
  <si>
    <t>39855</t>
  </si>
  <si>
    <t>芸東衛生組合</t>
  </si>
  <si>
    <t>39202</t>
  </si>
  <si>
    <t>室戸市</t>
  </si>
  <si>
    <t>39301</t>
  </si>
  <si>
    <t>東洋町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</si>
  <si>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</si>
  <si>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</si>
  <si>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</si>
  <si>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</si>
  <si>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</si>
  <si>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</si>
  <si>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</si>
  <si>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</si>
  <si>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</si>
  <si>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</si>
  <si>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</si>
  <si>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</si>
  <si>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</si>
  <si>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</si>
  <si>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39873</t>
  </si>
  <si>
    <t>安芸広域市町村圏事務組合</t>
  </si>
  <si>
    <t>39203</t>
  </si>
  <si>
    <t>安芸市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</si>
  <si>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</si>
  <si>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</si>
  <si>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</si>
  <si>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</si>
  <si>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</si>
  <si>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</si>
  <si>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</si>
  <si>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</si>
  <si>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</si>
  <si>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</si>
  <si>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</si>
  <si>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</si>
  <si>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39878</t>
  </si>
  <si>
    <t>中芸広域連合</t>
  </si>
  <si>
    <t>39880</t>
  </si>
  <si>
    <t>高知中央西部焼却処理事務組合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</si>
  <si>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</si>
  <si>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</si>
  <si>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</si>
  <si>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</si>
  <si>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</si>
  <si>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</si>
  <si>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</si>
  <si>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</si>
  <si>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</si>
  <si>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</si>
  <si>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</si>
  <si>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</si>
  <si>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</si>
  <si>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</si>
  <si>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</si>
  <si>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</si>
  <si>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</si>
  <si>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</si>
  <si>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</si>
  <si>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</si>
  <si>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</si>
  <si>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</si>
  <si>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</si>
  <si>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</si>
  <si>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</si>
  <si>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</si>
  <si>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</si>
  <si>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</si>
  <si>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</si>
  <si>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</si>
  <si>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</si>
  <si>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</si>
  <si>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</si>
  <si>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</si>
  <si>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</si>
  <si>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</si>
  <si>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</si>
  <si>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</si>
  <si>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</si>
  <si>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</si>
  <si>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</si>
  <si>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</si>
  <si>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</si>
  <si>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</si>
  <si>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</si>
  <si>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</si>
  <si>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</si>
  <si>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</si>
  <si>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</si>
  <si>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</si>
  <si>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</si>
  <si>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</si>
  <si>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</si>
  <si>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</si>
  <si>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</si>
  <si>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</si>
  <si>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</si>
  <si>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</si>
  <si>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</si>
  <si>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</si>
  <si>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</si>
  <si>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</si>
  <si>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</si>
  <si>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</si>
  <si>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</si>
  <si>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</si>
  <si>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</si>
  <si>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</si>
  <si>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</si>
  <si>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</si>
  <si>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</si>
  <si>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</si>
  <si>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</si>
  <si>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</si>
  <si>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</si>
  <si>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</si>
  <si>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</si>
  <si>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</si>
  <si>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</si>
  <si>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</si>
  <si>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</si>
  <si>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</si>
  <si>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</si>
  <si>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</si>
  <si>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</si>
  <si>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</si>
  <si>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</si>
  <si>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廃棄物処理従事職員数（一部事務組合・広域連合）（平成23年度実績）</t>
  </si>
  <si>
    <t>一部事務組合・広域連合名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</si>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</sst>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COUNTIF(D8:D22,"○")</f>
        <v>3</v>
      </c>
      <c r="E7" s="38">
        <f t="shared" si="0"/>
        <v>1</v>
      </c>
      <c r="F7" s="38">
        <f t="shared" si="0"/>
        <v>12</v>
      </c>
      <c r="G7" s="38">
        <f t="shared" si="0"/>
        <v>4</v>
      </c>
      <c r="H7" s="38">
        <f t="shared" si="0"/>
        <v>2</v>
      </c>
      <c r="I7" s="38">
        <f t="shared" si="0"/>
        <v>4</v>
      </c>
      <c r="J7" s="38">
        <f t="shared" si="0"/>
        <v>6</v>
      </c>
      <c r="K7" s="38">
        <f t="shared" si="0"/>
        <v>6</v>
      </c>
      <c r="L7" s="38">
        <f t="shared" si="0"/>
        <v>0</v>
      </c>
      <c r="M7" s="38">
        <f t="shared" si="0"/>
        <v>6</v>
      </c>
      <c r="N7" s="38">
        <f t="shared" si="0"/>
        <v>3</v>
      </c>
      <c r="O7" s="38">
        <f t="shared" si="0"/>
        <v>7</v>
      </c>
      <c r="P7" s="38">
        <f t="shared" si="0"/>
        <v>7</v>
      </c>
      <c r="Q7" s="38">
        <f t="shared" si="0"/>
        <v>4</v>
      </c>
      <c r="R7" s="38">
        <f t="shared" si="0"/>
        <v>5</v>
      </c>
      <c r="S7" s="38">
        <f t="shared" si="0"/>
        <v>1</v>
      </c>
      <c r="T7" s="38">
        <f t="shared" si="0"/>
        <v>1</v>
      </c>
      <c r="U7" s="38">
        <f aca="true" t="shared" si="1" ref="U7:AZ7">COUNTIF(U8:U22,"&lt;&gt;")</f>
        <v>15</v>
      </c>
      <c r="V7" s="38">
        <f t="shared" si="1"/>
        <v>15</v>
      </c>
      <c r="W7" s="38">
        <f t="shared" si="1"/>
        <v>15</v>
      </c>
      <c r="X7" s="38">
        <f t="shared" si="1"/>
        <v>15</v>
      </c>
      <c r="Y7" s="38">
        <f t="shared" si="1"/>
        <v>15</v>
      </c>
      <c r="Z7" s="38">
        <f t="shared" si="1"/>
        <v>10</v>
      </c>
      <c r="AA7" s="38">
        <f t="shared" si="1"/>
        <v>10</v>
      </c>
      <c r="AB7" s="38">
        <f t="shared" si="1"/>
        <v>6</v>
      </c>
      <c r="AC7" s="38">
        <f t="shared" si="1"/>
        <v>6</v>
      </c>
      <c r="AD7" s="38">
        <f t="shared" si="1"/>
        <v>4</v>
      </c>
      <c r="AE7" s="38">
        <f t="shared" si="1"/>
        <v>4</v>
      </c>
      <c r="AF7" s="38">
        <f t="shared" si="1"/>
        <v>2</v>
      </c>
      <c r="AG7" s="38">
        <f t="shared" si="1"/>
        <v>2</v>
      </c>
      <c r="AH7" s="38">
        <f t="shared" si="1"/>
        <v>1</v>
      </c>
      <c r="AI7" s="38">
        <f t="shared" si="1"/>
        <v>1</v>
      </c>
      <c r="AJ7" s="38">
        <f t="shared" si="1"/>
        <v>1</v>
      </c>
      <c r="AK7" s="38">
        <f t="shared" si="1"/>
        <v>1</v>
      </c>
      <c r="AL7" s="38">
        <f t="shared" si="1"/>
        <v>1</v>
      </c>
      <c r="AM7" s="38">
        <f t="shared" si="1"/>
        <v>1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COUNTIF(BA8:BA22,"&lt;&gt;")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/>
      <c r="P8" s="40" t="s">
        <v>56</v>
      </c>
      <c r="Q8" s="40" t="s">
        <v>56</v>
      </c>
      <c r="R8" s="40"/>
      <c r="S8" s="40" t="s">
        <v>56</v>
      </c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 t="s">
        <v>56</v>
      </c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/>
      <c r="N10" s="42" t="s">
        <v>56</v>
      </c>
      <c r="O10" s="42" t="s">
        <v>56</v>
      </c>
      <c r="P10" s="42" t="s">
        <v>56</v>
      </c>
      <c r="Q10" s="42" t="s">
        <v>56</v>
      </c>
      <c r="R10" s="42" t="s">
        <v>56</v>
      </c>
      <c r="S10" s="42"/>
      <c r="T10" s="42"/>
      <c r="U10" s="42">
        <v>3</v>
      </c>
      <c r="V10" s="43" t="s">
        <v>73</v>
      </c>
      <c r="W10" s="42" t="s">
        <v>74</v>
      </c>
      <c r="X10" s="43" t="s">
        <v>75</v>
      </c>
      <c r="Y10" s="42" t="s">
        <v>76</v>
      </c>
      <c r="Z10" s="43" t="s">
        <v>77</v>
      </c>
      <c r="AA10" s="42" t="s">
        <v>78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79</v>
      </c>
      <c r="C11" s="42" t="s">
        <v>80</v>
      </c>
      <c r="D11" s="42"/>
      <c r="E11" s="42"/>
      <c r="F11" s="42" t="s">
        <v>56</v>
      </c>
      <c r="G11" s="42"/>
      <c r="H11" s="42"/>
      <c r="I11" s="42" t="s">
        <v>56</v>
      </c>
      <c r="J11" s="42"/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3</v>
      </c>
      <c r="V11" s="43" t="s">
        <v>81</v>
      </c>
      <c r="W11" s="42" t="s">
        <v>82</v>
      </c>
      <c r="X11" s="43" t="s">
        <v>57</v>
      </c>
      <c r="Y11" s="42" t="s">
        <v>58</v>
      </c>
      <c r="Z11" s="43" t="s">
        <v>59</v>
      </c>
      <c r="AA11" s="42" t="s">
        <v>60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 t="s">
        <v>56</v>
      </c>
      <c r="G12" s="40" t="s">
        <v>56</v>
      </c>
      <c r="H12" s="40"/>
      <c r="I12" s="40"/>
      <c r="J12" s="40" t="s">
        <v>56</v>
      </c>
      <c r="K12" s="40" t="s">
        <v>56</v>
      </c>
      <c r="L12" s="40"/>
      <c r="M12" s="40"/>
      <c r="N12" s="40"/>
      <c r="O12" s="40"/>
      <c r="P12" s="40" t="s">
        <v>56</v>
      </c>
      <c r="Q12" s="40"/>
      <c r="R12" s="40"/>
      <c r="S12" s="40"/>
      <c r="T12" s="40"/>
      <c r="U12" s="40">
        <v>6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 t="s">
        <v>91</v>
      </c>
      <c r="AC12" s="40" t="s">
        <v>92</v>
      </c>
      <c r="AD12" s="41" t="s">
        <v>93</v>
      </c>
      <c r="AE12" s="40" t="s">
        <v>94</v>
      </c>
      <c r="AF12" s="41" t="s">
        <v>95</v>
      </c>
      <c r="AG12" s="40" t="s">
        <v>96</v>
      </c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97</v>
      </c>
      <c r="C13" s="40" t="s">
        <v>98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85</v>
      </c>
      <c r="W13" s="40" t="s">
        <v>86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/>
      <c r="E14" s="40"/>
      <c r="F14" s="40" t="s">
        <v>56</v>
      </c>
      <c r="G14" s="40"/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3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103</v>
      </c>
      <c r="AA15" s="40" t="s">
        <v>104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111</v>
      </c>
      <c r="C16" s="40" t="s">
        <v>112</v>
      </c>
      <c r="D16" s="40"/>
      <c r="E16" s="40"/>
      <c r="F16" s="40" t="s">
        <v>56</v>
      </c>
      <c r="G16" s="40" t="s">
        <v>56</v>
      </c>
      <c r="H16" s="40"/>
      <c r="I16" s="40" t="s">
        <v>56</v>
      </c>
      <c r="J16" s="40" t="s">
        <v>56</v>
      </c>
      <c r="K16" s="40" t="s">
        <v>56</v>
      </c>
      <c r="L16" s="40"/>
      <c r="M16" s="40"/>
      <c r="N16" s="40"/>
      <c r="O16" s="40" t="s">
        <v>56</v>
      </c>
      <c r="P16" s="40" t="s">
        <v>56</v>
      </c>
      <c r="Q16" s="40"/>
      <c r="R16" s="40" t="s">
        <v>56</v>
      </c>
      <c r="S16" s="40"/>
      <c r="T16" s="40"/>
      <c r="U16" s="40">
        <v>2</v>
      </c>
      <c r="V16" s="41" t="s">
        <v>113</v>
      </c>
      <c r="W16" s="40" t="s">
        <v>114</v>
      </c>
      <c r="X16" s="41" t="s">
        <v>115</v>
      </c>
      <c r="Y16" s="40" t="s">
        <v>116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117</v>
      </c>
      <c r="C17" s="40" t="s">
        <v>118</v>
      </c>
      <c r="D17" s="40"/>
      <c r="E17" s="40"/>
      <c r="F17" s="40" t="s">
        <v>56</v>
      </c>
      <c r="G17" s="40"/>
      <c r="H17" s="40" t="s">
        <v>56</v>
      </c>
      <c r="I17" s="40"/>
      <c r="J17" s="40" t="s">
        <v>56</v>
      </c>
      <c r="K17" s="40" t="s">
        <v>56</v>
      </c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67</v>
      </c>
      <c r="W17" s="40" t="s">
        <v>68</v>
      </c>
      <c r="X17" s="41" t="s">
        <v>69</v>
      </c>
      <c r="Y17" s="40" t="s">
        <v>70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119</v>
      </c>
      <c r="C18" s="40" t="s">
        <v>120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 t="s">
        <v>56</v>
      </c>
      <c r="Q18" s="40"/>
      <c r="R18" s="40" t="s">
        <v>56</v>
      </c>
      <c r="S18" s="40"/>
      <c r="T18" s="40"/>
      <c r="U18" s="40">
        <v>3</v>
      </c>
      <c r="V18" s="41" t="s">
        <v>87</v>
      </c>
      <c r="W18" s="40" t="s">
        <v>88</v>
      </c>
      <c r="X18" s="41" t="s">
        <v>93</v>
      </c>
      <c r="Y18" s="40" t="s">
        <v>94</v>
      </c>
      <c r="Z18" s="41" t="s">
        <v>95</v>
      </c>
      <c r="AA18" s="40" t="s">
        <v>96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 t="s">
        <v>56</v>
      </c>
      <c r="F19" s="40" t="s">
        <v>56</v>
      </c>
      <c r="G19" s="40" t="s">
        <v>56</v>
      </c>
      <c r="H19" s="40" t="s">
        <v>56</v>
      </c>
      <c r="I19" s="40" t="s">
        <v>56</v>
      </c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 t="s">
        <v>56</v>
      </c>
      <c r="R19" s="40" t="s">
        <v>56</v>
      </c>
      <c r="S19" s="40"/>
      <c r="T19" s="40"/>
      <c r="U19" s="40">
        <v>5</v>
      </c>
      <c r="V19" s="41" t="s">
        <v>123</v>
      </c>
      <c r="W19" s="40" t="s">
        <v>124</v>
      </c>
      <c r="X19" s="41" t="s">
        <v>125</v>
      </c>
      <c r="Y19" s="40" t="s">
        <v>126</v>
      </c>
      <c r="Z19" s="41" t="s">
        <v>127</v>
      </c>
      <c r="AA19" s="40" t="s">
        <v>128</v>
      </c>
      <c r="AB19" s="41" t="s">
        <v>129</v>
      </c>
      <c r="AC19" s="40" t="s">
        <v>130</v>
      </c>
      <c r="AD19" s="41" t="s">
        <v>67</v>
      </c>
      <c r="AE19" s="40" t="s">
        <v>68</v>
      </c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131</v>
      </c>
      <c r="C20" s="40" t="s">
        <v>132</v>
      </c>
      <c r="D20" s="40"/>
      <c r="E20" s="40"/>
      <c r="F20" s="40" t="s">
        <v>56</v>
      </c>
      <c r="G20" s="40"/>
      <c r="H20" s="40"/>
      <c r="I20" s="40"/>
      <c r="J20" s="40"/>
      <c r="K20" s="40"/>
      <c r="L20" s="40"/>
      <c r="M20" s="40" t="s">
        <v>56</v>
      </c>
      <c r="N20" s="40"/>
      <c r="O20" s="40"/>
      <c r="P20" s="40"/>
      <c r="Q20" s="40"/>
      <c r="R20" s="40"/>
      <c r="S20" s="40"/>
      <c r="T20" s="40"/>
      <c r="U20" s="40">
        <v>9</v>
      </c>
      <c r="V20" s="41" t="s">
        <v>113</v>
      </c>
      <c r="W20" s="40" t="s">
        <v>114</v>
      </c>
      <c r="X20" s="41" t="s">
        <v>133</v>
      </c>
      <c r="Y20" s="40" t="s">
        <v>134</v>
      </c>
      <c r="Z20" s="41" t="s">
        <v>115</v>
      </c>
      <c r="AA20" s="40" t="s">
        <v>116</v>
      </c>
      <c r="AB20" s="41" t="s">
        <v>135</v>
      </c>
      <c r="AC20" s="40" t="s">
        <v>136</v>
      </c>
      <c r="AD20" s="41" t="s">
        <v>137</v>
      </c>
      <c r="AE20" s="40" t="s">
        <v>138</v>
      </c>
      <c r="AF20" s="41" t="s">
        <v>139</v>
      </c>
      <c r="AG20" s="40" t="s">
        <v>140</v>
      </c>
      <c r="AH20" s="41" t="s">
        <v>141</v>
      </c>
      <c r="AI20" s="40" t="s">
        <v>142</v>
      </c>
      <c r="AJ20" s="41" t="s">
        <v>143</v>
      </c>
      <c r="AK20" s="40" t="s">
        <v>144</v>
      </c>
      <c r="AL20" s="41" t="s">
        <v>145</v>
      </c>
      <c r="AM20" s="40" t="s">
        <v>146</v>
      </c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147</v>
      </c>
      <c r="C21" s="40" t="s">
        <v>148</v>
      </c>
      <c r="D21" s="40"/>
      <c r="E21" s="40"/>
      <c r="F21" s="40" t="s">
        <v>56</v>
      </c>
      <c r="G21" s="40"/>
      <c r="H21" s="40"/>
      <c r="I21" s="40"/>
      <c r="J21" s="40"/>
      <c r="K21" s="40"/>
      <c r="L21" s="40"/>
      <c r="M21" s="40"/>
      <c r="N21" s="40"/>
      <c r="O21" s="40" t="s">
        <v>56</v>
      </c>
      <c r="P21" s="40"/>
      <c r="Q21" s="40"/>
      <c r="R21" s="40"/>
      <c r="S21" s="40"/>
      <c r="T21" s="40"/>
      <c r="U21" s="40">
        <v>5</v>
      </c>
      <c r="V21" s="41" t="s">
        <v>135</v>
      </c>
      <c r="W21" s="40" t="s">
        <v>136</v>
      </c>
      <c r="X21" s="41" t="s">
        <v>137</v>
      </c>
      <c r="Y21" s="40" t="s">
        <v>138</v>
      </c>
      <c r="Z21" s="41" t="s">
        <v>139</v>
      </c>
      <c r="AA21" s="40" t="s">
        <v>140</v>
      </c>
      <c r="AB21" s="41" t="s">
        <v>141</v>
      </c>
      <c r="AC21" s="40" t="s">
        <v>142</v>
      </c>
      <c r="AD21" s="41" t="s">
        <v>143</v>
      </c>
      <c r="AE21" s="40" t="s">
        <v>144</v>
      </c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149</v>
      </c>
      <c r="C22" s="40" t="s">
        <v>150</v>
      </c>
      <c r="D22" s="40"/>
      <c r="E22" s="40"/>
      <c r="F22" s="40" t="s">
        <v>56</v>
      </c>
      <c r="G22" s="40"/>
      <c r="H22" s="40"/>
      <c r="I22" s="40"/>
      <c r="J22" s="40"/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4</v>
      </c>
      <c r="V22" s="41" t="s">
        <v>63</v>
      </c>
      <c r="W22" s="40" t="s">
        <v>64</v>
      </c>
      <c r="X22" s="41" t="s">
        <v>65</v>
      </c>
      <c r="Y22" s="40" t="s">
        <v>66</v>
      </c>
      <c r="Z22" s="41" t="s">
        <v>67</v>
      </c>
      <c r="AA22" s="40" t="s">
        <v>68</v>
      </c>
      <c r="AB22" s="41" t="s">
        <v>69</v>
      </c>
      <c r="AC22" s="40" t="s">
        <v>70</v>
      </c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151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152</v>
      </c>
      <c r="B2" s="92" t="s">
        <v>153</v>
      </c>
      <c r="C2" s="111" t="s">
        <v>154</v>
      </c>
      <c r="D2" s="83" t="s">
        <v>155</v>
      </c>
      <c r="E2" s="56"/>
      <c r="F2" s="46"/>
      <c r="G2" s="56"/>
      <c r="H2" s="56"/>
      <c r="I2" s="56"/>
      <c r="J2" s="56"/>
      <c r="K2" s="56"/>
      <c r="L2" s="57"/>
      <c r="M2" s="83" t="s">
        <v>156</v>
      </c>
      <c r="N2" s="56"/>
      <c r="O2" s="46"/>
      <c r="P2" s="56"/>
      <c r="Q2" s="56"/>
      <c r="R2" s="56"/>
      <c r="S2" s="56"/>
      <c r="T2" s="56"/>
      <c r="U2" s="57"/>
      <c r="V2" s="83" t="s">
        <v>157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158</v>
      </c>
      <c r="E3" s="84" t="s">
        <v>159</v>
      </c>
      <c r="F3" s="46"/>
      <c r="G3" s="57"/>
      <c r="H3" s="84" t="s">
        <v>160</v>
      </c>
      <c r="I3" s="56"/>
      <c r="J3" s="56"/>
      <c r="K3" s="56"/>
      <c r="L3" s="57"/>
      <c r="M3" s="82" t="s">
        <v>158</v>
      </c>
      <c r="N3" s="84" t="s">
        <v>159</v>
      </c>
      <c r="O3" s="46"/>
      <c r="P3" s="57"/>
      <c r="Q3" s="84" t="s">
        <v>160</v>
      </c>
      <c r="R3" s="56"/>
      <c r="S3" s="56"/>
      <c r="T3" s="56"/>
      <c r="U3" s="57"/>
      <c r="V3" s="47"/>
      <c r="W3" s="84" t="s">
        <v>159</v>
      </c>
      <c r="X3" s="46"/>
      <c r="Y3" s="57"/>
      <c r="Z3" s="84" t="s">
        <v>160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158</v>
      </c>
      <c r="F4" s="92" t="s">
        <v>161</v>
      </c>
      <c r="G4" s="92" t="s">
        <v>162</v>
      </c>
      <c r="H4" s="109" t="s">
        <v>158</v>
      </c>
      <c r="I4" s="92" t="s">
        <v>163</v>
      </c>
      <c r="J4" s="92" t="s">
        <v>164</v>
      </c>
      <c r="K4" s="92" t="s">
        <v>165</v>
      </c>
      <c r="L4" s="92" t="s">
        <v>166</v>
      </c>
      <c r="M4" s="47"/>
      <c r="N4" s="109" t="s">
        <v>158</v>
      </c>
      <c r="O4" s="92" t="s">
        <v>161</v>
      </c>
      <c r="P4" s="92" t="s">
        <v>162</v>
      </c>
      <c r="Q4" s="109" t="s">
        <v>158</v>
      </c>
      <c r="R4" s="92" t="s">
        <v>163</v>
      </c>
      <c r="S4" s="92" t="s">
        <v>164</v>
      </c>
      <c r="T4" s="92" t="s">
        <v>165</v>
      </c>
      <c r="U4" s="92" t="s">
        <v>166</v>
      </c>
      <c r="V4" s="47"/>
      <c r="W4" s="109" t="s">
        <v>158</v>
      </c>
      <c r="X4" s="92" t="s">
        <v>161</v>
      </c>
      <c r="Y4" s="92" t="s">
        <v>162</v>
      </c>
      <c r="Z4" s="109" t="s">
        <v>158</v>
      </c>
      <c r="AA4" s="92" t="s">
        <v>163</v>
      </c>
      <c r="AB4" s="92" t="s">
        <v>164</v>
      </c>
      <c r="AC4" s="92" t="s">
        <v>165</v>
      </c>
      <c r="AD4" s="92" t="s">
        <v>166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167</v>
      </c>
      <c r="E6" s="58" t="s">
        <v>167</v>
      </c>
      <c r="F6" s="78" t="s">
        <v>167</v>
      </c>
      <c r="G6" s="78" t="s">
        <v>167</v>
      </c>
      <c r="H6" s="58" t="s">
        <v>167</v>
      </c>
      <c r="I6" s="78" t="s">
        <v>167</v>
      </c>
      <c r="J6" s="78" t="s">
        <v>167</v>
      </c>
      <c r="K6" s="78" t="s">
        <v>167</v>
      </c>
      <c r="L6" s="78" t="s">
        <v>167</v>
      </c>
      <c r="M6" s="58" t="s">
        <v>167</v>
      </c>
      <c r="N6" s="58" t="s">
        <v>167</v>
      </c>
      <c r="O6" s="78" t="s">
        <v>167</v>
      </c>
      <c r="P6" s="78" t="s">
        <v>167</v>
      </c>
      <c r="Q6" s="58" t="s">
        <v>167</v>
      </c>
      <c r="R6" s="78" t="s">
        <v>167</v>
      </c>
      <c r="S6" s="78" t="s">
        <v>167</v>
      </c>
      <c r="T6" s="78" t="s">
        <v>167</v>
      </c>
      <c r="U6" s="78" t="s">
        <v>167</v>
      </c>
      <c r="V6" s="58" t="s">
        <v>167</v>
      </c>
      <c r="W6" s="58" t="s">
        <v>167</v>
      </c>
      <c r="X6" s="78" t="s">
        <v>167</v>
      </c>
      <c r="Y6" s="78" t="s">
        <v>167</v>
      </c>
      <c r="Z6" s="58" t="s">
        <v>167</v>
      </c>
      <c r="AA6" s="78" t="s">
        <v>167</v>
      </c>
      <c r="AB6" s="78" t="s">
        <v>167</v>
      </c>
      <c r="AC6" s="78" t="s">
        <v>167</v>
      </c>
      <c r="AD6" s="78" t="s">
        <v>167</v>
      </c>
    </row>
    <row r="7" spans="1:30" s="11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AD7">SUM(D8:D41)</f>
        <v>366</v>
      </c>
      <c r="E7" s="48">
        <f t="shared" si="0"/>
        <v>136</v>
      </c>
      <c r="F7" s="48">
        <f t="shared" si="0"/>
        <v>97</v>
      </c>
      <c r="G7" s="48">
        <f t="shared" si="0"/>
        <v>39</v>
      </c>
      <c r="H7" s="48">
        <f t="shared" si="0"/>
        <v>230</v>
      </c>
      <c r="I7" s="48">
        <f t="shared" si="0"/>
        <v>176</v>
      </c>
      <c r="J7" s="48">
        <f t="shared" si="0"/>
        <v>44</v>
      </c>
      <c r="K7" s="48">
        <f t="shared" si="0"/>
        <v>7</v>
      </c>
      <c r="L7" s="48">
        <f t="shared" si="0"/>
        <v>3</v>
      </c>
      <c r="M7" s="48">
        <f t="shared" si="0"/>
        <v>25</v>
      </c>
      <c r="N7" s="48">
        <f t="shared" si="0"/>
        <v>25</v>
      </c>
      <c r="O7" s="48">
        <f t="shared" si="0"/>
        <v>21</v>
      </c>
      <c r="P7" s="48">
        <f t="shared" si="0"/>
        <v>4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391</v>
      </c>
      <c r="W7" s="48">
        <f t="shared" si="0"/>
        <v>161</v>
      </c>
      <c r="X7" s="48">
        <f t="shared" si="0"/>
        <v>118</v>
      </c>
      <c r="Y7" s="48">
        <f t="shared" si="0"/>
        <v>43</v>
      </c>
      <c r="Z7" s="48">
        <f t="shared" si="0"/>
        <v>230</v>
      </c>
      <c r="AA7" s="48">
        <f t="shared" si="0"/>
        <v>176</v>
      </c>
      <c r="AB7" s="48">
        <f t="shared" si="0"/>
        <v>44</v>
      </c>
      <c r="AC7" s="48">
        <f t="shared" si="0"/>
        <v>7</v>
      </c>
      <c r="AD7" s="48">
        <f t="shared" si="0"/>
        <v>3</v>
      </c>
    </row>
    <row r="8" spans="1:30" s="13" customFormat="1" ht="12" customHeight="1">
      <c r="A8" s="12" t="s">
        <v>168</v>
      </c>
      <c r="B8" s="36" t="s">
        <v>170</v>
      </c>
      <c r="C8" s="12" t="s">
        <v>171</v>
      </c>
      <c r="D8" s="49">
        <f aca="true" t="shared" si="1" ref="D8:D41">SUM(E8,+H8)</f>
        <v>242</v>
      </c>
      <c r="E8" s="49">
        <f aca="true" t="shared" si="2" ref="E8:E41">SUM(F8:G8)</f>
        <v>63</v>
      </c>
      <c r="F8" s="49">
        <v>24</v>
      </c>
      <c r="G8" s="49">
        <v>39</v>
      </c>
      <c r="H8" s="49">
        <f aca="true" t="shared" si="3" ref="H8:H41">SUM(I8:L8)</f>
        <v>179</v>
      </c>
      <c r="I8" s="49">
        <v>158</v>
      </c>
      <c r="J8" s="49">
        <v>17</v>
      </c>
      <c r="K8" s="49">
        <v>4</v>
      </c>
      <c r="L8" s="49">
        <v>0</v>
      </c>
      <c r="M8" s="49">
        <f aca="true" t="shared" si="4" ref="M8:M41">SUM(N8,+Q8)</f>
        <v>8</v>
      </c>
      <c r="N8" s="49">
        <f aca="true" t="shared" si="5" ref="N8:N41">SUM(O8:P8)</f>
        <v>8</v>
      </c>
      <c r="O8" s="49">
        <v>5</v>
      </c>
      <c r="P8" s="49">
        <v>3</v>
      </c>
      <c r="Q8" s="49">
        <f aca="true" t="shared" si="6" ref="Q8:Q41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41">SUM(D8,+M8)</f>
        <v>250</v>
      </c>
      <c r="W8" s="49">
        <f aca="true" t="shared" si="8" ref="W8:W41">SUM(E8,+N8)</f>
        <v>71</v>
      </c>
      <c r="X8" s="49">
        <f aca="true" t="shared" si="9" ref="X8:X41">SUM(F8,+O8)</f>
        <v>29</v>
      </c>
      <c r="Y8" s="49">
        <f aca="true" t="shared" si="10" ref="Y8:Y41">SUM(G8,+P8)</f>
        <v>42</v>
      </c>
      <c r="Z8" s="49">
        <f aca="true" t="shared" si="11" ref="Z8:Z41">SUM(H8,+Q8)</f>
        <v>179</v>
      </c>
      <c r="AA8" s="49">
        <f aca="true" t="shared" si="12" ref="AA8:AA41">SUM(I8,+R8)</f>
        <v>158</v>
      </c>
      <c r="AB8" s="49">
        <f aca="true" t="shared" si="13" ref="AB8:AB41">SUM(J8,+S8)</f>
        <v>17</v>
      </c>
      <c r="AC8" s="49">
        <f aca="true" t="shared" si="14" ref="AC8:AC41">SUM(K8,+T8)</f>
        <v>4</v>
      </c>
      <c r="AD8" s="49">
        <f aca="true" t="shared" si="15" ref="AD8:AD41">SUM(L8,+U8)</f>
        <v>0</v>
      </c>
    </row>
    <row r="9" spans="1:30" s="13" customFormat="1" ht="12" customHeight="1">
      <c r="A9" s="12" t="s">
        <v>168</v>
      </c>
      <c r="B9" s="36" t="s">
        <v>172</v>
      </c>
      <c r="C9" s="12" t="s">
        <v>173</v>
      </c>
      <c r="D9" s="49">
        <f t="shared" si="1"/>
        <v>1</v>
      </c>
      <c r="E9" s="49">
        <f t="shared" si="2"/>
        <v>1</v>
      </c>
      <c r="F9" s="49">
        <v>1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1</v>
      </c>
      <c r="N9" s="49">
        <f t="shared" si="5"/>
        <v>1</v>
      </c>
      <c r="O9" s="49">
        <v>1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</v>
      </c>
      <c r="W9" s="49">
        <f t="shared" si="8"/>
        <v>2</v>
      </c>
      <c r="X9" s="49">
        <f t="shared" si="9"/>
        <v>2</v>
      </c>
      <c r="Y9" s="49">
        <f t="shared" si="10"/>
        <v>0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168</v>
      </c>
      <c r="B10" s="36" t="s">
        <v>174</v>
      </c>
      <c r="C10" s="12" t="s">
        <v>175</v>
      </c>
      <c r="D10" s="49">
        <f t="shared" si="1"/>
        <v>23</v>
      </c>
      <c r="E10" s="49">
        <f t="shared" si="2"/>
        <v>8</v>
      </c>
      <c r="F10" s="49">
        <v>8</v>
      </c>
      <c r="G10" s="49">
        <v>0</v>
      </c>
      <c r="H10" s="49">
        <f t="shared" si="3"/>
        <v>15</v>
      </c>
      <c r="I10" s="49">
        <v>6</v>
      </c>
      <c r="J10" s="49">
        <v>9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0</v>
      </c>
      <c r="P10" s="49">
        <v>1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24</v>
      </c>
      <c r="W10" s="49">
        <f t="shared" si="8"/>
        <v>9</v>
      </c>
      <c r="X10" s="49">
        <f t="shared" si="9"/>
        <v>8</v>
      </c>
      <c r="Y10" s="49">
        <f t="shared" si="10"/>
        <v>1</v>
      </c>
      <c r="Z10" s="49">
        <f t="shared" si="11"/>
        <v>15</v>
      </c>
      <c r="AA10" s="49">
        <f t="shared" si="12"/>
        <v>6</v>
      </c>
      <c r="AB10" s="49">
        <f t="shared" si="13"/>
        <v>9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168</v>
      </c>
      <c r="B11" s="36" t="s">
        <v>176</v>
      </c>
      <c r="C11" s="12" t="s">
        <v>177</v>
      </c>
      <c r="D11" s="49">
        <f t="shared" si="1"/>
        <v>7</v>
      </c>
      <c r="E11" s="49">
        <f t="shared" si="2"/>
        <v>5</v>
      </c>
      <c r="F11" s="49">
        <v>5</v>
      </c>
      <c r="G11" s="49">
        <v>0</v>
      </c>
      <c r="H11" s="49">
        <f t="shared" si="3"/>
        <v>2</v>
      </c>
      <c r="I11" s="49">
        <v>0</v>
      </c>
      <c r="J11" s="49">
        <v>0</v>
      </c>
      <c r="K11" s="49">
        <v>0</v>
      </c>
      <c r="L11" s="49">
        <v>2</v>
      </c>
      <c r="M11" s="49">
        <f t="shared" si="4"/>
        <v>2</v>
      </c>
      <c r="N11" s="49">
        <f t="shared" si="5"/>
        <v>2</v>
      </c>
      <c r="O11" s="49">
        <v>2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9</v>
      </c>
      <c r="W11" s="49">
        <f t="shared" si="8"/>
        <v>7</v>
      </c>
      <c r="X11" s="49">
        <f t="shared" si="9"/>
        <v>7</v>
      </c>
      <c r="Y11" s="49">
        <f t="shared" si="10"/>
        <v>0</v>
      </c>
      <c r="Z11" s="49">
        <f t="shared" si="11"/>
        <v>2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2</v>
      </c>
    </row>
    <row r="12" spans="1:30" s="13" customFormat="1" ht="12" customHeight="1">
      <c r="A12" s="19" t="s">
        <v>168</v>
      </c>
      <c r="B12" s="20" t="s">
        <v>178</v>
      </c>
      <c r="C12" s="14" t="s">
        <v>179</v>
      </c>
      <c r="D12" s="50">
        <f t="shared" si="1"/>
        <v>11</v>
      </c>
      <c r="E12" s="50">
        <f t="shared" si="2"/>
        <v>2</v>
      </c>
      <c r="F12" s="50">
        <v>2</v>
      </c>
      <c r="G12" s="50">
        <v>0</v>
      </c>
      <c r="H12" s="50">
        <f t="shared" si="3"/>
        <v>9</v>
      </c>
      <c r="I12" s="50">
        <v>0</v>
      </c>
      <c r="J12" s="50">
        <v>9</v>
      </c>
      <c r="K12" s="50">
        <v>0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11</v>
      </c>
      <c r="W12" s="50">
        <f t="shared" si="8"/>
        <v>2</v>
      </c>
      <c r="X12" s="50">
        <f t="shared" si="9"/>
        <v>2</v>
      </c>
      <c r="Y12" s="50">
        <f t="shared" si="10"/>
        <v>0</v>
      </c>
      <c r="Z12" s="50">
        <f t="shared" si="11"/>
        <v>9</v>
      </c>
      <c r="AA12" s="50">
        <f t="shared" si="12"/>
        <v>0</v>
      </c>
      <c r="AB12" s="50">
        <f t="shared" si="13"/>
        <v>9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168</v>
      </c>
      <c r="B13" s="20" t="s">
        <v>180</v>
      </c>
      <c r="C13" s="14" t="s">
        <v>181</v>
      </c>
      <c r="D13" s="50">
        <f t="shared" si="1"/>
        <v>13</v>
      </c>
      <c r="E13" s="50">
        <f t="shared" si="2"/>
        <v>6</v>
      </c>
      <c r="F13" s="50">
        <v>6</v>
      </c>
      <c r="G13" s="50">
        <v>0</v>
      </c>
      <c r="H13" s="50">
        <f t="shared" si="3"/>
        <v>7</v>
      </c>
      <c r="I13" s="50">
        <v>0</v>
      </c>
      <c r="J13" s="50">
        <v>5</v>
      </c>
      <c r="K13" s="50">
        <v>2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13</v>
      </c>
      <c r="W13" s="50">
        <f t="shared" si="8"/>
        <v>6</v>
      </c>
      <c r="X13" s="50">
        <f t="shared" si="9"/>
        <v>6</v>
      </c>
      <c r="Y13" s="50">
        <f t="shared" si="10"/>
        <v>0</v>
      </c>
      <c r="Z13" s="50">
        <f t="shared" si="11"/>
        <v>7</v>
      </c>
      <c r="AA13" s="50">
        <f t="shared" si="12"/>
        <v>0</v>
      </c>
      <c r="AB13" s="50">
        <f t="shared" si="13"/>
        <v>5</v>
      </c>
      <c r="AC13" s="50">
        <f t="shared" si="14"/>
        <v>2</v>
      </c>
      <c r="AD13" s="50">
        <f t="shared" si="15"/>
        <v>0</v>
      </c>
    </row>
    <row r="14" spans="1:30" s="13" customFormat="1" ht="12" customHeight="1">
      <c r="A14" s="19" t="s">
        <v>168</v>
      </c>
      <c r="B14" s="20" t="s">
        <v>182</v>
      </c>
      <c r="C14" s="14" t="s">
        <v>183</v>
      </c>
      <c r="D14" s="50">
        <f t="shared" si="1"/>
        <v>7</v>
      </c>
      <c r="E14" s="50">
        <f t="shared" si="2"/>
        <v>7</v>
      </c>
      <c r="F14" s="50">
        <v>7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8</v>
      </c>
      <c r="W14" s="50">
        <f t="shared" si="8"/>
        <v>8</v>
      </c>
      <c r="X14" s="50">
        <f t="shared" si="9"/>
        <v>8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168</v>
      </c>
      <c r="B15" s="20" t="s">
        <v>184</v>
      </c>
      <c r="C15" s="14" t="s">
        <v>185</v>
      </c>
      <c r="D15" s="50">
        <f t="shared" si="1"/>
        <v>6</v>
      </c>
      <c r="E15" s="50">
        <f t="shared" si="2"/>
        <v>3</v>
      </c>
      <c r="F15" s="50">
        <v>3</v>
      </c>
      <c r="G15" s="50">
        <v>0</v>
      </c>
      <c r="H15" s="50">
        <f t="shared" si="3"/>
        <v>3</v>
      </c>
      <c r="I15" s="50">
        <v>0</v>
      </c>
      <c r="J15" s="50">
        <v>2</v>
      </c>
      <c r="K15" s="50">
        <v>1</v>
      </c>
      <c r="L15" s="50">
        <v>0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7</v>
      </c>
      <c r="W15" s="50">
        <f t="shared" si="8"/>
        <v>4</v>
      </c>
      <c r="X15" s="50">
        <f t="shared" si="9"/>
        <v>4</v>
      </c>
      <c r="Y15" s="50">
        <f t="shared" si="10"/>
        <v>0</v>
      </c>
      <c r="Z15" s="50">
        <f t="shared" si="11"/>
        <v>3</v>
      </c>
      <c r="AA15" s="50">
        <f t="shared" si="12"/>
        <v>0</v>
      </c>
      <c r="AB15" s="50">
        <f t="shared" si="13"/>
        <v>2</v>
      </c>
      <c r="AC15" s="50">
        <f t="shared" si="14"/>
        <v>1</v>
      </c>
      <c r="AD15" s="50">
        <f t="shared" si="15"/>
        <v>0</v>
      </c>
    </row>
    <row r="16" spans="1:30" s="13" customFormat="1" ht="12" customHeight="1">
      <c r="A16" s="19" t="s">
        <v>168</v>
      </c>
      <c r="B16" s="20" t="s">
        <v>186</v>
      </c>
      <c r="C16" s="14" t="s">
        <v>187</v>
      </c>
      <c r="D16" s="50">
        <f t="shared" si="1"/>
        <v>4</v>
      </c>
      <c r="E16" s="50">
        <f t="shared" si="2"/>
        <v>3</v>
      </c>
      <c r="F16" s="50">
        <v>3</v>
      </c>
      <c r="G16" s="50">
        <v>0</v>
      </c>
      <c r="H16" s="50">
        <f t="shared" si="3"/>
        <v>1</v>
      </c>
      <c r="I16" s="50">
        <v>0</v>
      </c>
      <c r="J16" s="50">
        <v>0</v>
      </c>
      <c r="K16" s="50">
        <v>0</v>
      </c>
      <c r="L16" s="50">
        <v>1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5</v>
      </c>
      <c r="W16" s="50">
        <f t="shared" si="8"/>
        <v>4</v>
      </c>
      <c r="X16" s="50">
        <f t="shared" si="9"/>
        <v>4</v>
      </c>
      <c r="Y16" s="50">
        <f t="shared" si="10"/>
        <v>0</v>
      </c>
      <c r="Z16" s="50">
        <f t="shared" si="11"/>
        <v>1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1</v>
      </c>
    </row>
    <row r="17" spans="1:30" s="13" customFormat="1" ht="12" customHeight="1">
      <c r="A17" s="19" t="s">
        <v>168</v>
      </c>
      <c r="B17" s="20" t="s">
        <v>188</v>
      </c>
      <c r="C17" s="14" t="s">
        <v>189</v>
      </c>
      <c r="D17" s="50">
        <f t="shared" si="1"/>
        <v>6</v>
      </c>
      <c r="E17" s="50">
        <f t="shared" si="2"/>
        <v>6</v>
      </c>
      <c r="F17" s="50">
        <v>6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5</v>
      </c>
      <c r="N17" s="50">
        <f t="shared" si="5"/>
        <v>5</v>
      </c>
      <c r="O17" s="50">
        <v>5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11</v>
      </c>
      <c r="W17" s="50">
        <f t="shared" si="8"/>
        <v>11</v>
      </c>
      <c r="X17" s="50">
        <f t="shared" si="9"/>
        <v>11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168</v>
      </c>
      <c r="B18" s="20" t="s">
        <v>190</v>
      </c>
      <c r="C18" s="14" t="s">
        <v>191</v>
      </c>
      <c r="D18" s="50">
        <f t="shared" si="1"/>
        <v>3</v>
      </c>
      <c r="E18" s="50">
        <f t="shared" si="2"/>
        <v>3</v>
      </c>
      <c r="F18" s="50">
        <v>3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3</v>
      </c>
      <c r="W18" s="50">
        <f t="shared" si="8"/>
        <v>3</v>
      </c>
      <c r="X18" s="50">
        <f t="shared" si="9"/>
        <v>3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168</v>
      </c>
      <c r="B19" s="20" t="s">
        <v>192</v>
      </c>
      <c r="C19" s="14" t="s">
        <v>193</v>
      </c>
      <c r="D19" s="50">
        <f t="shared" si="1"/>
        <v>6</v>
      </c>
      <c r="E19" s="50">
        <f t="shared" si="2"/>
        <v>2</v>
      </c>
      <c r="F19" s="50">
        <v>2</v>
      </c>
      <c r="G19" s="50">
        <v>0</v>
      </c>
      <c r="H19" s="50">
        <f t="shared" si="3"/>
        <v>4</v>
      </c>
      <c r="I19" s="50">
        <v>4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6</v>
      </c>
      <c r="W19" s="50">
        <f t="shared" si="8"/>
        <v>2</v>
      </c>
      <c r="X19" s="50">
        <f t="shared" si="9"/>
        <v>2</v>
      </c>
      <c r="Y19" s="50">
        <f t="shared" si="10"/>
        <v>0</v>
      </c>
      <c r="Z19" s="50">
        <f t="shared" si="11"/>
        <v>4</v>
      </c>
      <c r="AA19" s="50">
        <f t="shared" si="12"/>
        <v>4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168</v>
      </c>
      <c r="B20" s="20" t="s">
        <v>194</v>
      </c>
      <c r="C20" s="14" t="s">
        <v>195</v>
      </c>
      <c r="D20" s="50">
        <f t="shared" si="1"/>
        <v>6</v>
      </c>
      <c r="E20" s="50">
        <f t="shared" si="2"/>
        <v>2</v>
      </c>
      <c r="F20" s="50">
        <v>2</v>
      </c>
      <c r="G20" s="50">
        <v>0</v>
      </c>
      <c r="H20" s="50">
        <f t="shared" si="3"/>
        <v>4</v>
      </c>
      <c r="I20" s="50">
        <v>2</v>
      </c>
      <c r="J20" s="50">
        <v>2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6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4</v>
      </c>
      <c r="AA20" s="50">
        <f t="shared" si="12"/>
        <v>2</v>
      </c>
      <c r="AB20" s="50">
        <f t="shared" si="13"/>
        <v>2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168</v>
      </c>
      <c r="B21" s="20" t="s">
        <v>196</v>
      </c>
      <c r="C21" s="14" t="s">
        <v>197</v>
      </c>
      <c r="D21" s="50">
        <f t="shared" si="1"/>
        <v>1</v>
      </c>
      <c r="E21" s="50">
        <f t="shared" si="2"/>
        <v>1</v>
      </c>
      <c r="F21" s="50">
        <v>1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</v>
      </c>
      <c r="W21" s="50">
        <f t="shared" si="8"/>
        <v>1</v>
      </c>
      <c r="X21" s="50">
        <f t="shared" si="9"/>
        <v>1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168</v>
      </c>
      <c r="B22" s="20" t="s">
        <v>198</v>
      </c>
      <c r="C22" s="14" t="s">
        <v>199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</v>
      </c>
      <c r="W22" s="50">
        <f t="shared" si="8"/>
        <v>1</v>
      </c>
      <c r="X22" s="50">
        <f t="shared" si="9"/>
        <v>1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168</v>
      </c>
      <c r="B23" s="20" t="s">
        <v>200</v>
      </c>
      <c r="C23" s="14" t="s">
        <v>201</v>
      </c>
      <c r="D23" s="50">
        <f t="shared" si="1"/>
        <v>1</v>
      </c>
      <c r="E23" s="50">
        <f t="shared" si="2"/>
        <v>1</v>
      </c>
      <c r="F23" s="50">
        <v>1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1</v>
      </c>
      <c r="W23" s="50">
        <f t="shared" si="8"/>
        <v>1</v>
      </c>
      <c r="X23" s="50">
        <f t="shared" si="9"/>
        <v>1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168</v>
      </c>
      <c r="B24" s="20" t="s">
        <v>202</v>
      </c>
      <c r="C24" s="14" t="s">
        <v>203</v>
      </c>
      <c r="D24" s="50">
        <f t="shared" si="1"/>
        <v>3</v>
      </c>
      <c r="E24" s="50">
        <f t="shared" si="2"/>
        <v>1</v>
      </c>
      <c r="F24" s="50">
        <v>1</v>
      </c>
      <c r="G24" s="50">
        <v>0</v>
      </c>
      <c r="H24" s="50">
        <f t="shared" si="3"/>
        <v>2</v>
      </c>
      <c r="I24" s="50">
        <v>2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3</v>
      </c>
      <c r="W24" s="50">
        <f t="shared" si="8"/>
        <v>1</v>
      </c>
      <c r="X24" s="50">
        <f t="shared" si="9"/>
        <v>1</v>
      </c>
      <c r="Y24" s="50">
        <f t="shared" si="10"/>
        <v>0</v>
      </c>
      <c r="Z24" s="50">
        <f t="shared" si="11"/>
        <v>2</v>
      </c>
      <c r="AA24" s="50">
        <f t="shared" si="12"/>
        <v>2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168</v>
      </c>
      <c r="B25" s="20" t="s">
        <v>204</v>
      </c>
      <c r="C25" s="14" t="s">
        <v>205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1</v>
      </c>
      <c r="W25" s="50">
        <f t="shared" si="8"/>
        <v>1</v>
      </c>
      <c r="X25" s="50">
        <f t="shared" si="9"/>
        <v>1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168</v>
      </c>
      <c r="B26" s="20" t="s">
        <v>206</v>
      </c>
      <c r="C26" s="14" t="s">
        <v>207</v>
      </c>
      <c r="D26" s="50">
        <f t="shared" si="1"/>
        <v>0</v>
      </c>
      <c r="E26" s="50">
        <f t="shared" si="2"/>
        <v>0</v>
      </c>
      <c r="F26" s="50">
        <v>0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0</v>
      </c>
      <c r="W26" s="50">
        <f t="shared" si="8"/>
        <v>0</v>
      </c>
      <c r="X26" s="50">
        <f t="shared" si="9"/>
        <v>0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168</v>
      </c>
      <c r="B27" s="20" t="s">
        <v>208</v>
      </c>
      <c r="C27" s="14" t="s">
        <v>209</v>
      </c>
      <c r="D27" s="50">
        <f t="shared" si="1"/>
        <v>3</v>
      </c>
      <c r="E27" s="50">
        <f t="shared" si="2"/>
        <v>1</v>
      </c>
      <c r="F27" s="50">
        <v>1</v>
      </c>
      <c r="G27" s="50">
        <v>0</v>
      </c>
      <c r="H27" s="50">
        <f t="shared" si="3"/>
        <v>2</v>
      </c>
      <c r="I27" s="50">
        <v>2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3</v>
      </c>
      <c r="W27" s="50">
        <f t="shared" si="8"/>
        <v>1</v>
      </c>
      <c r="X27" s="50">
        <f t="shared" si="9"/>
        <v>1</v>
      </c>
      <c r="Y27" s="50">
        <f t="shared" si="10"/>
        <v>0</v>
      </c>
      <c r="Z27" s="50">
        <f t="shared" si="11"/>
        <v>2</v>
      </c>
      <c r="AA27" s="50">
        <f t="shared" si="12"/>
        <v>2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168</v>
      </c>
      <c r="B28" s="20" t="s">
        <v>210</v>
      </c>
      <c r="C28" s="14" t="s">
        <v>211</v>
      </c>
      <c r="D28" s="50">
        <f t="shared" si="1"/>
        <v>0</v>
      </c>
      <c r="E28" s="50">
        <f t="shared" si="2"/>
        <v>0</v>
      </c>
      <c r="F28" s="50">
        <v>0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0</v>
      </c>
      <c r="W28" s="50">
        <f t="shared" si="8"/>
        <v>0</v>
      </c>
      <c r="X28" s="50">
        <f t="shared" si="9"/>
        <v>0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168</v>
      </c>
      <c r="B29" s="20" t="s">
        <v>212</v>
      </c>
      <c r="C29" s="14" t="s">
        <v>213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168</v>
      </c>
      <c r="B30" s="20" t="s">
        <v>214</v>
      </c>
      <c r="C30" s="14" t="s">
        <v>215</v>
      </c>
      <c r="D30" s="50">
        <f t="shared" si="1"/>
        <v>2</v>
      </c>
      <c r="E30" s="50">
        <f t="shared" si="2"/>
        <v>2</v>
      </c>
      <c r="F30" s="50">
        <v>2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168</v>
      </c>
      <c r="B31" s="20" t="s">
        <v>216</v>
      </c>
      <c r="C31" s="14" t="s">
        <v>217</v>
      </c>
      <c r="D31" s="50">
        <f t="shared" si="1"/>
        <v>3</v>
      </c>
      <c r="E31" s="50">
        <f t="shared" si="2"/>
        <v>3</v>
      </c>
      <c r="F31" s="50">
        <v>3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3</v>
      </c>
      <c r="W31" s="50">
        <f t="shared" si="8"/>
        <v>3</v>
      </c>
      <c r="X31" s="50">
        <f t="shared" si="9"/>
        <v>3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168</v>
      </c>
      <c r="B32" s="20" t="s">
        <v>218</v>
      </c>
      <c r="C32" s="14" t="s">
        <v>219</v>
      </c>
      <c r="D32" s="50">
        <f t="shared" si="1"/>
        <v>1</v>
      </c>
      <c r="E32" s="50">
        <f t="shared" si="2"/>
        <v>1</v>
      </c>
      <c r="F32" s="50">
        <v>1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1</v>
      </c>
      <c r="W32" s="50">
        <f t="shared" si="8"/>
        <v>1</v>
      </c>
      <c r="X32" s="50">
        <f t="shared" si="9"/>
        <v>1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168</v>
      </c>
      <c r="B33" s="20" t="s">
        <v>220</v>
      </c>
      <c r="C33" s="14" t="s">
        <v>221</v>
      </c>
      <c r="D33" s="50">
        <f t="shared" si="1"/>
        <v>2</v>
      </c>
      <c r="E33" s="50">
        <f t="shared" si="2"/>
        <v>2</v>
      </c>
      <c r="F33" s="50">
        <v>2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168</v>
      </c>
      <c r="B34" s="20" t="s">
        <v>222</v>
      </c>
      <c r="C34" s="14" t="s">
        <v>223</v>
      </c>
      <c r="D34" s="50">
        <f t="shared" si="1"/>
        <v>1</v>
      </c>
      <c r="E34" s="50">
        <f t="shared" si="2"/>
        <v>1</v>
      </c>
      <c r="F34" s="50">
        <v>1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</v>
      </c>
      <c r="W34" s="50">
        <f t="shared" si="8"/>
        <v>1</v>
      </c>
      <c r="X34" s="50">
        <f t="shared" si="9"/>
        <v>1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168</v>
      </c>
      <c r="B35" s="20" t="s">
        <v>224</v>
      </c>
      <c r="C35" s="14" t="s">
        <v>225</v>
      </c>
      <c r="D35" s="50">
        <f t="shared" si="1"/>
        <v>1</v>
      </c>
      <c r="E35" s="50">
        <f t="shared" si="2"/>
        <v>1</v>
      </c>
      <c r="F35" s="50">
        <v>1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1</v>
      </c>
      <c r="W35" s="50">
        <f t="shared" si="8"/>
        <v>1</v>
      </c>
      <c r="X35" s="50">
        <f t="shared" si="9"/>
        <v>1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168</v>
      </c>
      <c r="B36" s="20" t="s">
        <v>226</v>
      </c>
      <c r="C36" s="14" t="s">
        <v>227</v>
      </c>
      <c r="D36" s="50">
        <f t="shared" si="1"/>
        <v>2</v>
      </c>
      <c r="E36" s="50">
        <f t="shared" si="2"/>
        <v>2</v>
      </c>
      <c r="F36" s="50">
        <v>2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2</v>
      </c>
      <c r="W36" s="50">
        <f t="shared" si="8"/>
        <v>2</v>
      </c>
      <c r="X36" s="50">
        <f t="shared" si="9"/>
        <v>2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168</v>
      </c>
      <c r="B37" s="20" t="s">
        <v>228</v>
      </c>
      <c r="C37" s="14" t="s">
        <v>229</v>
      </c>
      <c r="D37" s="50">
        <f t="shared" si="1"/>
        <v>4</v>
      </c>
      <c r="E37" s="50">
        <f t="shared" si="2"/>
        <v>2</v>
      </c>
      <c r="F37" s="50">
        <v>2</v>
      </c>
      <c r="G37" s="50">
        <v>0</v>
      </c>
      <c r="H37" s="50">
        <f t="shared" si="3"/>
        <v>2</v>
      </c>
      <c r="I37" s="50">
        <v>2</v>
      </c>
      <c r="J37" s="50">
        <v>0</v>
      </c>
      <c r="K37" s="50">
        <v>0</v>
      </c>
      <c r="L37" s="50">
        <v>0</v>
      </c>
      <c r="M37" s="50">
        <f t="shared" si="4"/>
        <v>0</v>
      </c>
      <c r="N37" s="50">
        <f t="shared" si="5"/>
        <v>0</v>
      </c>
      <c r="O37" s="50">
        <v>0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4</v>
      </c>
      <c r="W37" s="50">
        <f t="shared" si="8"/>
        <v>2</v>
      </c>
      <c r="X37" s="50">
        <f t="shared" si="9"/>
        <v>2</v>
      </c>
      <c r="Y37" s="50">
        <f t="shared" si="10"/>
        <v>0</v>
      </c>
      <c r="Z37" s="50">
        <f t="shared" si="11"/>
        <v>2</v>
      </c>
      <c r="AA37" s="50">
        <f t="shared" si="12"/>
        <v>2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168</v>
      </c>
      <c r="B38" s="20" t="s">
        <v>230</v>
      </c>
      <c r="C38" s="14" t="s">
        <v>231</v>
      </c>
      <c r="D38" s="50">
        <f t="shared" si="1"/>
        <v>1</v>
      </c>
      <c r="E38" s="50">
        <f t="shared" si="2"/>
        <v>1</v>
      </c>
      <c r="F38" s="50">
        <v>1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3</v>
      </c>
      <c r="N38" s="50">
        <f t="shared" si="5"/>
        <v>3</v>
      </c>
      <c r="O38" s="50">
        <v>3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4</v>
      </c>
      <c r="W38" s="50">
        <f t="shared" si="8"/>
        <v>4</v>
      </c>
      <c r="X38" s="50">
        <f t="shared" si="9"/>
        <v>4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168</v>
      </c>
      <c r="B39" s="20" t="s">
        <v>232</v>
      </c>
      <c r="C39" s="14" t="s">
        <v>233</v>
      </c>
      <c r="D39" s="50">
        <f t="shared" si="1"/>
        <v>1</v>
      </c>
      <c r="E39" s="50">
        <f t="shared" si="2"/>
        <v>1</v>
      </c>
      <c r="F39" s="50">
        <v>1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0</v>
      </c>
      <c r="N39" s="50">
        <f t="shared" si="5"/>
        <v>0</v>
      </c>
      <c r="O39" s="50">
        <v>0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1</v>
      </c>
      <c r="W39" s="50">
        <f t="shared" si="8"/>
        <v>1</v>
      </c>
      <c r="X39" s="50">
        <f t="shared" si="9"/>
        <v>1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168</v>
      </c>
      <c r="B40" s="20" t="s">
        <v>234</v>
      </c>
      <c r="C40" s="14" t="s">
        <v>235</v>
      </c>
      <c r="D40" s="50">
        <f t="shared" si="1"/>
        <v>1</v>
      </c>
      <c r="E40" s="50">
        <f t="shared" si="2"/>
        <v>1</v>
      </c>
      <c r="F40" s="50">
        <v>1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1</v>
      </c>
      <c r="W40" s="50">
        <f t="shared" si="8"/>
        <v>1</v>
      </c>
      <c r="X40" s="50">
        <f t="shared" si="9"/>
        <v>1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168</v>
      </c>
      <c r="B41" s="20" t="s">
        <v>236</v>
      </c>
      <c r="C41" s="14" t="s">
        <v>237</v>
      </c>
      <c r="D41" s="50">
        <f t="shared" si="1"/>
        <v>1</v>
      </c>
      <c r="E41" s="50">
        <f t="shared" si="2"/>
        <v>1</v>
      </c>
      <c r="F41" s="50">
        <v>1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2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238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152</v>
      </c>
      <c r="B2" s="92" t="s">
        <v>153</v>
      </c>
      <c r="C2" s="111" t="s">
        <v>239</v>
      </c>
      <c r="D2" s="83" t="s">
        <v>155</v>
      </c>
      <c r="E2" s="56"/>
      <c r="F2" s="46"/>
      <c r="G2" s="56"/>
      <c r="H2" s="56"/>
      <c r="I2" s="56"/>
      <c r="J2" s="56"/>
      <c r="K2" s="56"/>
      <c r="L2" s="57"/>
      <c r="M2" s="83" t="s">
        <v>156</v>
      </c>
      <c r="N2" s="56"/>
      <c r="O2" s="46"/>
      <c r="P2" s="56"/>
      <c r="Q2" s="56"/>
      <c r="R2" s="56"/>
      <c r="S2" s="56"/>
      <c r="T2" s="56"/>
      <c r="U2" s="57"/>
      <c r="V2" s="83" t="s">
        <v>157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158</v>
      </c>
      <c r="E3" s="84" t="s">
        <v>159</v>
      </c>
      <c r="F3" s="46"/>
      <c r="G3" s="57"/>
      <c r="H3" s="84" t="s">
        <v>160</v>
      </c>
      <c r="I3" s="56"/>
      <c r="J3" s="56"/>
      <c r="K3" s="56"/>
      <c r="L3" s="57"/>
      <c r="M3" s="82" t="s">
        <v>158</v>
      </c>
      <c r="N3" s="84" t="s">
        <v>159</v>
      </c>
      <c r="O3" s="46"/>
      <c r="P3" s="57"/>
      <c r="Q3" s="84" t="s">
        <v>160</v>
      </c>
      <c r="R3" s="56"/>
      <c r="S3" s="56"/>
      <c r="T3" s="56"/>
      <c r="U3" s="57"/>
      <c r="V3" s="47"/>
      <c r="W3" s="84" t="s">
        <v>159</v>
      </c>
      <c r="X3" s="46"/>
      <c r="Y3" s="57"/>
      <c r="Z3" s="84" t="s">
        <v>160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158</v>
      </c>
      <c r="F4" s="92" t="s">
        <v>161</v>
      </c>
      <c r="G4" s="92" t="s">
        <v>162</v>
      </c>
      <c r="H4" s="109" t="s">
        <v>158</v>
      </c>
      <c r="I4" s="92" t="s">
        <v>163</v>
      </c>
      <c r="J4" s="92" t="s">
        <v>164</v>
      </c>
      <c r="K4" s="92" t="s">
        <v>165</v>
      </c>
      <c r="L4" s="92" t="s">
        <v>166</v>
      </c>
      <c r="M4" s="47"/>
      <c r="N4" s="109" t="s">
        <v>158</v>
      </c>
      <c r="O4" s="92" t="s">
        <v>161</v>
      </c>
      <c r="P4" s="92" t="s">
        <v>162</v>
      </c>
      <c r="Q4" s="109" t="s">
        <v>158</v>
      </c>
      <c r="R4" s="92" t="s">
        <v>163</v>
      </c>
      <c r="S4" s="92" t="s">
        <v>164</v>
      </c>
      <c r="T4" s="92" t="s">
        <v>165</v>
      </c>
      <c r="U4" s="92" t="s">
        <v>166</v>
      </c>
      <c r="V4" s="47"/>
      <c r="W4" s="109" t="s">
        <v>158</v>
      </c>
      <c r="X4" s="92" t="s">
        <v>161</v>
      </c>
      <c r="Y4" s="92" t="s">
        <v>162</v>
      </c>
      <c r="Z4" s="109" t="s">
        <v>158</v>
      </c>
      <c r="AA4" s="92" t="s">
        <v>163</v>
      </c>
      <c r="AB4" s="92" t="s">
        <v>164</v>
      </c>
      <c r="AC4" s="92" t="s">
        <v>165</v>
      </c>
      <c r="AD4" s="92" t="s">
        <v>166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167</v>
      </c>
      <c r="E6" s="58" t="s">
        <v>167</v>
      </c>
      <c r="F6" s="78" t="s">
        <v>167</v>
      </c>
      <c r="G6" s="78" t="s">
        <v>167</v>
      </c>
      <c r="H6" s="58" t="s">
        <v>167</v>
      </c>
      <c r="I6" s="78" t="s">
        <v>167</v>
      </c>
      <c r="J6" s="78" t="s">
        <v>167</v>
      </c>
      <c r="K6" s="78" t="s">
        <v>167</v>
      </c>
      <c r="L6" s="78" t="s">
        <v>167</v>
      </c>
      <c r="M6" s="58" t="s">
        <v>167</v>
      </c>
      <c r="N6" s="58" t="s">
        <v>167</v>
      </c>
      <c r="O6" s="78" t="s">
        <v>167</v>
      </c>
      <c r="P6" s="78" t="s">
        <v>167</v>
      </c>
      <c r="Q6" s="58" t="s">
        <v>167</v>
      </c>
      <c r="R6" s="78" t="s">
        <v>167</v>
      </c>
      <c r="S6" s="78" t="s">
        <v>167</v>
      </c>
      <c r="T6" s="78" t="s">
        <v>167</v>
      </c>
      <c r="U6" s="78" t="s">
        <v>167</v>
      </c>
      <c r="V6" s="58" t="s">
        <v>167</v>
      </c>
      <c r="W6" s="58" t="s">
        <v>167</v>
      </c>
      <c r="X6" s="78" t="s">
        <v>167</v>
      </c>
      <c r="Y6" s="78" t="s">
        <v>167</v>
      </c>
      <c r="Z6" s="58" t="s">
        <v>167</v>
      </c>
      <c r="AA6" s="78" t="s">
        <v>167</v>
      </c>
      <c r="AB6" s="78" t="s">
        <v>167</v>
      </c>
      <c r="AC6" s="78" t="s">
        <v>167</v>
      </c>
      <c r="AD6" s="78" t="s">
        <v>167</v>
      </c>
    </row>
    <row r="7" spans="1:30" s="26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AD7">SUM(D8:D22)</f>
        <v>92</v>
      </c>
      <c r="E7" s="48">
        <f t="shared" si="0"/>
        <v>37</v>
      </c>
      <c r="F7" s="48">
        <f t="shared" si="0"/>
        <v>30</v>
      </c>
      <c r="G7" s="48">
        <f t="shared" si="0"/>
        <v>7</v>
      </c>
      <c r="H7" s="48">
        <f t="shared" si="0"/>
        <v>55</v>
      </c>
      <c r="I7" s="48">
        <f t="shared" si="0"/>
        <v>0</v>
      </c>
      <c r="J7" s="48">
        <f t="shared" si="0"/>
        <v>53</v>
      </c>
      <c r="K7" s="48">
        <f t="shared" si="0"/>
        <v>2</v>
      </c>
      <c r="L7" s="48">
        <f t="shared" si="0"/>
        <v>0</v>
      </c>
      <c r="M7" s="48">
        <f t="shared" si="0"/>
        <v>36</v>
      </c>
      <c r="N7" s="48">
        <f t="shared" si="0"/>
        <v>26</v>
      </c>
      <c r="O7" s="48">
        <f t="shared" si="0"/>
        <v>11</v>
      </c>
      <c r="P7" s="48">
        <f t="shared" si="0"/>
        <v>15</v>
      </c>
      <c r="Q7" s="48">
        <f t="shared" si="0"/>
        <v>10</v>
      </c>
      <c r="R7" s="48">
        <f t="shared" si="0"/>
        <v>0</v>
      </c>
      <c r="S7" s="48">
        <f t="shared" si="0"/>
        <v>8</v>
      </c>
      <c r="T7" s="48">
        <f t="shared" si="0"/>
        <v>0</v>
      </c>
      <c r="U7" s="48">
        <f t="shared" si="0"/>
        <v>2</v>
      </c>
      <c r="V7" s="48">
        <f t="shared" si="0"/>
        <v>128</v>
      </c>
      <c r="W7" s="48">
        <f t="shared" si="0"/>
        <v>63</v>
      </c>
      <c r="X7" s="48">
        <f t="shared" si="0"/>
        <v>41</v>
      </c>
      <c r="Y7" s="48">
        <f t="shared" si="0"/>
        <v>22</v>
      </c>
      <c r="Z7" s="48">
        <f t="shared" si="0"/>
        <v>65</v>
      </c>
      <c r="AA7" s="48">
        <f t="shared" si="0"/>
        <v>0</v>
      </c>
      <c r="AB7" s="48">
        <f t="shared" si="0"/>
        <v>61</v>
      </c>
      <c r="AC7" s="48">
        <f t="shared" si="0"/>
        <v>2</v>
      </c>
      <c r="AD7" s="48">
        <f t="shared" si="0"/>
        <v>2</v>
      </c>
    </row>
    <row r="8" spans="1:30" s="27" customFormat="1" ht="12" customHeight="1">
      <c r="A8" s="12" t="s">
        <v>168</v>
      </c>
      <c r="B8" s="36" t="s">
        <v>240</v>
      </c>
      <c r="C8" s="12" t="s">
        <v>241</v>
      </c>
      <c r="D8" s="49">
        <f aca="true" t="shared" si="1" ref="D8:D22">SUM(E8,+H8)</f>
        <v>0</v>
      </c>
      <c r="E8" s="49">
        <f aca="true" t="shared" si="2" ref="E8:E22">SUM(F8:G8)</f>
        <v>0</v>
      </c>
      <c r="F8" s="49">
        <v>0</v>
      </c>
      <c r="G8" s="49">
        <v>0</v>
      </c>
      <c r="H8" s="49">
        <f aca="true" t="shared" si="3" ref="H8:H22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2">SUM(N8,+Q8)</f>
        <v>6</v>
      </c>
      <c r="N8" s="49">
        <f aca="true" t="shared" si="5" ref="N8:N22">SUM(O8:P8)</f>
        <v>6</v>
      </c>
      <c r="O8" s="49">
        <v>3</v>
      </c>
      <c r="P8" s="49">
        <v>3</v>
      </c>
      <c r="Q8" s="49">
        <f aca="true" t="shared" si="6" ref="Q8:Q22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2">SUM(D8,+M8)</f>
        <v>6</v>
      </c>
      <c r="W8" s="49">
        <f aca="true" t="shared" si="8" ref="W8:W22">SUM(E8,+N8)</f>
        <v>6</v>
      </c>
      <c r="X8" s="49">
        <f aca="true" t="shared" si="9" ref="X8:X22">SUM(F8,+O8)</f>
        <v>3</v>
      </c>
      <c r="Y8" s="49">
        <f aca="true" t="shared" si="10" ref="Y8:Y22">SUM(G8,+P8)</f>
        <v>3</v>
      </c>
      <c r="Z8" s="49">
        <f aca="true" t="shared" si="11" ref="Z8:Z22">SUM(H8,+Q8)</f>
        <v>0</v>
      </c>
      <c r="AA8" s="49">
        <f aca="true" t="shared" si="12" ref="AA8:AA22">SUM(I8,+R8)</f>
        <v>0</v>
      </c>
      <c r="AB8" s="49">
        <f aca="true" t="shared" si="13" ref="AB8:AB22">SUM(J8,+S8)</f>
        <v>0</v>
      </c>
      <c r="AC8" s="49">
        <f aca="true" t="shared" si="14" ref="AC8:AC22">SUM(K8,+T8)</f>
        <v>0</v>
      </c>
      <c r="AD8" s="49">
        <f aca="true" t="shared" si="15" ref="AD8:AD22">SUM(L8,+U8)</f>
        <v>0</v>
      </c>
    </row>
    <row r="9" spans="1:30" s="27" customFormat="1" ht="12" customHeight="1">
      <c r="A9" s="12" t="s">
        <v>168</v>
      </c>
      <c r="B9" s="36" t="s">
        <v>242</v>
      </c>
      <c r="C9" s="12" t="s">
        <v>243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9</v>
      </c>
      <c r="N9" s="49">
        <f t="shared" si="5"/>
        <v>9</v>
      </c>
      <c r="O9" s="49">
        <v>4</v>
      </c>
      <c r="P9" s="49">
        <v>5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9</v>
      </c>
      <c r="W9" s="49">
        <f t="shared" si="8"/>
        <v>9</v>
      </c>
      <c r="X9" s="49">
        <f t="shared" si="9"/>
        <v>4</v>
      </c>
      <c r="Y9" s="49">
        <f t="shared" si="10"/>
        <v>5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168</v>
      </c>
      <c r="B10" s="36" t="s">
        <v>244</v>
      </c>
      <c r="C10" s="12" t="s">
        <v>245</v>
      </c>
      <c r="D10" s="49">
        <f t="shared" si="1"/>
        <v>12</v>
      </c>
      <c r="E10" s="49">
        <f t="shared" si="2"/>
        <v>3</v>
      </c>
      <c r="F10" s="49">
        <v>2</v>
      </c>
      <c r="G10" s="49">
        <v>1</v>
      </c>
      <c r="H10" s="49">
        <f t="shared" si="3"/>
        <v>9</v>
      </c>
      <c r="I10" s="49">
        <v>0</v>
      </c>
      <c r="J10" s="49">
        <v>8</v>
      </c>
      <c r="K10" s="49">
        <v>1</v>
      </c>
      <c r="L10" s="49">
        <v>0</v>
      </c>
      <c r="M10" s="49">
        <f t="shared" si="4"/>
        <v>6</v>
      </c>
      <c r="N10" s="49">
        <f t="shared" si="5"/>
        <v>6</v>
      </c>
      <c r="O10" s="49">
        <v>1</v>
      </c>
      <c r="P10" s="49">
        <v>5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18</v>
      </c>
      <c r="W10" s="49">
        <f t="shared" si="8"/>
        <v>9</v>
      </c>
      <c r="X10" s="49">
        <f t="shared" si="9"/>
        <v>3</v>
      </c>
      <c r="Y10" s="49">
        <f t="shared" si="10"/>
        <v>6</v>
      </c>
      <c r="Z10" s="49">
        <f t="shared" si="11"/>
        <v>9</v>
      </c>
      <c r="AA10" s="49">
        <f t="shared" si="12"/>
        <v>0</v>
      </c>
      <c r="AB10" s="49">
        <f t="shared" si="13"/>
        <v>8</v>
      </c>
      <c r="AC10" s="49">
        <f t="shared" si="14"/>
        <v>1</v>
      </c>
      <c r="AD10" s="49">
        <f t="shared" si="15"/>
        <v>0</v>
      </c>
    </row>
    <row r="11" spans="1:30" s="27" customFormat="1" ht="12" customHeight="1">
      <c r="A11" s="12" t="s">
        <v>168</v>
      </c>
      <c r="B11" s="36" t="s">
        <v>246</v>
      </c>
      <c r="C11" s="12" t="s">
        <v>247</v>
      </c>
      <c r="D11" s="49">
        <f t="shared" si="1"/>
        <v>23</v>
      </c>
      <c r="E11" s="49">
        <f t="shared" si="2"/>
        <v>4</v>
      </c>
      <c r="F11" s="49">
        <v>3</v>
      </c>
      <c r="G11" s="49">
        <v>1</v>
      </c>
      <c r="H11" s="49">
        <f t="shared" si="3"/>
        <v>19</v>
      </c>
      <c r="I11" s="49">
        <v>0</v>
      </c>
      <c r="J11" s="49">
        <v>19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23</v>
      </c>
      <c r="W11" s="49">
        <f t="shared" si="8"/>
        <v>4</v>
      </c>
      <c r="X11" s="49">
        <f t="shared" si="9"/>
        <v>3</v>
      </c>
      <c r="Y11" s="49">
        <f t="shared" si="10"/>
        <v>1</v>
      </c>
      <c r="Z11" s="49">
        <f t="shared" si="11"/>
        <v>19</v>
      </c>
      <c r="AA11" s="49">
        <f t="shared" si="12"/>
        <v>0</v>
      </c>
      <c r="AB11" s="49">
        <f t="shared" si="13"/>
        <v>19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168</v>
      </c>
      <c r="B12" s="29" t="s">
        <v>248</v>
      </c>
      <c r="C12" s="12" t="s">
        <v>249</v>
      </c>
      <c r="D12" s="59">
        <f t="shared" si="1"/>
        <v>12</v>
      </c>
      <c r="E12" s="59">
        <f t="shared" si="2"/>
        <v>7</v>
      </c>
      <c r="F12" s="59">
        <v>5</v>
      </c>
      <c r="G12" s="59">
        <v>2</v>
      </c>
      <c r="H12" s="59">
        <f t="shared" si="3"/>
        <v>5</v>
      </c>
      <c r="I12" s="59">
        <v>0</v>
      </c>
      <c r="J12" s="59">
        <v>5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12</v>
      </c>
      <c r="W12" s="59">
        <f t="shared" si="8"/>
        <v>7</v>
      </c>
      <c r="X12" s="59">
        <f t="shared" si="9"/>
        <v>5</v>
      </c>
      <c r="Y12" s="59">
        <f t="shared" si="10"/>
        <v>2</v>
      </c>
      <c r="Z12" s="59">
        <f t="shared" si="11"/>
        <v>5</v>
      </c>
      <c r="AA12" s="59">
        <f t="shared" si="12"/>
        <v>0</v>
      </c>
      <c r="AB12" s="59">
        <f t="shared" si="13"/>
        <v>5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168</v>
      </c>
      <c r="B13" s="29" t="s">
        <v>250</v>
      </c>
      <c r="C13" s="12" t="s">
        <v>251</v>
      </c>
      <c r="D13" s="59">
        <f t="shared" si="1"/>
        <v>2</v>
      </c>
      <c r="E13" s="59">
        <f t="shared" si="2"/>
        <v>1</v>
      </c>
      <c r="F13" s="59">
        <v>1</v>
      </c>
      <c r="G13" s="59">
        <v>0</v>
      </c>
      <c r="H13" s="59">
        <f t="shared" si="3"/>
        <v>1</v>
      </c>
      <c r="I13" s="59">
        <v>0</v>
      </c>
      <c r="J13" s="59">
        <v>1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</v>
      </c>
      <c r="W13" s="59">
        <f t="shared" si="8"/>
        <v>1</v>
      </c>
      <c r="X13" s="59">
        <f t="shared" si="9"/>
        <v>1</v>
      </c>
      <c r="Y13" s="59">
        <f t="shared" si="10"/>
        <v>0</v>
      </c>
      <c r="Z13" s="59">
        <f t="shared" si="11"/>
        <v>1</v>
      </c>
      <c r="AA13" s="59">
        <f t="shared" si="12"/>
        <v>0</v>
      </c>
      <c r="AB13" s="59">
        <f t="shared" si="13"/>
        <v>1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168</v>
      </c>
      <c r="B14" s="29" t="s">
        <v>252</v>
      </c>
      <c r="C14" s="12" t="s">
        <v>253</v>
      </c>
      <c r="D14" s="59">
        <f t="shared" si="1"/>
        <v>2</v>
      </c>
      <c r="E14" s="59">
        <f t="shared" si="2"/>
        <v>0</v>
      </c>
      <c r="F14" s="59">
        <v>0</v>
      </c>
      <c r="G14" s="59">
        <v>0</v>
      </c>
      <c r="H14" s="59">
        <f t="shared" si="3"/>
        <v>2</v>
      </c>
      <c r="I14" s="59">
        <v>0</v>
      </c>
      <c r="J14" s="59">
        <v>2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2</v>
      </c>
      <c r="W14" s="59">
        <f t="shared" si="8"/>
        <v>0</v>
      </c>
      <c r="X14" s="59">
        <f t="shared" si="9"/>
        <v>0</v>
      </c>
      <c r="Y14" s="59">
        <f t="shared" si="10"/>
        <v>0</v>
      </c>
      <c r="Z14" s="59">
        <f t="shared" si="11"/>
        <v>2</v>
      </c>
      <c r="AA14" s="59">
        <f t="shared" si="12"/>
        <v>0</v>
      </c>
      <c r="AB14" s="59">
        <f t="shared" si="13"/>
        <v>2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168</v>
      </c>
      <c r="B15" s="29" t="s">
        <v>254</v>
      </c>
      <c r="C15" s="12" t="s">
        <v>255</v>
      </c>
      <c r="D15" s="59">
        <f t="shared" si="1"/>
        <v>9</v>
      </c>
      <c r="E15" s="59">
        <f t="shared" si="2"/>
        <v>2</v>
      </c>
      <c r="F15" s="59">
        <v>2</v>
      </c>
      <c r="G15" s="59">
        <v>0</v>
      </c>
      <c r="H15" s="59">
        <f t="shared" si="3"/>
        <v>7</v>
      </c>
      <c r="I15" s="59">
        <v>0</v>
      </c>
      <c r="J15" s="59">
        <v>7</v>
      </c>
      <c r="K15" s="59">
        <v>0</v>
      </c>
      <c r="L15" s="59">
        <v>0</v>
      </c>
      <c r="M15" s="59">
        <f t="shared" si="4"/>
        <v>5</v>
      </c>
      <c r="N15" s="59">
        <f t="shared" si="5"/>
        <v>1</v>
      </c>
      <c r="O15" s="59">
        <v>1</v>
      </c>
      <c r="P15" s="59">
        <v>0</v>
      </c>
      <c r="Q15" s="59">
        <f t="shared" si="6"/>
        <v>4</v>
      </c>
      <c r="R15" s="59">
        <v>0</v>
      </c>
      <c r="S15" s="59">
        <v>4</v>
      </c>
      <c r="T15" s="59">
        <v>0</v>
      </c>
      <c r="U15" s="59">
        <v>0</v>
      </c>
      <c r="V15" s="59">
        <f t="shared" si="7"/>
        <v>14</v>
      </c>
      <c r="W15" s="59">
        <f t="shared" si="8"/>
        <v>3</v>
      </c>
      <c r="X15" s="59">
        <f t="shared" si="9"/>
        <v>3</v>
      </c>
      <c r="Y15" s="59">
        <f t="shared" si="10"/>
        <v>0</v>
      </c>
      <c r="Z15" s="59">
        <f t="shared" si="11"/>
        <v>11</v>
      </c>
      <c r="AA15" s="59">
        <f t="shared" si="12"/>
        <v>0</v>
      </c>
      <c r="AB15" s="59">
        <f t="shared" si="13"/>
        <v>11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168</v>
      </c>
      <c r="B16" s="29" t="s">
        <v>256</v>
      </c>
      <c r="C16" s="12" t="s">
        <v>257</v>
      </c>
      <c r="D16" s="59">
        <f t="shared" si="1"/>
        <v>6</v>
      </c>
      <c r="E16" s="59">
        <f t="shared" si="2"/>
        <v>6</v>
      </c>
      <c r="F16" s="59">
        <v>6</v>
      </c>
      <c r="G16" s="59">
        <v>0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1</v>
      </c>
      <c r="N16" s="59">
        <f t="shared" si="5"/>
        <v>1</v>
      </c>
      <c r="O16" s="59">
        <v>1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7</v>
      </c>
      <c r="W16" s="59">
        <f t="shared" si="8"/>
        <v>7</v>
      </c>
      <c r="X16" s="59">
        <f t="shared" si="9"/>
        <v>7</v>
      </c>
      <c r="Y16" s="59">
        <f t="shared" si="10"/>
        <v>0</v>
      </c>
      <c r="Z16" s="59">
        <f t="shared" si="11"/>
        <v>0</v>
      </c>
      <c r="AA16" s="59">
        <f t="shared" si="12"/>
        <v>0</v>
      </c>
      <c r="AB16" s="59">
        <f t="shared" si="13"/>
        <v>0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168</v>
      </c>
      <c r="B17" s="29" t="s">
        <v>258</v>
      </c>
      <c r="C17" s="12" t="s">
        <v>259</v>
      </c>
      <c r="D17" s="59">
        <f t="shared" si="1"/>
        <v>2</v>
      </c>
      <c r="E17" s="59">
        <f t="shared" si="2"/>
        <v>2</v>
      </c>
      <c r="F17" s="59">
        <v>2</v>
      </c>
      <c r="G17" s="59">
        <v>0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2</v>
      </c>
      <c r="W17" s="59">
        <f t="shared" si="8"/>
        <v>2</v>
      </c>
      <c r="X17" s="59">
        <f t="shared" si="9"/>
        <v>2</v>
      </c>
      <c r="Y17" s="59">
        <f t="shared" si="10"/>
        <v>0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168</v>
      </c>
      <c r="B18" s="29" t="s">
        <v>260</v>
      </c>
      <c r="C18" s="12" t="s">
        <v>261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1</v>
      </c>
      <c r="N18" s="59">
        <f t="shared" si="5"/>
        <v>1</v>
      </c>
      <c r="O18" s="59">
        <v>1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1</v>
      </c>
      <c r="W18" s="59">
        <f t="shared" si="8"/>
        <v>1</v>
      </c>
      <c r="X18" s="59">
        <f t="shared" si="9"/>
        <v>1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168</v>
      </c>
      <c r="B19" s="29" t="s">
        <v>262</v>
      </c>
      <c r="C19" s="12" t="s">
        <v>263</v>
      </c>
      <c r="D19" s="59">
        <f t="shared" si="1"/>
        <v>8</v>
      </c>
      <c r="E19" s="59">
        <f t="shared" si="2"/>
        <v>1</v>
      </c>
      <c r="F19" s="59">
        <v>0</v>
      </c>
      <c r="G19" s="59">
        <v>1</v>
      </c>
      <c r="H19" s="59">
        <f t="shared" si="3"/>
        <v>7</v>
      </c>
      <c r="I19" s="59">
        <v>0</v>
      </c>
      <c r="J19" s="59">
        <v>6</v>
      </c>
      <c r="K19" s="59">
        <v>1</v>
      </c>
      <c r="L19" s="59">
        <v>0</v>
      </c>
      <c r="M19" s="59">
        <f t="shared" si="4"/>
        <v>3</v>
      </c>
      <c r="N19" s="59">
        <f t="shared" si="5"/>
        <v>1</v>
      </c>
      <c r="O19" s="59">
        <v>0</v>
      </c>
      <c r="P19" s="59">
        <v>1</v>
      </c>
      <c r="Q19" s="59">
        <f t="shared" si="6"/>
        <v>2</v>
      </c>
      <c r="R19" s="59">
        <v>0</v>
      </c>
      <c r="S19" s="59">
        <v>2</v>
      </c>
      <c r="T19" s="59">
        <v>0</v>
      </c>
      <c r="U19" s="59">
        <v>0</v>
      </c>
      <c r="V19" s="59">
        <f t="shared" si="7"/>
        <v>11</v>
      </c>
      <c r="W19" s="59">
        <f t="shared" si="8"/>
        <v>2</v>
      </c>
      <c r="X19" s="59">
        <f t="shared" si="9"/>
        <v>0</v>
      </c>
      <c r="Y19" s="59">
        <f t="shared" si="10"/>
        <v>2</v>
      </c>
      <c r="Z19" s="59">
        <f t="shared" si="11"/>
        <v>9</v>
      </c>
      <c r="AA19" s="59">
        <f t="shared" si="12"/>
        <v>0</v>
      </c>
      <c r="AB19" s="59">
        <f t="shared" si="13"/>
        <v>8</v>
      </c>
      <c r="AC19" s="59">
        <f t="shared" si="14"/>
        <v>1</v>
      </c>
      <c r="AD19" s="59">
        <f t="shared" si="15"/>
        <v>0</v>
      </c>
    </row>
    <row r="20" spans="1:30" s="27" customFormat="1" ht="12" customHeight="1">
      <c r="A20" s="28" t="s">
        <v>168</v>
      </c>
      <c r="B20" s="29" t="s">
        <v>264</v>
      </c>
      <c r="C20" s="12" t="s">
        <v>265</v>
      </c>
      <c r="D20" s="59">
        <f t="shared" si="1"/>
        <v>6</v>
      </c>
      <c r="E20" s="59">
        <f t="shared" si="2"/>
        <v>6</v>
      </c>
      <c r="F20" s="59">
        <v>4</v>
      </c>
      <c r="G20" s="59">
        <v>2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0</v>
      </c>
      <c r="N20" s="59">
        <f t="shared" si="5"/>
        <v>0</v>
      </c>
      <c r="O20" s="59">
        <v>0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6</v>
      </c>
      <c r="W20" s="59">
        <f t="shared" si="8"/>
        <v>6</v>
      </c>
      <c r="X20" s="59">
        <f t="shared" si="9"/>
        <v>4</v>
      </c>
      <c r="Y20" s="59">
        <f t="shared" si="10"/>
        <v>2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168</v>
      </c>
      <c r="B21" s="29" t="s">
        <v>266</v>
      </c>
      <c r="C21" s="12" t="s">
        <v>267</v>
      </c>
      <c r="D21" s="59">
        <f t="shared" si="1"/>
        <v>0</v>
      </c>
      <c r="E21" s="59">
        <f t="shared" si="2"/>
        <v>0</v>
      </c>
      <c r="F21" s="59">
        <v>0</v>
      </c>
      <c r="G21" s="59">
        <v>0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5</v>
      </c>
      <c r="N21" s="59">
        <f t="shared" si="5"/>
        <v>1</v>
      </c>
      <c r="O21" s="59">
        <v>0</v>
      </c>
      <c r="P21" s="59">
        <v>1</v>
      </c>
      <c r="Q21" s="59">
        <f t="shared" si="6"/>
        <v>4</v>
      </c>
      <c r="R21" s="59">
        <v>0</v>
      </c>
      <c r="S21" s="59">
        <v>2</v>
      </c>
      <c r="T21" s="59">
        <v>0</v>
      </c>
      <c r="U21" s="59">
        <v>2</v>
      </c>
      <c r="V21" s="59">
        <f t="shared" si="7"/>
        <v>5</v>
      </c>
      <c r="W21" s="59">
        <f t="shared" si="8"/>
        <v>1</v>
      </c>
      <c r="X21" s="59">
        <f t="shared" si="9"/>
        <v>0</v>
      </c>
      <c r="Y21" s="59">
        <f t="shared" si="10"/>
        <v>1</v>
      </c>
      <c r="Z21" s="59">
        <f t="shared" si="11"/>
        <v>4</v>
      </c>
      <c r="AA21" s="59">
        <f t="shared" si="12"/>
        <v>0</v>
      </c>
      <c r="AB21" s="59">
        <f t="shared" si="13"/>
        <v>2</v>
      </c>
      <c r="AC21" s="59">
        <f t="shared" si="14"/>
        <v>0</v>
      </c>
      <c r="AD21" s="59">
        <f t="shared" si="15"/>
        <v>2</v>
      </c>
    </row>
    <row r="22" spans="1:30" s="27" customFormat="1" ht="12" customHeight="1">
      <c r="A22" s="28" t="s">
        <v>168</v>
      </c>
      <c r="B22" s="29" t="s">
        <v>268</v>
      </c>
      <c r="C22" s="12" t="s">
        <v>269</v>
      </c>
      <c r="D22" s="59">
        <f t="shared" si="1"/>
        <v>10</v>
      </c>
      <c r="E22" s="59">
        <f t="shared" si="2"/>
        <v>5</v>
      </c>
      <c r="F22" s="59">
        <v>5</v>
      </c>
      <c r="G22" s="59">
        <v>0</v>
      </c>
      <c r="H22" s="59">
        <f t="shared" si="3"/>
        <v>5</v>
      </c>
      <c r="I22" s="59">
        <v>0</v>
      </c>
      <c r="J22" s="59">
        <v>5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10</v>
      </c>
      <c r="W22" s="59">
        <f t="shared" si="8"/>
        <v>5</v>
      </c>
      <c r="X22" s="59">
        <f t="shared" si="9"/>
        <v>5</v>
      </c>
      <c r="Y22" s="59">
        <f t="shared" si="10"/>
        <v>0</v>
      </c>
      <c r="Z22" s="59">
        <f t="shared" si="11"/>
        <v>5</v>
      </c>
      <c r="AA22" s="59">
        <f t="shared" si="12"/>
        <v>0</v>
      </c>
      <c r="AB22" s="59">
        <f t="shared" si="13"/>
        <v>5</v>
      </c>
      <c r="AC22" s="59">
        <f t="shared" si="14"/>
        <v>0</v>
      </c>
      <c r="AD22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152</v>
      </c>
      <c r="B2" s="92" t="s">
        <v>153</v>
      </c>
      <c r="C2" s="125" t="s">
        <v>154</v>
      </c>
      <c r="D2" s="64" t="s">
        <v>271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273</v>
      </c>
      <c r="E3" s="67"/>
      <c r="F3" s="67"/>
      <c r="G3" s="67"/>
      <c r="H3" s="67"/>
      <c r="I3" s="67"/>
      <c r="J3" s="67"/>
      <c r="K3" s="68"/>
      <c r="L3" s="85" t="s">
        <v>274</v>
      </c>
      <c r="M3" s="67"/>
      <c r="N3" s="67"/>
      <c r="O3" s="67"/>
      <c r="P3" s="67"/>
      <c r="Q3" s="67"/>
      <c r="R3" s="67"/>
      <c r="S3" s="68"/>
      <c r="T3" s="85" t="s">
        <v>275</v>
      </c>
      <c r="U3" s="67"/>
      <c r="V3" s="67"/>
      <c r="W3" s="67"/>
      <c r="X3" s="67"/>
      <c r="Y3" s="67"/>
      <c r="Z3" s="67"/>
      <c r="AA3" s="68"/>
      <c r="AB3" s="86" t="s">
        <v>273</v>
      </c>
      <c r="AC3" s="69"/>
      <c r="AD3" s="69"/>
      <c r="AE3" s="69"/>
      <c r="AF3" s="69"/>
      <c r="AG3" s="69"/>
      <c r="AH3" s="69"/>
      <c r="AI3" s="69"/>
      <c r="AJ3" s="86" t="s">
        <v>274</v>
      </c>
      <c r="AK3" s="69"/>
      <c r="AL3" s="69"/>
      <c r="AM3" s="69"/>
      <c r="AN3" s="69"/>
      <c r="AO3" s="69"/>
      <c r="AP3" s="69"/>
      <c r="AQ3" s="69"/>
      <c r="AR3" s="86" t="s">
        <v>275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276</v>
      </c>
      <c r="E4" s="122"/>
      <c r="F4" s="117" t="s">
        <v>277</v>
      </c>
      <c r="G4" s="118"/>
      <c r="H4" s="117" t="s">
        <v>278</v>
      </c>
      <c r="I4" s="118"/>
      <c r="J4" s="121" t="s">
        <v>279</v>
      </c>
      <c r="K4" s="122"/>
      <c r="L4" s="121" t="s">
        <v>276</v>
      </c>
      <c r="M4" s="122"/>
      <c r="N4" s="117" t="s">
        <v>277</v>
      </c>
      <c r="O4" s="118"/>
      <c r="P4" s="117" t="s">
        <v>278</v>
      </c>
      <c r="Q4" s="118"/>
      <c r="R4" s="121" t="s">
        <v>279</v>
      </c>
      <c r="S4" s="122"/>
      <c r="T4" s="121" t="s">
        <v>276</v>
      </c>
      <c r="U4" s="122"/>
      <c r="V4" s="117" t="s">
        <v>277</v>
      </c>
      <c r="W4" s="118"/>
      <c r="X4" s="117" t="s">
        <v>278</v>
      </c>
      <c r="Y4" s="118"/>
      <c r="Z4" s="121" t="s">
        <v>279</v>
      </c>
      <c r="AA4" s="122"/>
      <c r="AB4" s="71" t="s">
        <v>276</v>
      </c>
      <c r="AC4" s="72"/>
      <c r="AD4" s="72"/>
      <c r="AE4" s="73"/>
      <c r="AF4" s="113" t="s">
        <v>280</v>
      </c>
      <c r="AG4" s="114"/>
      <c r="AH4" s="113" t="s">
        <v>279</v>
      </c>
      <c r="AI4" s="114"/>
      <c r="AJ4" s="71" t="s">
        <v>276</v>
      </c>
      <c r="AK4" s="72"/>
      <c r="AL4" s="72"/>
      <c r="AM4" s="73"/>
      <c r="AN4" s="113" t="s">
        <v>280</v>
      </c>
      <c r="AO4" s="114"/>
      <c r="AP4" s="113" t="s">
        <v>279</v>
      </c>
      <c r="AQ4" s="114"/>
      <c r="AR4" s="71" t="s">
        <v>276</v>
      </c>
      <c r="AS4" s="72"/>
      <c r="AT4" s="72"/>
      <c r="AU4" s="73"/>
      <c r="AV4" s="113" t="s">
        <v>280</v>
      </c>
      <c r="AW4" s="114"/>
      <c r="AX4" s="113" t="s">
        <v>279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281</v>
      </c>
      <c r="AC5" s="73"/>
      <c r="AD5" s="71" t="s">
        <v>166</v>
      </c>
      <c r="AE5" s="73"/>
      <c r="AF5" s="115"/>
      <c r="AG5" s="116"/>
      <c r="AH5" s="115"/>
      <c r="AI5" s="116"/>
      <c r="AJ5" s="71" t="s">
        <v>281</v>
      </c>
      <c r="AK5" s="73"/>
      <c r="AL5" s="71" t="s">
        <v>166</v>
      </c>
      <c r="AM5" s="73"/>
      <c r="AN5" s="115"/>
      <c r="AO5" s="116"/>
      <c r="AP5" s="115"/>
      <c r="AQ5" s="116"/>
      <c r="AR5" s="71" t="s">
        <v>281</v>
      </c>
      <c r="AS5" s="73"/>
      <c r="AT5" s="71" t="s">
        <v>166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282</v>
      </c>
      <c r="E6" s="74" t="s">
        <v>283</v>
      </c>
      <c r="F6" s="74" t="s">
        <v>282</v>
      </c>
      <c r="G6" s="74" t="s">
        <v>283</v>
      </c>
      <c r="H6" s="74" t="s">
        <v>282</v>
      </c>
      <c r="I6" s="74" t="s">
        <v>283</v>
      </c>
      <c r="J6" s="74" t="s">
        <v>284</v>
      </c>
      <c r="K6" s="74" t="s">
        <v>283</v>
      </c>
      <c r="L6" s="74" t="s">
        <v>282</v>
      </c>
      <c r="M6" s="74" t="s">
        <v>283</v>
      </c>
      <c r="N6" s="74" t="s">
        <v>282</v>
      </c>
      <c r="O6" s="74" t="s">
        <v>283</v>
      </c>
      <c r="P6" s="74" t="s">
        <v>282</v>
      </c>
      <c r="Q6" s="74" t="s">
        <v>283</v>
      </c>
      <c r="R6" s="74" t="s">
        <v>284</v>
      </c>
      <c r="S6" s="74" t="s">
        <v>283</v>
      </c>
      <c r="T6" s="74" t="s">
        <v>282</v>
      </c>
      <c r="U6" s="74" t="s">
        <v>283</v>
      </c>
      <c r="V6" s="74" t="s">
        <v>282</v>
      </c>
      <c r="W6" s="74" t="s">
        <v>283</v>
      </c>
      <c r="X6" s="74" t="s">
        <v>282</v>
      </c>
      <c r="Y6" s="74" t="s">
        <v>283</v>
      </c>
      <c r="Z6" s="74" t="s">
        <v>284</v>
      </c>
      <c r="AA6" s="74" t="s">
        <v>283</v>
      </c>
      <c r="AB6" s="74" t="s">
        <v>282</v>
      </c>
      <c r="AC6" s="74" t="s">
        <v>285</v>
      </c>
      <c r="AD6" s="74" t="s">
        <v>282</v>
      </c>
      <c r="AE6" s="74" t="s">
        <v>285</v>
      </c>
      <c r="AF6" s="74" t="s">
        <v>282</v>
      </c>
      <c r="AG6" s="74" t="s">
        <v>285</v>
      </c>
      <c r="AH6" s="74" t="s">
        <v>284</v>
      </c>
      <c r="AI6" s="74" t="s">
        <v>285</v>
      </c>
      <c r="AJ6" s="74" t="s">
        <v>282</v>
      </c>
      <c r="AK6" s="74" t="s">
        <v>285</v>
      </c>
      <c r="AL6" s="74" t="s">
        <v>282</v>
      </c>
      <c r="AM6" s="74" t="s">
        <v>285</v>
      </c>
      <c r="AN6" s="74" t="s">
        <v>282</v>
      </c>
      <c r="AO6" s="74" t="s">
        <v>285</v>
      </c>
      <c r="AP6" s="74" t="s">
        <v>284</v>
      </c>
      <c r="AQ6" s="74" t="s">
        <v>285</v>
      </c>
      <c r="AR6" s="74" t="s">
        <v>282</v>
      </c>
      <c r="AS6" s="74" t="s">
        <v>285</v>
      </c>
      <c r="AT6" s="74" t="s">
        <v>282</v>
      </c>
      <c r="AU6" s="74" t="s">
        <v>285</v>
      </c>
      <c r="AV6" s="74" t="s">
        <v>282</v>
      </c>
      <c r="AW6" s="74" t="s">
        <v>285</v>
      </c>
      <c r="AX6" s="74" t="s">
        <v>284</v>
      </c>
      <c r="AY6" s="87" t="s">
        <v>285</v>
      </c>
    </row>
    <row r="7" spans="1:51" s="26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AY7">SUM(D8:D41)</f>
        <v>107</v>
      </c>
      <c r="E7" s="48">
        <f t="shared" si="0"/>
        <v>238</v>
      </c>
      <c r="F7" s="48">
        <f t="shared" si="0"/>
        <v>6</v>
      </c>
      <c r="G7" s="48">
        <f t="shared" si="0"/>
        <v>20</v>
      </c>
      <c r="H7" s="48">
        <f t="shared" si="0"/>
        <v>6</v>
      </c>
      <c r="I7" s="48">
        <f t="shared" si="0"/>
        <v>15</v>
      </c>
      <c r="J7" s="48">
        <f t="shared" si="0"/>
        <v>0</v>
      </c>
      <c r="K7" s="48">
        <f t="shared" si="0"/>
        <v>0</v>
      </c>
      <c r="L7" s="48">
        <f t="shared" si="0"/>
        <v>311</v>
      </c>
      <c r="M7" s="48">
        <f t="shared" si="0"/>
        <v>755</v>
      </c>
      <c r="N7" s="48">
        <f t="shared" si="0"/>
        <v>43</v>
      </c>
      <c r="O7" s="48">
        <f t="shared" si="0"/>
        <v>130</v>
      </c>
      <c r="P7" s="48">
        <f t="shared" si="0"/>
        <v>52</v>
      </c>
      <c r="Q7" s="48">
        <f t="shared" si="0"/>
        <v>291</v>
      </c>
      <c r="R7" s="48">
        <f t="shared" si="0"/>
        <v>0</v>
      </c>
      <c r="S7" s="48">
        <f t="shared" si="0"/>
        <v>0</v>
      </c>
      <c r="T7" s="48">
        <f t="shared" si="0"/>
        <v>670</v>
      </c>
      <c r="U7" s="48">
        <f t="shared" si="0"/>
        <v>1801</v>
      </c>
      <c r="V7" s="48">
        <f t="shared" si="0"/>
        <v>120</v>
      </c>
      <c r="W7" s="48">
        <f t="shared" si="0"/>
        <v>755</v>
      </c>
      <c r="X7" s="48">
        <f t="shared" si="0"/>
        <v>2</v>
      </c>
      <c r="Y7" s="48">
        <f t="shared" si="0"/>
        <v>4</v>
      </c>
      <c r="Z7" s="48">
        <f t="shared" si="0"/>
        <v>0</v>
      </c>
      <c r="AA7" s="48">
        <f t="shared" si="0"/>
        <v>0</v>
      </c>
      <c r="AB7" s="48">
        <f t="shared" si="0"/>
        <v>1</v>
      </c>
      <c r="AC7" s="48">
        <f t="shared" si="0"/>
        <v>4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21</v>
      </c>
      <c r="AH7" s="48">
        <f t="shared" si="0"/>
        <v>0</v>
      </c>
      <c r="AI7" s="48">
        <f t="shared" si="0"/>
        <v>0</v>
      </c>
      <c r="AJ7" s="48">
        <f t="shared" si="0"/>
        <v>1</v>
      </c>
      <c r="AK7" s="48">
        <f t="shared" si="0"/>
        <v>2</v>
      </c>
      <c r="AL7" s="48">
        <f t="shared" si="0"/>
        <v>0</v>
      </c>
      <c r="AM7" s="48">
        <f t="shared" si="0"/>
        <v>0</v>
      </c>
      <c r="AN7" s="48">
        <f t="shared" si="0"/>
        <v>6</v>
      </c>
      <c r="AO7" s="48">
        <f t="shared" si="0"/>
        <v>52</v>
      </c>
      <c r="AP7" s="48">
        <f t="shared" si="0"/>
        <v>0</v>
      </c>
      <c r="AQ7" s="48">
        <f t="shared" si="0"/>
        <v>0</v>
      </c>
      <c r="AR7" s="48">
        <f t="shared" si="0"/>
        <v>183</v>
      </c>
      <c r="AS7" s="48">
        <f t="shared" si="0"/>
        <v>523</v>
      </c>
      <c r="AT7" s="48">
        <f t="shared" si="0"/>
        <v>0</v>
      </c>
      <c r="AU7" s="48">
        <f t="shared" si="0"/>
        <v>0</v>
      </c>
      <c r="AV7" s="48">
        <f t="shared" si="0"/>
        <v>3</v>
      </c>
      <c r="AW7" s="48">
        <f t="shared" si="0"/>
        <v>17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168</v>
      </c>
      <c r="B8" s="36" t="s">
        <v>170</v>
      </c>
      <c r="C8" s="12" t="s">
        <v>171</v>
      </c>
      <c r="D8" s="49">
        <v>72</v>
      </c>
      <c r="E8" s="49">
        <v>151</v>
      </c>
      <c r="F8" s="49">
        <v>0</v>
      </c>
      <c r="G8" s="49">
        <v>0</v>
      </c>
      <c r="H8" s="49">
        <v>4</v>
      </c>
      <c r="I8" s="49">
        <v>10</v>
      </c>
      <c r="J8" s="49">
        <v>0</v>
      </c>
      <c r="K8" s="49">
        <v>0</v>
      </c>
      <c r="L8" s="49">
        <v>40</v>
      </c>
      <c r="M8" s="49">
        <v>101</v>
      </c>
      <c r="N8" s="49">
        <v>0</v>
      </c>
      <c r="O8" s="49">
        <v>0</v>
      </c>
      <c r="P8" s="49">
        <v>46</v>
      </c>
      <c r="Q8" s="49">
        <v>263</v>
      </c>
      <c r="R8" s="49">
        <v>0</v>
      </c>
      <c r="S8" s="49">
        <v>0</v>
      </c>
      <c r="T8" s="49">
        <v>95</v>
      </c>
      <c r="U8" s="49">
        <v>222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17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73</v>
      </c>
      <c r="AS8" s="49">
        <v>214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168</v>
      </c>
      <c r="B9" s="36" t="s">
        <v>172</v>
      </c>
      <c r="C9" s="12" t="s">
        <v>173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11</v>
      </c>
      <c r="O9" s="49">
        <v>26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14</v>
      </c>
      <c r="W9" s="49">
        <v>32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7</v>
      </c>
      <c r="AS9" s="49">
        <v>18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168</v>
      </c>
      <c r="B10" s="36" t="s">
        <v>174</v>
      </c>
      <c r="C10" s="12" t="s">
        <v>175</v>
      </c>
      <c r="D10" s="49">
        <v>10</v>
      </c>
      <c r="E10" s="49">
        <v>26</v>
      </c>
      <c r="F10" s="49">
        <v>2</v>
      </c>
      <c r="G10" s="49">
        <v>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66</v>
      </c>
      <c r="U10" s="49">
        <v>207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8</v>
      </c>
      <c r="AS10" s="49">
        <v>16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168</v>
      </c>
      <c r="B11" s="36" t="s">
        <v>176</v>
      </c>
      <c r="C11" s="12" t="s">
        <v>177</v>
      </c>
      <c r="D11" s="49">
        <v>3</v>
      </c>
      <c r="E11" s="49">
        <v>1</v>
      </c>
      <c r="F11" s="49">
        <v>1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37</v>
      </c>
      <c r="M11" s="49">
        <v>66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7</v>
      </c>
      <c r="U11" s="49">
        <v>10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12</v>
      </c>
      <c r="AS11" s="49">
        <v>29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168</v>
      </c>
      <c r="B12" s="20" t="s">
        <v>178</v>
      </c>
      <c r="C12" s="14" t="s">
        <v>179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9</v>
      </c>
      <c r="M12" s="50">
        <v>18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21</v>
      </c>
      <c r="U12" s="50">
        <v>37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168</v>
      </c>
      <c r="B13" s="20" t="s">
        <v>180</v>
      </c>
      <c r="C13" s="14" t="s">
        <v>181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3</v>
      </c>
      <c r="J13" s="50">
        <v>0</v>
      </c>
      <c r="K13" s="50">
        <v>0</v>
      </c>
      <c r="L13" s="50">
        <v>8</v>
      </c>
      <c r="M13" s="50">
        <v>18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4</v>
      </c>
      <c r="U13" s="50">
        <v>10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4</v>
      </c>
      <c r="AS13" s="50">
        <v>8</v>
      </c>
      <c r="AT13" s="50">
        <v>0</v>
      </c>
      <c r="AU13" s="50">
        <v>0</v>
      </c>
      <c r="AV13" s="50">
        <v>1</v>
      </c>
      <c r="AW13" s="50">
        <v>10</v>
      </c>
      <c r="AX13" s="50">
        <v>0</v>
      </c>
      <c r="AY13" s="50">
        <v>0</v>
      </c>
    </row>
    <row r="14" spans="1:51" s="27" customFormat="1" ht="12" customHeight="1">
      <c r="A14" s="19" t="s">
        <v>168</v>
      </c>
      <c r="B14" s="20" t="s">
        <v>182</v>
      </c>
      <c r="C14" s="14" t="s">
        <v>183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13</v>
      </c>
      <c r="M14" s="50">
        <v>31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78</v>
      </c>
      <c r="U14" s="50">
        <v>182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10</v>
      </c>
      <c r="AS14" s="50">
        <v>27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168</v>
      </c>
      <c r="B15" s="20" t="s">
        <v>184</v>
      </c>
      <c r="C15" s="14" t="s">
        <v>185</v>
      </c>
      <c r="D15" s="50">
        <v>0</v>
      </c>
      <c r="E15" s="50">
        <v>0</v>
      </c>
      <c r="F15" s="50">
        <v>1</v>
      </c>
      <c r="G15" s="50">
        <v>4</v>
      </c>
      <c r="H15" s="50">
        <v>0</v>
      </c>
      <c r="I15" s="50">
        <v>0</v>
      </c>
      <c r="J15" s="50"/>
      <c r="K15" s="50"/>
      <c r="L15" s="50">
        <v>13</v>
      </c>
      <c r="M15" s="50">
        <v>39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</v>
      </c>
      <c r="U15" s="50">
        <v>14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1</v>
      </c>
      <c r="AO15" s="50">
        <v>2</v>
      </c>
      <c r="AP15" s="50">
        <v>0</v>
      </c>
      <c r="AQ15" s="50">
        <v>0</v>
      </c>
      <c r="AR15" s="50">
        <v>8</v>
      </c>
      <c r="AS15" s="50">
        <v>25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168</v>
      </c>
      <c r="B16" s="20" t="s">
        <v>186</v>
      </c>
      <c r="C16" s="14" t="s">
        <v>187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24</v>
      </c>
      <c r="M16" s="50">
        <v>47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113</v>
      </c>
      <c r="U16" s="50">
        <v>364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18</v>
      </c>
      <c r="AS16" s="50">
        <v>67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168</v>
      </c>
      <c r="B17" s="20" t="s">
        <v>188</v>
      </c>
      <c r="C17" s="14" t="s">
        <v>189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27</v>
      </c>
      <c r="M17" s="50">
        <v>72</v>
      </c>
      <c r="N17" s="50">
        <v>0</v>
      </c>
      <c r="O17" s="50">
        <v>0</v>
      </c>
      <c r="P17" s="50">
        <v>2</v>
      </c>
      <c r="Q17" s="50">
        <v>4</v>
      </c>
      <c r="R17" s="50">
        <v>0</v>
      </c>
      <c r="S17" s="50">
        <v>0</v>
      </c>
      <c r="T17" s="50">
        <v>27</v>
      </c>
      <c r="U17" s="50">
        <v>72</v>
      </c>
      <c r="V17" s="50">
        <v>80</v>
      </c>
      <c r="W17" s="50">
        <v>668</v>
      </c>
      <c r="X17" s="50">
        <v>2</v>
      </c>
      <c r="Y17" s="50">
        <v>4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168</v>
      </c>
      <c r="B18" s="20" t="s">
        <v>190</v>
      </c>
      <c r="C18" s="14" t="s">
        <v>191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35</v>
      </c>
      <c r="M18" s="50">
        <v>122</v>
      </c>
      <c r="N18" s="50">
        <v>1</v>
      </c>
      <c r="O18" s="50">
        <v>4</v>
      </c>
      <c r="P18" s="50">
        <v>0</v>
      </c>
      <c r="Q18" s="50">
        <v>0</v>
      </c>
      <c r="R18" s="50">
        <v>0</v>
      </c>
      <c r="S18" s="50">
        <v>0</v>
      </c>
      <c r="T18" s="50">
        <v>12</v>
      </c>
      <c r="U18" s="50">
        <v>67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168</v>
      </c>
      <c r="B19" s="20" t="s">
        <v>192</v>
      </c>
      <c r="C19" s="14" t="s">
        <v>193</v>
      </c>
      <c r="D19" s="50">
        <v>4</v>
      </c>
      <c r="E19" s="50">
        <v>13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1</v>
      </c>
      <c r="O19" s="50">
        <v>1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2</v>
      </c>
      <c r="W19" s="50">
        <v>1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</v>
      </c>
      <c r="AS19" s="50">
        <v>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168</v>
      </c>
      <c r="B20" s="20" t="s">
        <v>194</v>
      </c>
      <c r="C20" s="14" t="s">
        <v>195</v>
      </c>
      <c r="D20" s="50">
        <v>4</v>
      </c>
      <c r="E20" s="50">
        <v>9</v>
      </c>
      <c r="F20" s="50">
        <v>0</v>
      </c>
      <c r="G20" s="50">
        <v>0</v>
      </c>
      <c r="H20" s="50">
        <v>1</v>
      </c>
      <c r="I20" s="50">
        <v>2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168</v>
      </c>
      <c r="B21" s="20" t="s">
        <v>196</v>
      </c>
      <c r="C21" s="14" t="s">
        <v>197</v>
      </c>
      <c r="D21" s="50">
        <v>2</v>
      </c>
      <c r="E21" s="50">
        <v>5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</v>
      </c>
      <c r="U21" s="50">
        <v>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168</v>
      </c>
      <c r="B22" s="20" t="s">
        <v>198</v>
      </c>
      <c r="C22" s="14" t="s">
        <v>199</v>
      </c>
      <c r="D22" s="50">
        <v>2</v>
      </c>
      <c r="E22" s="50">
        <v>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</v>
      </c>
      <c r="M22" s="50">
        <v>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168</v>
      </c>
      <c r="B23" s="20" t="s">
        <v>200</v>
      </c>
      <c r="C23" s="14" t="s">
        <v>201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</v>
      </c>
      <c r="M23" s="50">
        <v>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168</v>
      </c>
      <c r="B24" s="20" t="s">
        <v>202</v>
      </c>
      <c r="C24" s="14" t="s">
        <v>203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</v>
      </c>
      <c r="M24" s="50">
        <v>4</v>
      </c>
      <c r="N24" s="50">
        <v>3</v>
      </c>
      <c r="O24" s="50">
        <v>14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168</v>
      </c>
      <c r="B25" s="20" t="s">
        <v>204</v>
      </c>
      <c r="C25" s="14" t="s">
        <v>205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</v>
      </c>
      <c r="M25" s="50">
        <v>9</v>
      </c>
      <c r="N25" s="50">
        <v>2</v>
      </c>
      <c r="O25" s="50">
        <v>2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</v>
      </c>
      <c r="AK25" s="50">
        <v>2</v>
      </c>
      <c r="AL25" s="50">
        <v>0</v>
      </c>
      <c r="AM25" s="50">
        <v>0</v>
      </c>
      <c r="AN25" s="50">
        <v>5</v>
      </c>
      <c r="AO25" s="50">
        <v>50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168</v>
      </c>
      <c r="B26" s="20" t="s">
        <v>206</v>
      </c>
      <c r="C26" s="14" t="s">
        <v>207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168</v>
      </c>
      <c r="B27" s="20" t="s">
        <v>208</v>
      </c>
      <c r="C27" s="14" t="s">
        <v>209</v>
      </c>
      <c r="D27" s="50">
        <v>3</v>
      </c>
      <c r="E27" s="50">
        <v>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4</v>
      </c>
      <c r="U27" s="50">
        <v>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168</v>
      </c>
      <c r="B28" s="20" t="s">
        <v>210</v>
      </c>
      <c r="C28" s="14" t="s">
        <v>211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168</v>
      </c>
      <c r="B29" s="20" t="s">
        <v>212</v>
      </c>
      <c r="C29" s="14" t="s">
        <v>213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</v>
      </c>
      <c r="M29" s="50">
        <v>3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168</v>
      </c>
      <c r="B30" s="20" t="s">
        <v>214</v>
      </c>
      <c r="C30" s="14" t="s">
        <v>215</v>
      </c>
      <c r="D30" s="50">
        <v>3</v>
      </c>
      <c r="E30" s="50">
        <v>6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13</v>
      </c>
      <c r="M30" s="50">
        <v>23</v>
      </c>
      <c r="N30" s="50">
        <v>14</v>
      </c>
      <c r="O30" s="50">
        <v>46</v>
      </c>
      <c r="P30" s="50">
        <v>2</v>
      </c>
      <c r="Q30" s="50">
        <v>18</v>
      </c>
      <c r="R30" s="50">
        <v>0</v>
      </c>
      <c r="S30" s="50">
        <v>0</v>
      </c>
      <c r="T30" s="50">
        <v>11</v>
      </c>
      <c r="U30" s="50">
        <v>55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1</v>
      </c>
      <c r="AC30" s="50">
        <v>4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168</v>
      </c>
      <c r="B31" s="20" t="s">
        <v>216</v>
      </c>
      <c r="C31" s="14" t="s">
        <v>217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30</v>
      </c>
      <c r="U31" s="50">
        <v>80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168</v>
      </c>
      <c r="B32" s="20" t="s">
        <v>218</v>
      </c>
      <c r="C32" s="14" t="s">
        <v>219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12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36</v>
      </c>
      <c r="U32" s="50">
        <v>96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4</v>
      </c>
      <c r="AS32" s="50">
        <v>10</v>
      </c>
      <c r="AT32" s="50">
        <v>0</v>
      </c>
      <c r="AU32" s="50">
        <v>0</v>
      </c>
      <c r="AV32" s="50">
        <v>2</v>
      </c>
      <c r="AW32" s="50">
        <v>7</v>
      </c>
      <c r="AX32" s="50">
        <v>0</v>
      </c>
      <c r="AY32" s="50">
        <v>0</v>
      </c>
    </row>
    <row r="33" spans="1:51" s="27" customFormat="1" ht="12" customHeight="1">
      <c r="A33" s="19" t="s">
        <v>168</v>
      </c>
      <c r="B33" s="20" t="s">
        <v>220</v>
      </c>
      <c r="C33" s="14" t="s">
        <v>221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9</v>
      </c>
      <c r="M33" s="50">
        <v>18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14</v>
      </c>
      <c r="U33" s="50">
        <v>20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168</v>
      </c>
      <c r="B34" s="20" t="s">
        <v>222</v>
      </c>
      <c r="C34" s="14" t="s">
        <v>223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7</v>
      </c>
      <c r="M34" s="50">
        <v>10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13</v>
      </c>
      <c r="U34" s="50">
        <v>17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168</v>
      </c>
      <c r="B35" s="20" t="s">
        <v>224</v>
      </c>
      <c r="C35" s="14" t="s">
        <v>225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</v>
      </c>
      <c r="M35" s="50">
        <v>4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</v>
      </c>
      <c r="AS35" s="50">
        <v>4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168</v>
      </c>
      <c r="B36" s="20" t="s">
        <v>226</v>
      </c>
      <c r="C36" s="14" t="s">
        <v>227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8</v>
      </c>
      <c r="M36" s="50">
        <v>18</v>
      </c>
      <c r="N36" s="50">
        <v>8</v>
      </c>
      <c r="O36" s="50">
        <v>18</v>
      </c>
      <c r="P36" s="50">
        <v>2</v>
      </c>
      <c r="Q36" s="50">
        <v>6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168</v>
      </c>
      <c r="B37" s="20" t="s">
        <v>228</v>
      </c>
      <c r="C37" s="14" t="s">
        <v>229</v>
      </c>
      <c r="D37" s="50">
        <v>1</v>
      </c>
      <c r="E37" s="50">
        <v>4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6</v>
      </c>
      <c r="M37" s="50">
        <v>36</v>
      </c>
      <c r="N37" s="50">
        <v>3</v>
      </c>
      <c r="O37" s="50">
        <v>19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16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168</v>
      </c>
      <c r="B38" s="20" t="s">
        <v>230</v>
      </c>
      <c r="C38" s="14" t="s">
        <v>231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13</v>
      </c>
      <c r="M38" s="50">
        <v>32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15</v>
      </c>
      <c r="U38" s="50">
        <v>37</v>
      </c>
      <c r="V38" s="50">
        <v>6</v>
      </c>
      <c r="W38" s="50">
        <v>17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17</v>
      </c>
      <c r="AS38" s="50">
        <v>45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168</v>
      </c>
      <c r="B39" s="20" t="s">
        <v>232</v>
      </c>
      <c r="C39" s="14" t="s">
        <v>233</v>
      </c>
      <c r="D39" s="50">
        <v>3</v>
      </c>
      <c r="E39" s="50">
        <v>8</v>
      </c>
      <c r="F39" s="50">
        <v>2</v>
      </c>
      <c r="G39" s="50">
        <v>6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15</v>
      </c>
      <c r="U39" s="50">
        <v>30</v>
      </c>
      <c r="V39" s="50">
        <v>18</v>
      </c>
      <c r="W39" s="50">
        <v>37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4</v>
      </c>
      <c r="AS39" s="50">
        <v>10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168</v>
      </c>
      <c r="B40" s="20" t="s">
        <v>234</v>
      </c>
      <c r="C40" s="14" t="s">
        <v>235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13</v>
      </c>
      <c r="M40" s="50">
        <v>28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34</v>
      </c>
      <c r="U40" s="50">
        <v>70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6</v>
      </c>
      <c r="AS40" s="50">
        <v>17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168</v>
      </c>
      <c r="B41" s="20" t="s">
        <v>236</v>
      </c>
      <c r="C41" s="14" t="s">
        <v>237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11</v>
      </c>
      <c r="M41" s="50">
        <v>22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69</v>
      </c>
      <c r="U41" s="50">
        <v>201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1</v>
      </c>
      <c r="AG41" s="50">
        <v>4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286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152</v>
      </c>
      <c r="B2" s="92" t="s">
        <v>153</v>
      </c>
      <c r="C2" s="92" t="s">
        <v>239</v>
      </c>
      <c r="D2" s="64" t="s">
        <v>271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273</v>
      </c>
      <c r="E3" s="67"/>
      <c r="F3" s="67"/>
      <c r="G3" s="67"/>
      <c r="H3" s="67"/>
      <c r="I3" s="67"/>
      <c r="J3" s="67"/>
      <c r="K3" s="68"/>
      <c r="L3" s="85" t="s">
        <v>274</v>
      </c>
      <c r="M3" s="67"/>
      <c r="N3" s="67"/>
      <c r="O3" s="67"/>
      <c r="P3" s="67"/>
      <c r="Q3" s="67"/>
      <c r="R3" s="67"/>
      <c r="S3" s="68"/>
      <c r="T3" s="85" t="s">
        <v>275</v>
      </c>
      <c r="U3" s="67"/>
      <c r="V3" s="67"/>
      <c r="W3" s="67"/>
      <c r="X3" s="67"/>
      <c r="Y3" s="67"/>
      <c r="Z3" s="67"/>
      <c r="AA3" s="68"/>
      <c r="AB3" s="86" t="s">
        <v>273</v>
      </c>
      <c r="AC3" s="69"/>
      <c r="AD3" s="69"/>
      <c r="AE3" s="69"/>
      <c r="AF3" s="69"/>
      <c r="AG3" s="69"/>
      <c r="AH3" s="69"/>
      <c r="AI3" s="69"/>
      <c r="AJ3" s="86" t="s">
        <v>274</v>
      </c>
      <c r="AK3" s="69"/>
      <c r="AL3" s="69"/>
      <c r="AM3" s="69"/>
      <c r="AN3" s="69"/>
      <c r="AO3" s="69"/>
      <c r="AP3" s="69"/>
      <c r="AQ3" s="69"/>
      <c r="AR3" s="86" t="s">
        <v>275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276</v>
      </c>
      <c r="E4" s="122"/>
      <c r="F4" s="117" t="s">
        <v>277</v>
      </c>
      <c r="G4" s="118"/>
      <c r="H4" s="117" t="s">
        <v>278</v>
      </c>
      <c r="I4" s="118"/>
      <c r="J4" s="121" t="s">
        <v>279</v>
      </c>
      <c r="K4" s="122"/>
      <c r="L4" s="121" t="s">
        <v>276</v>
      </c>
      <c r="M4" s="122"/>
      <c r="N4" s="117" t="s">
        <v>277</v>
      </c>
      <c r="O4" s="118"/>
      <c r="P4" s="117" t="s">
        <v>278</v>
      </c>
      <c r="Q4" s="118"/>
      <c r="R4" s="121" t="s">
        <v>279</v>
      </c>
      <c r="S4" s="122"/>
      <c r="T4" s="121" t="s">
        <v>276</v>
      </c>
      <c r="U4" s="122"/>
      <c r="V4" s="117" t="s">
        <v>277</v>
      </c>
      <c r="W4" s="118"/>
      <c r="X4" s="117" t="s">
        <v>278</v>
      </c>
      <c r="Y4" s="118"/>
      <c r="Z4" s="121" t="s">
        <v>279</v>
      </c>
      <c r="AA4" s="122"/>
      <c r="AB4" s="71" t="s">
        <v>276</v>
      </c>
      <c r="AC4" s="72"/>
      <c r="AD4" s="72"/>
      <c r="AE4" s="73"/>
      <c r="AF4" s="113" t="s">
        <v>280</v>
      </c>
      <c r="AG4" s="114"/>
      <c r="AH4" s="113" t="s">
        <v>279</v>
      </c>
      <c r="AI4" s="114"/>
      <c r="AJ4" s="71" t="s">
        <v>276</v>
      </c>
      <c r="AK4" s="72"/>
      <c r="AL4" s="72"/>
      <c r="AM4" s="73"/>
      <c r="AN4" s="113" t="s">
        <v>280</v>
      </c>
      <c r="AO4" s="114"/>
      <c r="AP4" s="113" t="s">
        <v>279</v>
      </c>
      <c r="AQ4" s="114"/>
      <c r="AR4" s="71" t="s">
        <v>276</v>
      </c>
      <c r="AS4" s="72"/>
      <c r="AT4" s="72"/>
      <c r="AU4" s="73"/>
      <c r="AV4" s="113" t="s">
        <v>280</v>
      </c>
      <c r="AW4" s="114"/>
      <c r="AX4" s="113" t="s">
        <v>279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281</v>
      </c>
      <c r="AC5" s="73"/>
      <c r="AD5" s="71" t="s">
        <v>166</v>
      </c>
      <c r="AE5" s="73"/>
      <c r="AF5" s="115"/>
      <c r="AG5" s="116"/>
      <c r="AH5" s="115"/>
      <c r="AI5" s="116"/>
      <c r="AJ5" s="71" t="s">
        <v>281</v>
      </c>
      <c r="AK5" s="73"/>
      <c r="AL5" s="71" t="s">
        <v>166</v>
      </c>
      <c r="AM5" s="73"/>
      <c r="AN5" s="115"/>
      <c r="AO5" s="116"/>
      <c r="AP5" s="115"/>
      <c r="AQ5" s="116"/>
      <c r="AR5" s="71" t="s">
        <v>281</v>
      </c>
      <c r="AS5" s="73"/>
      <c r="AT5" s="71" t="s">
        <v>166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282</v>
      </c>
      <c r="E6" s="74" t="s">
        <v>283</v>
      </c>
      <c r="F6" s="74" t="s">
        <v>282</v>
      </c>
      <c r="G6" s="74" t="s">
        <v>283</v>
      </c>
      <c r="H6" s="74" t="s">
        <v>282</v>
      </c>
      <c r="I6" s="74" t="s">
        <v>283</v>
      </c>
      <c r="J6" s="74" t="s">
        <v>284</v>
      </c>
      <c r="K6" s="74" t="s">
        <v>283</v>
      </c>
      <c r="L6" s="74" t="s">
        <v>282</v>
      </c>
      <c r="M6" s="74" t="s">
        <v>283</v>
      </c>
      <c r="N6" s="74" t="s">
        <v>282</v>
      </c>
      <c r="O6" s="74" t="s">
        <v>283</v>
      </c>
      <c r="P6" s="74" t="s">
        <v>282</v>
      </c>
      <c r="Q6" s="74" t="s">
        <v>283</v>
      </c>
      <c r="R6" s="74" t="s">
        <v>284</v>
      </c>
      <c r="S6" s="74" t="s">
        <v>283</v>
      </c>
      <c r="T6" s="74" t="s">
        <v>282</v>
      </c>
      <c r="U6" s="74" t="s">
        <v>283</v>
      </c>
      <c r="V6" s="74" t="s">
        <v>282</v>
      </c>
      <c r="W6" s="74" t="s">
        <v>283</v>
      </c>
      <c r="X6" s="74" t="s">
        <v>282</v>
      </c>
      <c r="Y6" s="74" t="s">
        <v>283</v>
      </c>
      <c r="Z6" s="74" t="s">
        <v>284</v>
      </c>
      <c r="AA6" s="74" t="s">
        <v>283</v>
      </c>
      <c r="AB6" s="74" t="s">
        <v>282</v>
      </c>
      <c r="AC6" s="74" t="s">
        <v>285</v>
      </c>
      <c r="AD6" s="74" t="s">
        <v>282</v>
      </c>
      <c r="AE6" s="74" t="s">
        <v>285</v>
      </c>
      <c r="AF6" s="74" t="s">
        <v>282</v>
      </c>
      <c r="AG6" s="74" t="s">
        <v>285</v>
      </c>
      <c r="AH6" s="74" t="s">
        <v>284</v>
      </c>
      <c r="AI6" s="74" t="s">
        <v>285</v>
      </c>
      <c r="AJ6" s="74" t="s">
        <v>282</v>
      </c>
      <c r="AK6" s="74" t="s">
        <v>285</v>
      </c>
      <c r="AL6" s="74" t="s">
        <v>282</v>
      </c>
      <c r="AM6" s="74" t="s">
        <v>285</v>
      </c>
      <c r="AN6" s="74" t="s">
        <v>282</v>
      </c>
      <c r="AO6" s="74" t="s">
        <v>285</v>
      </c>
      <c r="AP6" s="74" t="s">
        <v>284</v>
      </c>
      <c r="AQ6" s="74" t="s">
        <v>285</v>
      </c>
      <c r="AR6" s="74" t="s">
        <v>282</v>
      </c>
      <c r="AS6" s="74" t="s">
        <v>285</v>
      </c>
      <c r="AT6" s="74" t="s">
        <v>282</v>
      </c>
      <c r="AU6" s="74" t="s">
        <v>285</v>
      </c>
      <c r="AV6" s="74" t="s">
        <v>282</v>
      </c>
      <c r="AW6" s="74" t="s">
        <v>285</v>
      </c>
      <c r="AX6" s="74" t="s">
        <v>284</v>
      </c>
      <c r="AY6" s="87" t="s">
        <v>285</v>
      </c>
    </row>
    <row r="7" spans="1:51" s="26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AY7">SUM(D8:D22)</f>
        <v>0</v>
      </c>
      <c r="E7" s="48">
        <f t="shared" si="0"/>
        <v>0</v>
      </c>
      <c r="F7" s="48">
        <f t="shared" si="0"/>
        <v>1</v>
      </c>
      <c r="G7" s="48">
        <f t="shared" si="0"/>
        <v>3</v>
      </c>
      <c r="H7" s="48">
        <f t="shared" si="0"/>
        <v>5</v>
      </c>
      <c r="I7" s="48">
        <f t="shared" si="0"/>
        <v>12</v>
      </c>
      <c r="J7" s="48">
        <f t="shared" si="0"/>
        <v>0</v>
      </c>
      <c r="K7" s="48">
        <f t="shared" si="0"/>
        <v>0</v>
      </c>
      <c r="L7" s="48">
        <f t="shared" si="0"/>
        <v>55</v>
      </c>
      <c r="M7" s="48">
        <f t="shared" si="0"/>
        <v>173</v>
      </c>
      <c r="N7" s="48">
        <f t="shared" si="0"/>
        <v>0</v>
      </c>
      <c r="O7" s="48">
        <f t="shared" si="0"/>
        <v>0</v>
      </c>
      <c r="P7" s="48">
        <f t="shared" si="0"/>
        <v>1</v>
      </c>
      <c r="Q7" s="48">
        <f t="shared" si="0"/>
        <v>4</v>
      </c>
      <c r="R7" s="48">
        <f t="shared" si="0"/>
        <v>0</v>
      </c>
      <c r="S7" s="48">
        <f t="shared" si="0"/>
        <v>0</v>
      </c>
      <c r="T7" s="48">
        <f t="shared" si="0"/>
        <v>14</v>
      </c>
      <c r="U7" s="48">
        <f t="shared" si="0"/>
        <v>24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6</v>
      </c>
      <c r="AH7" s="48">
        <f t="shared" si="0"/>
        <v>0</v>
      </c>
      <c r="AI7" s="48">
        <f t="shared" si="0"/>
        <v>0</v>
      </c>
      <c r="AJ7" s="48">
        <f t="shared" si="0"/>
        <v>7</v>
      </c>
      <c r="AK7" s="48">
        <f t="shared" si="0"/>
        <v>20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82</v>
      </c>
      <c r="AS7" s="48">
        <f t="shared" si="0"/>
        <v>227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168</v>
      </c>
      <c r="B8" s="36" t="s">
        <v>240</v>
      </c>
      <c r="C8" s="12" t="s">
        <v>241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26</v>
      </c>
      <c r="AS8" s="49">
        <v>74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168</v>
      </c>
      <c r="B9" s="36" t="s">
        <v>242</v>
      </c>
      <c r="C9" s="12" t="s">
        <v>243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33</v>
      </c>
      <c r="AS9" s="49">
        <v>85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168</v>
      </c>
      <c r="B10" s="36" t="s">
        <v>244</v>
      </c>
      <c r="C10" s="12" t="s">
        <v>245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7</v>
      </c>
      <c r="AK10" s="49">
        <v>20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168</v>
      </c>
      <c r="B11" s="36" t="s">
        <v>246</v>
      </c>
      <c r="C11" s="12" t="s">
        <v>247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168</v>
      </c>
      <c r="B12" s="20" t="s">
        <v>248</v>
      </c>
      <c r="C12" s="14" t="s">
        <v>249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168</v>
      </c>
      <c r="B13" s="20" t="s">
        <v>250</v>
      </c>
      <c r="C13" s="14" t="s">
        <v>251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168</v>
      </c>
      <c r="B14" s="20" t="s">
        <v>252</v>
      </c>
      <c r="C14" s="14" t="s">
        <v>253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50</v>
      </c>
      <c r="M14" s="50">
        <v>160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168</v>
      </c>
      <c r="B15" s="20" t="s">
        <v>254</v>
      </c>
      <c r="C15" s="14" t="s">
        <v>255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1</v>
      </c>
      <c r="Q15" s="50">
        <v>4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1</v>
      </c>
      <c r="AG15" s="50">
        <v>2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168</v>
      </c>
      <c r="B16" s="20" t="s">
        <v>256</v>
      </c>
      <c r="C16" s="14" t="s">
        <v>257</v>
      </c>
      <c r="D16" s="50">
        <v>0</v>
      </c>
      <c r="E16" s="50">
        <v>0</v>
      </c>
      <c r="F16" s="50">
        <v>0</v>
      </c>
      <c r="G16" s="50">
        <v>0</v>
      </c>
      <c r="H16" s="50">
        <v>4</v>
      </c>
      <c r="I16" s="50">
        <v>10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168</v>
      </c>
      <c r="B17" s="20" t="s">
        <v>258</v>
      </c>
      <c r="C17" s="14" t="s">
        <v>259</v>
      </c>
      <c r="D17" s="50">
        <v>0</v>
      </c>
      <c r="E17" s="50">
        <v>0</v>
      </c>
      <c r="F17" s="50">
        <v>1</v>
      </c>
      <c r="G17" s="50">
        <v>3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14</v>
      </c>
      <c r="U17" s="50">
        <v>24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168</v>
      </c>
      <c r="B18" s="20" t="s">
        <v>260</v>
      </c>
      <c r="C18" s="14" t="s">
        <v>261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1</v>
      </c>
      <c r="AG18" s="50">
        <v>4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168</v>
      </c>
      <c r="B19" s="20" t="s">
        <v>262</v>
      </c>
      <c r="C19" s="14" t="s">
        <v>263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5</v>
      </c>
      <c r="M19" s="50">
        <v>13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11</v>
      </c>
      <c r="AS19" s="50">
        <v>37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168</v>
      </c>
      <c r="B20" s="20" t="s">
        <v>264</v>
      </c>
      <c r="C20" s="14" t="s">
        <v>265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168</v>
      </c>
      <c r="B21" s="20" t="s">
        <v>266</v>
      </c>
      <c r="C21" s="14" t="s">
        <v>267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26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168</v>
      </c>
      <c r="B22" s="20" t="s">
        <v>268</v>
      </c>
      <c r="C22" s="14" t="s">
        <v>269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287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152</v>
      </c>
      <c r="B2" s="92" t="s">
        <v>153</v>
      </c>
      <c r="C2" s="111" t="s">
        <v>288</v>
      </c>
      <c r="D2" s="75" t="s">
        <v>271</v>
      </c>
      <c r="E2" s="56"/>
      <c r="F2" s="56"/>
      <c r="G2" s="56"/>
      <c r="H2" s="56"/>
      <c r="I2" s="56"/>
      <c r="J2" s="56"/>
      <c r="K2" s="57"/>
      <c r="L2" s="75" t="s">
        <v>272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289</v>
      </c>
      <c r="E3" s="56"/>
      <c r="F3" s="56"/>
      <c r="G3" s="57"/>
      <c r="H3" s="84" t="s">
        <v>290</v>
      </c>
      <c r="I3" s="56"/>
      <c r="J3" s="56"/>
      <c r="K3" s="57"/>
      <c r="L3" s="84" t="s">
        <v>289</v>
      </c>
      <c r="M3" s="56"/>
      <c r="N3" s="56"/>
      <c r="O3" s="57"/>
      <c r="P3" s="84" t="s">
        <v>290</v>
      </c>
      <c r="Q3" s="56"/>
      <c r="R3" s="56"/>
      <c r="S3" s="57"/>
    </row>
    <row r="4" spans="1:19" ht="18" customHeight="1">
      <c r="A4" s="93"/>
      <c r="B4" s="93"/>
      <c r="C4" s="109"/>
      <c r="D4" s="109" t="s">
        <v>158</v>
      </c>
      <c r="E4" s="92" t="s">
        <v>163</v>
      </c>
      <c r="F4" s="92" t="s">
        <v>164</v>
      </c>
      <c r="G4" s="92" t="s">
        <v>165</v>
      </c>
      <c r="H4" s="109" t="s">
        <v>158</v>
      </c>
      <c r="I4" s="92" t="s">
        <v>163</v>
      </c>
      <c r="J4" s="92" t="s">
        <v>164</v>
      </c>
      <c r="K4" s="92" t="s">
        <v>165</v>
      </c>
      <c r="L4" s="109" t="s">
        <v>158</v>
      </c>
      <c r="M4" s="92" t="s">
        <v>163</v>
      </c>
      <c r="N4" s="92" t="s">
        <v>164</v>
      </c>
      <c r="O4" s="92" t="s">
        <v>165</v>
      </c>
      <c r="P4" s="109" t="s">
        <v>158</v>
      </c>
      <c r="Q4" s="92" t="s">
        <v>163</v>
      </c>
      <c r="R4" s="92" t="s">
        <v>164</v>
      </c>
      <c r="S4" s="92" t="s">
        <v>165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291</v>
      </c>
      <c r="E6" s="81" t="s">
        <v>291</v>
      </c>
      <c r="F6" s="81" t="s">
        <v>291</v>
      </c>
      <c r="G6" s="81" t="s">
        <v>291</v>
      </c>
      <c r="H6" s="82" t="s">
        <v>291</v>
      </c>
      <c r="I6" s="81" t="s">
        <v>291</v>
      </c>
      <c r="J6" s="81" t="s">
        <v>291</v>
      </c>
      <c r="K6" s="81" t="s">
        <v>291</v>
      </c>
      <c r="L6" s="82" t="s">
        <v>291</v>
      </c>
      <c r="M6" s="81" t="s">
        <v>291</v>
      </c>
      <c r="N6" s="81" t="s">
        <v>291</v>
      </c>
      <c r="O6" s="81" t="s">
        <v>291</v>
      </c>
      <c r="P6" s="82" t="s">
        <v>291</v>
      </c>
      <c r="Q6" s="81" t="s">
        <v>291</v>
      </c>
      <c r="R6" s="81" t="s">
        <v>291</v>
      </c>
      <c r="S6" s="81" t="s">
        <v>291</v>
      </c>
    </row>
    <row r="7" spans="1:19" s="11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S7">SUM(D8:D41)</f>
        <v>191</v>
      </c>
      <c r="E7" s="48">
        <f t="shared" si="0"/>
        <v>126</v>
      </c>
      <c r="F7" s="48">
        <f t="shared" si="0"/>
        <v>51</v>
      </c>
      <c r="G7" s="48">
        <f t="shared" si="0"/>
        <v>14</v>
      </c>
      <c r="H7" s="48">
        <f t="shared" si="0"/>
        <v>189</v>
      </c>
      <c r="I7" s="48">
        <f t="shared" si="0"/>
        <v>163</v>
      </c>
      <c r="J7" s="48">
        <f t="shared" si="0"/>
        <v>23</v>
      </c>
      <c r="K7" s="48">
        <f t="shared" si="0"/>
        <v>3</v>
      </c>
      <c r="L7" s="48">
        <f t="shared" si="0"/>
        <v>10</v>
      </c>
      <c r="M7" s="48">
        <f t="shared" si="0"/>
        <v>5</v>
      </c>
      <c r="N7" s="48">
        <f t="shared" si="0"/>
        <v>3</v>
      </c>
      <c r="O7" s="48">
        <f t="shared" si="0"/>
        <v>2</v>
      </c>
      <c r="P7" s="48">
        <f t="shared" si="0"/>
        <v>63</v>
      </c>
      <c r="Q7" s="48">
        <f t="shared" si="0"/>
        <v>63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168</v>
      </c>
      <c r="B8" s="36" t="s">
        <v>170</v>
      </c>
      <c r="C8" s="12" t="s">
        <v>171</v>
      </c>
      <c r="D8" s="49">
        <f aca="true" t="shared" si="1" ref="D8:D41">SUM(E8:G8)</f>
        <v>9</v>
      </c>
      <c r="E8" s="49">
        <v>5</v>
      </c>
      <c r="F8" s="49">
        <v>2</v>
      </c>
      <c r="G8" s="49">
        <v>2</v>
      </c>
      <c r="H8" s="49">
        <f aca="true" t="shared" si="2" ref="H8:H41">SUM(I8:K8)</f>
        <v>16</v>
      </c>
      <c r="I8" s="49">
        <v>12</v>
      </c>
      <c r="J8" s="49">
        <v>4</v>
      </c>
      <c r="K8" s="49">
        <v>0</v>
      </c>
      <c r="L8" s="49">
        <f aca="true" t="shared" si="3" ref="L8:L41">SUM(M8:O8)</f>
        <v>2</v>
      </c>
      <c r="M8" s="49">
        <v>0</v>
      </c>
      <c r="N8" s="49">
        <v>1</v>
      </c>
      <c r="O8" s="49">
        <v>1</v>
      </c>
      <c r="P8" s="49">
        <f aca="true" t="shared" si="4" ref="P8:P41"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168</v>
      </c>
      <c r="B9" s="36" t="s">
        <v>172</v>
      </c>
      <c r="C9" s="12" t="s">
        <v>173</v>
      </c>
      <c r="D9" s="49">
        <f t="shared" si="1"/>
        <v>2</v>
      </c>
      <c r="E9" s="49">
        <v>2</v>
      </c>
      <c r="F9" s="49">
        <v>0</v>
      </c>
      <c r="G9" s="49">
        <v>0</v>
      </c>
      <c r="H9" s="49">
        <f t="shared" si="2"/>
        <v>7</v>
      </c>
      <c r="I9" s="49">
        <v>7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168</v>
      </c>
      <c r="B10" s="36" t="s">
        <v>174</v>
      </c>
      <c r="C10" s="12" t="s">
        <v>175</v>
      </c>
      <c r="D10" s="49">
        <f t="shared" si="1"/>
        <v>22</v>
      </c>
      <c r="E10" s="49">
        <v>22</v>
      </c>
      <c r="F10" s="49">
        <v>0</v>
      </c>
      <c r="G10" s="49">
        <v>0</v>
      </c>
      <c r="H10" s="49">
        <f t="shared" si="2"/>
        <v>2</v>
      </c>
      <c r="I10" s="49">
        <v>0</v>
      </c>
      <c r="J10" s="49">
        <v>2</v>
      </c>
      <c r="K10" s="49">
        <v>0</v>
      </c>
      <c r="L10" s="49">
        <f t="shared" si="3"/>
        <v>1</v>
      </c>
      <c r="M10" s="49">
        <v>0</v>
      </c>
      <c r="N10" s="49">
        <v>1</v>
      </c>
      <c r="O10" s="49">
        <v>0</v>
      </c>
      <c r="P10" s="49">
        <f t="shared" si="4"/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168</v>
      </c>
      <c r="B11" s="36" t="s">
        <v>176</v>
      </c>
      <c r="C11" s="12" t="s">
        <v>177</v>
      </c>
      <c r="D11" s="49">
        <f t="shared" si="1"/>
        <v>16</v>
      </c>
      <c r="E11" s="49">
        <v>10</v>
      </c>
      <c r="F11" s="49">
        <v>5</v>
      </c>
      <c r="G11" s="49">
        <v>1</v>
      </c>
      <c r="H11" s="49">
        <f t="shared" si="2"/>
        <v>7</v>
      </c>
      <c r="I11" s="49">
        <v>4</v>
      </c>
      <c r="J11" s="49">
        <v>2</v>
      </c>
      <c r="K11" s="49">
        <v>1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168</v>
      </c>
      <c r="B12" s="20" t="s">
        <v>178</v>
      </c>
      <c r="C12" s="14" t="s">
        <v>179</v>
      </c>
      <c r="D12" s="50">
        <f t="shared" si="1"/>
        <v>3</v>
      </c>
      <c r="E12" s="50">
        <v>2</v>
      </c>
      <c r="F12" s="50">
        <v>1</v>
      </c>
      <c r="G12" s="50">
        <v>0</v>
      </c>
      <c r="H12" s="50">
        <f t="shared" si="2"/>
        <v>3</v>
      </c>
      <c r="I12" s="50">
        <v>3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168</v>
      </c>
      <c r="B13" s="20" t="s">
        <v>180</v>
      </c>
      <c r="C13" s="14" t="s">
        <v>181</v>
      </c>
      <c r="D13" s="50">
        <f t="shared" si="1"/>
        <v>3</v>
      </c>
      <c r="E13" s="50">
        <v>3</v>
      </c>
      <c r="F13" s="50">
        <v>0</v>
      </c>
      <c r="G13" s="50">
        <v>0</v>
      </c>
      <c r="H13" s="50">
        <f t="shared" si="2"/>
        <v>3</v>
      </c>
      <c r="I13" s="50">
        <v>2</v>
      </c>
      <c r="J13" s="50">
        <v>1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1</v>
      </c>
      <c r="Q13" s="50">
        <v>1</v>
      </c>
      <c r="R13" s="50">
        <v>0</v>
      </c>
      <c r="S13" s="50">
        <v>0</v>
      </c>
    </row>
    <row r="14" spans="1:19" s="13" customFormat="1" ht="12" customHeight="1">
      <c r="A14" s="19" t="s">
        <v>168</v>
      </c>
      <c r="B14" s="20" t="s">
        <v>182</v>
      </c>
      <c r="C14" s="14" t="s">
        <v>183</v>
      </c>
      <c r="D14" s="50">
        <f t="shared" si="1"/>
        <v>9</v>
      </c>
      <c r="E14" s="50">
        <v>3</v>
      </c>
      <c r="F14" s="50">
        <v>5</v>
      </c>
      <c r="G14" s="50">
        <v>1</v>
      </c>
      <c r="H14" s="50">
        <f t="shared" si="2"/>
        <v>18</v>
      </c>
      <c r="I14" s="50">
        <v>15</v>
      </c>
      <c r="J14" s="50">
        <v>3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168</v>
      </c>
      <c r="B15" s="20" t="s">
        <v>184</v>
      </c>
      <c r="C15" s="14" t="s">
        <v>185</v>
      </c>
      <c r="D15" s="50">
        <f t="shared" si="1"/>
        <v>3</v>
      </c>
      <c r="E15" s="50">
        <v>3</v>
      </c>
      <c r="F15" s="50">
        <v>0</v>
      </c>
      <c r="G15" s="50">
        <v>0</v>
      </c>
      <c r="H15" s="50">
        <f t="shared" si="2"/>
        <v>4</v>
      </c>
      <c r="I15" s="50">
        <v>3</v>
      </c>
      <c r="J15" s="50">
        <v>1</v>
      </c>
      <c r="K15" s="50">
        <v>0</v>
      </c>
      <c r="L15" s="50">
        <f t="shared" si="3"/>
        <v>1</v>
      </c>
      <c r="M15" s="50">
        <v>0</v>
      </c>
      <c r="N15" s="50">
        <v>1</v>
      </c>
      <c r="O15" s="50">
        <v>0</v>
      </c>
      <c r="P15" s="50">
        <f t="shared" si="4"/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168</v>
      </c>
      <c r="B16" s="20" t="s">
        <v>186</v>
      </c>
      <c r="C16" s="14" t="s">
        <v>187</v>
      </c>
      <c r="D16" s="50">
        <f t="shared" si="1"/>
        <v>5</v>
      </c>
      <c r="E16" s="50">
        <v>5</v>
      </c>
      <c r="F16" s="50">
        <v>0</v>
      </c>
      <c r="G16" s="50">
        <v>0</v>
      </c>
      <c r="H16" s="50">
        <f t="shared" si="2"/>
        <v>29</v>
      </c>
      <c r="I16" s="50">
        <v>26</v>
      </c>
      <c r="J16" s="50">
        <v>2</v>
      </c>
      <c r="K16" s="50">
        <v>1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168</v>
      </c>
      <c r="B17" s="20" t="s">
        <v>188</v>
      </c>
      <c r="C17" s="14" t="s">
        <v>189</v>
      </c>
      <c r="D17" s="50">
        <f t="shared" si="1"/>
        <v>9</v>
      </c>
      <c r="E17" s="50">
        <v>5</v>
      </c>
      <c r="F17" s="50">
        <v>2</v>
      </c>
      <c r="G17" s="50">
        <v>2</v>
      </c>
      <c r="H17" s="50">
        <f t="shared" si="2"/>
        <v>10</v>
      </c>
      <c r="I17" s="50">
        <v>8</v>
      </c>
      <c r="J17" s="50">
        <v>2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168</v>
      </c>
      <c r="B18" s="20" t="s">
        <v>190</v>
      </c>
      <c r="C18" s="14" t="s">
        <v>191</v>
      </c>
      <c r="D18" s="50">
        <f t="shared" si="1"/>
        <v>39</v>
      </c>
      <c r="E18" s="50">
        <v>19</v>
      </c>
      <c r="F18" s="50">
        <v>17</v>
      </c>
      <c r="G18" s="50">
        <v>3</v>
      </c>
      <c r="H18" s="50">
        <f t="shared" si="2"/>
        <v>5</v>
      </c>
      <c r="I18" s="50">
        <v>5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168</v>
      </c>
      <c r="B19" s="20" t="s">
        <v>192</v>
      </c>
      <c r="C19" s="14" t="s">
        <v>193</v>
      </c>
      <c r="D19" s="50">
        <f t="shared" si="1"/>
        <v>1</v>
      </c>
      <c r="E19" s="50">
        <v>0</v>
      </c>
      <c r="F19" s="50">
        <v>1</v>
      </c>
      <c r="G19" s="50">
        <v>0</v>
      </c>
      <c r="H19" s="50">
        <f t="shared" si="2"/>
        <v>3</v>
      </c>
      <c r="I19" s="50">
        <v>3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168</v>
      </c>
      <c r="B20" s="20" t="s">
        <v>194</v>
      </c>
      <c r="C20" s="14" t="s">
        <v>195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168</v>
      </c>
      <c r="B21" s="20" t="s">
        <v>196</v>
      </c>
      <c r="C21" s="14" t="s">
        <v>197</v>
      </c>
      <c r="D21" s="50">
        <f t="shared" si="1"/>
        <v>1</v>
      </c>
      <c r="E21" s="50">
        <v>1</v>
      </c>
      <c r="F21" s="50">
        <v>0</v>
      </c>
      <c r="G21" s="50">
        <v>0</v>
      </c>
      <c r="H21" s="50">
        <f t="shared" si="2"/>
        <v>3</v>
      </c>
      <c r="I21" s="50">
        <v>3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168</v>
      </c>
      <c r="B22" s="20" t="s">
        <v>198</v>
      </c>
      <c r="C22" s="14" t="s">
        <v>199</v>
      </c>
      <c r="D22" s="50">
        <f t="shared" si="1"/>
        <v>2</v>
      </c>
      <c r="E22" s="50">
        <v>2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168</v>
      </c>
      <c r="B23" s="20" t="s">
        <v>200</v>
      </c>
      <c r="C23" s="14" t="s">
        <v>201</v>
      </c>
      <c r="D23" s="50">
        <f t="shared" si="1"/>
        <v>3</v>
      </c>
      <c r="E23" s="50">
        <v>1</v>
      </c>
      <c r="F23" s="50">
        <v>2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168</v>
      </c>
      <c r="B24" s="20" t="s">
        <v>202</v>
      </c>
      <c r="C24" s="14" t="s">
        <v>203</v>
      </c>
      <c r="D24" s="50">
        <f t="shared" si="1"/>
        <v>2</v>
      </c>
      <c r="E24" s="50">
        <v>1</v>
      </c>
      <c r="F24" s="50">
        <v>1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168</v>
      </c>
      <c r="B25" s="20" t="s">
        <v>204</v>
      </c>
      <c r="C25" s="14" t="s">
        <v>205</v>
      </c>
      <c r="D25" s="50">
        <f t="shared" si="1"/>
        <v>6</v>
      </c>
      <c r="E25" s="50">
        <v>4</v>
      </c>
      <c r="F25" s="50">
        <v>2</v>
      </c>
      <c r="G25" s="50">
        <v>0</v>
      </c>
      <c r="H25" s="50">
        <f t="shared" si="2"/>
        <v>3</v>
      </c>
      <c r="I25" s="50">
        <v>3</v>
      </c>
      <c r="J25" s="50">
        <v>0</v>
      </c>
      <c r="K25" s="50">
        <v>0</v>
      </c>
      <c r="L25" s="50">
        <f t="shared" si="3"/>
        <v>3</v>
      </c>
      <c r="M25" s="50">
        <v>2</v>
      </c>
      <c r="N25" s="50">
        <v>0</v>
      </c>
      <c r="O25" s="50">
        <v>1</v>
      </c>
      <c r="P25" s="50">
        <f t="shared" si="4"/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168</v>
      </c>
      <c r="B26" s="20" t="s">
        <v>206</v>
      </c>
      <c r="C26" s="14" t="s">
        <v>207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168</v>
      </c>
      <c r="B27" s="20" t="s">
        <v>208</v>
      </c>
      <c r="C27" s="14" t="s">
        <v>209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168</v>
      </c>
      <c r="B28" s="20" t="s">
        <v>210</v>
      </c>
      <c r="C28" s="14" t="s">
        <v>211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168</v>
      </c>
      <c r="B29" s="20" t="s">
        <v>212</v>
      </c>
      <c r="C29" s="14" t="s">
        <v>213</v>
      </c>
      <c r="D29" s="50">
        <f t="shared" si="1"/>
        <v>2</v>
      </c>
      <c r="E29" s="50">
        <v>2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168</v>
      </c>
      <c r="B30" s="20" t="s">
        <v>214</v>
      </c>
      <c r="C30" s="14" t="s">
        <v>215</v>
      </c>
      <c r="D30" s="50">
        <f t="shared" si="1"/>
        <v>11</v>
      </c>
      <c r="E30" s="50">
        <v>6</v>
      </c>
      <c r="F30" s="50">
        <v>2</v>
      </c>
      <c r="G30" s="50">
        <v>3</v>
      </c>
      <c r="H30" s="50">
        <f t="shared" si="2"/>
        <v>4</v>
      </c>
      <c r="I30" s="50">
        <v>3</v>
      </c>
      <c r="J30" s="50">
        <v>0</v>
      </c>
      <c r="K30" s="50">
        <v>1</v>
      </c>
      <c r="L30" s="50">
        <f t="shared" si="3"/>
        <v>1</v>
      </c>
      <c r="M30" s="50">
        <v>1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168</v>
      </c>
      <c r="B31" s="20" t="s">
        <v>216</v>
      </c>
      <c r="C31" s="14" t="s">
        <v>217</v>
      </c>
      <c r="D31" s="50">
        <f t="shared" si="1"/>
        <v>3</v>
      </c>
      <c r="E31" s="50">
        <v>3</v>
      </c>
      <c r="F31" s="50">
        <v>0</v>
      </c>
      <c r="G31" s="50">
        <v>0</v>
      </c>
      <c r="H31" s="50">
        <f t="shared" si="2"/>
        <v>3</v>
      </c>
      <c r="I31" s="50">
        <v>3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168</v>
      </c>
      <c r="B32" s="20" t="s">
        <v>218</v>
      </c>
      <c r="C32" s="14" t="s">
        <v>219</v>
      </c>
      <c r="D32" s="50">
        <f t="shared" si="1"/>
        <v>12</v>
      </c>
      <c r="E32" s="50">
        <v>4</v>
      </c>
      <c r="F32" s="50">
        <v>8</v>
      </c>
      <c r="G32" s="50">
        <v>0</v>
      </c>
      <c r="H32" s="50">
        <f t="shared" si="2"/>
        <v>12</v>
      </c>
      <c r="I32" s="50">
        <v>12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168</v>
      </c>
      <c r="B33" s="20" t="s">
        <v>220</v>
      </c>
      <c r="C33" s="14" t="s">
        <v>221</v>
      </c>
      <c r="D33" s="50">
        <f t="shared" si="1"/>
        <v>2</v>
      </c>
      <c r="E33" s="50">
        <v>2</v>
      </c>
      <c r="F33" s="50">
        <v>0</v>
      </c>
      <c r="G33" s="50">
        <v>0</v>
      </c>
      <c r="H33" s="50">
        <f t="shared" si="2"/>
        <v>8</v>
      </c>
      <c r="I33" s="50">
        <v>6</v>
      </c>
      <c r="J33" s="50">
        <v>2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168</v>
      </c>
      <c r="B34" s="20" t="s">
        <v>222</v>
      </c>
      <c r="C34" s="14" t="s">
        <v>223</v>
      </c>
      <c r="D34" s="50">
        <f t="shared" si="1"/>
        <v>3</v>
      </c>
      <c r="E34" s="50">
        <v>3</v>
      </c>
      <c r="F34" s="50">
        <v>0</v>
      </c>
      <c r="G34" s="50">
        <v>0</v>
      </c>
      <c r="H34" s="50">
        <f t="shared" si="2"/>
        <v>5</v>
      </c>
      <c r="I34" s="50">
        <v>5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168</v>
      </c>
      <c r="B35" s="20" t="s">
        <v>224</v>
      </c>
      <c r="C35" s="14" t="s">
        <v>225</v>
      </c>
      <c r="D35" s="50">
        <f t="shared" si="1"/>
        <v>1</v>
      </c>
      <c r="E35" s="50">
        <v>1</v>
      </c>
      <c r="F35" s="50">
        <v>0</v>
      </c>
      <c r="G35" s="50">
        <v>0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168</v>
      </c>
      <c r="B36" s="20" t="s">
        <v>226</v>
      </c>
      <c r="C36" s="14" t="s">
        <v>227</v>
      </c>
      <c r="D36" s="50">
        <f t="shared" si="1"/>
        <v>5</v>
      </c>
      <c r="E36" s="50">
        <v>4</v>
      </c>
      <c r="F36" s="50">
        <v>1</v>
      </c>
      <c r="G36" s="50">
        <v>0</v>
      </c>
      <c r="H36" s="50">
        <f t="shared" si="2"/>
        <v>1</v>
      </c>
      <c r="I36" s="50">
        <v>0</v>
      </c>
      <c r="J36" s="50">
        <v>1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168</v>
      </c>
      <c r="B37" s="20" t="s">
        <v>228</v>
      </c>
      <c r="C37" s="14" t="s">
        <v>229</v>
      </c>
      <c r="D37" s="50">
        <f t="shared" si="1"/>
        <v>6</v>
      </c>
      <c r="E37" s="50">
        <v>4</v>
      </c>
      <c r="F37" s="50">
        <v>1</v>
      </c>
      <c r="G37" s="50">
        <v>1</v>
      </c>
      <c r="H37" s="50">
        <f t="shared" si="2"/>
        <v>0</v>
      </c>
      <c r="I37" s="50"/>
      <c r="J37" s="50">
        <v>0</v>
      </c>
      <c r="K37" s="50">
        <v>0</v>
      </c>
      <c r="L37" s="50">
        <f t="shared" si="3"/>
        <v>2</v>
      </c>
      <c r="M37" s="50">
        <v>2</v>
      </c>
      <c r="N37" s="50">
        <v>0</v>
      </c>
      <c r="O37" s="50">
        <v>0</v>
      </c>
      <c r="P37" s="50">
        <f t="shared" si="4"/>
        <v>3</v>
      </c>
      <c r="Q37" s="50">
        <v>3</v>
      </c>
      <c r="R37" s="50">
        <v>0</v>
      </c>
      <c r="S37" s="50">
        <v>0</v>
      </c>
    </row>
    <row r="38" spans="1:19" s="13" customFormat="1" ht="12" customHeight="1">
      <c r="A38" s="19" t="s">
        <v>168</v>
      </c>
      <c r="B38" s="20" t="s">
        <v>230</v>
      </c>
      <c r="C38" s="14" t="s">
        <v>231</v>
      </c>
      <c r="D38" s="50">
        <f t="shared" si="1"/>
        <v>4</v>
      </c>
      <c r="E38" s="50">
        <v>3</v>
      </c>
      <c r="F38" s="50"/>
      <c r="G38" s="50">
        <v>1</v>
      </c>
      <c r="H38" s="50">
        <f t="shared" si="2"/>
        <v>10</v>
      </c>
      <c r="I38" s="50">
        <v>9</v>
      </c>
      <c r="J38" s="50">
        <v>1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7</v>
      </c>
      <c r="Q38" s="50">
        <v>7</v>
      </c>
      <c r="R38" s="50">
        <v>0</v>
      </c>
      <c r="S38" s="50">
        <v>0</v>
      </c>
    </row>
    <row r="39" spans="1:19" s="13" customFormat="1" ht="12" customHeight="1">
      <c r="A39" s="19" t="s">
        <v>168</v>
      </c>
      <c r="B39" s="20" t="s">
        <v>232</v>
      </c>
      <c r="C39" s="14" t="s">
        <v>233</v>
      </c>
      <c r="D39" s="50">
        <f t="shared" si="1"/>
        <v>2</v>
      </c>
      <c r="E39" s="50">
        <v>1</v>
      </c>
      <c r="F39" s="50">
        <v>1</v>
      </c>
      <c r="G39" s="50">
        <v>0</v>
      </c>
      <c r="H39" s="50">
        <f t="shared" si="2"/>
        <v>7</v>
      </c>
      <c r="I39" s="50">
        <v>7</v>
      </c>
      <c r="J39" s="50">
        <v>0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168</v>
      </c>
      <c r="B40" s="20" t="s">
        <v>234</v>
      </c>
      <c r="C40" s="14" t="s">
        <v>235</v>
      </c>
      <c r="D40" s="50">
        <f t="shared" si="1"/>
        <v>1</v>
      </c>
      <c r="E40" s="50">
        <v>1</v>
      </c>
      <c r="F40" s="50">
        <v>0</v>
      </c>
      <c r="G40" s="50">
        <v>0</v>
      </c>
      <c r="H40" s="50">
        <f t="shared" si="2"/>
        <v>7</v>
      </c>
      <c r="I40" s="50">
        <v>7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168</v>
      </c>
      <c r="B41" s="20" t="s">
        <v>236</v>
      </c>
      <c r="C41" s="14" t="s">
        <v>237</v>
      </c>
      <c r="D41" s="50">
        <f t="shared" si="1"/>
        <v>4</v>
      </c>
      <c r="E41" s="50">
        <v>4</v>
      </c>
      <c r="F41" s="50">
        <v>0</v>
      </c>
      <c r="G41" s="50">
        <v>0</v>
      </c>
      <c r="H41" s="50">
        <f t="shared" si="2"/>
        <v>19</v>
      </c>
      <c r="I41" s="50">
        <v>17</v>
      </c>
      <c r="J41" s="50">
        <v>2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3</v>
      </c>
      <c r="Q41" s="50">
        <v>3</v>
      </c>
      <c r="R41" s="50">
        <v>0</v>
      </c>
      <c r="S41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292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152</v>
      </c>
      <c r="B2" s="92" t="s">
        <v>153</v>
      </c>
      <c r="C2" s="111" t="s">
        <v>239</v>
      </c>
      <c r="D2" s="75" t="s">
        <v>271</v>
      </c>
      <c r="E2" s="56"/>
      <c r="F2" s="56"/>
      <c r="G2" s="56"/>
      <c r="H2" s="56"/>
      <c r="I2" s="56"/>
      <c r="J2" s="56"/>
      <c r="K2" s="57"/>
      <c r="L2" s="75" t="s">
        <v>272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289</v>
      </c>
      <c r="E3" s="56"/>
      <c r="F3" s="56"/>
      <c r="G3" s="57"/>
      <c r="H3" s="84" t="s">
        <v>290</v>
      </c>
      <c r="I3" s="56"/>
      <c r="J3" s="56"/>
      <c r="K3" s="57"/>
      <c r="L3" s="84" t="s">
        <v>289</v>
      </c>
      <c r="M3" s="56"/>
      <c r="N3" s="56"/>
      <c r="O3" s="57"/>
      <c r="P3" s="84" t="s">
        <v>290</v>
      </c>
      <c r="Q3" s="56"/>
      <c r="R3" s="56"/>
      <c r="S3" s="57"/>
    </row>
    <row r="4" spans="1:19" ht="18" customHeight="1">
      <c r="A4" s="93"/>
      <c r="B4" s="93"/>
      <c r="C4" s="109"/>
      <c r="D4" s="109" t="s">
        <v>158</v>
      </c>
      <c r="E4" s="92" t="s">
        <v>163</v>
      </c>
      <c r="F4" s="92" t="s">
        <v>164</v>
      </c>
      <c r="G4" s="92" t="s">
        <v>165</v>
      </c>
      <c r="H4" s="109" t="s">
        <v>158</v>
      </c>
      <c r="I4" s="92" t="s">
        <v>163</v>
      </c>
      <c r="J4" s="92" t="s">
        <v>164</v>
      </c>
      <c r="K4" s="92" t="s">
        <v>165</v>
      </c>
      <c r="L4" s="109" t="s">
        <v>158</v>
      </c>
      <c r="M4" s="92" t="s">
        <v>163</v>
      </c>
      <c r="N4" s="92" t="s">
        <v>164</v>
      </c>
      <c r="O4" s="92" t="s">
        <v>165</v>
      </c>
      <c r="P4" s="109" t="s">
        <v>158</v>
      </c>
      <c r="Q4" s="92" t="s">
        <v>163</v>
      </c>
      <c r="R4" s="92" t="s">
        <v>164</v>
      </c>
      <c r="S4" s="92" t="s">
        <v>165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291</v>
      </c>
      <c r="E6" s="78" t="s">
        <v>291</v>
      </c>
      <c r="F6" s="78" t="s">
        <v>291</v>
      </c>
      <c r="G6" s="78" t="s">
        <v>291</v>
      </c>
      <c r="H6" s="58" t="s">
        <v>291</v>
      </c>
      <c r="I6" s="78" t="s">
        <v>291</v>
      </c>
      <c r="J6" s="78" t="s">
        <v>291</v>
      </c>
      <c r="K6" s="78" t="s">
        <v>291</v>
      </c>
      <c r="L6" s="58" t="s">
        <v>291</v>
      </c>
      <c r="M6" s="78" t="s">
        <v>291</v>
      </c>
      <c r="N6" s="78" t="s">
        <v>291</v>
      </c>
      <c r="O6" s="78" t="s">
        <v>291</v>
      </c>
      <c r="P6" s="58" t="s">
        <v>291</v>
      </c>
      <c r="Q6" s="78" t="s">
        <v>291</v>
      </c>
      <c r="R6" s="78" t="s">
        <v>291</v>
      </c>
      <c r="S6" s="78" t="s">
        <v>291</v>
      </c>
    </row>
    <row r="7" spans="1:19" s="11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S7">SUM(D8:D22)</f>
        <v>10</v>
      </c>
      <c r="E7" s="48">
        <f t="shared" si="0"/>
        <v>4</v>
      </c>
      <c r="F7" s="48">
        <f t="shared" si="0"/>
        <v>3</v>
      </c>
      <c r="G7" s="48">
        <f t="shared" si="0"/>
        <v>3</v>
      </c>
      <c r="H7" s="48">
        <f t="shared" si="0"/>
        <v>4</v>
      </c>
      <c r="I7" s="48">
        <f t="shared" si="0"/>
        <v>4</v>
      </c>
      <c r="J7" s="48">
        <f t="shared" si="0"/>
        <v>0</v>
      </c>
      <c r="K7" s="48">
        <f t="shared" si="0"/>
        <v>0</v>
      </c>
      <c r="L7" s="48">
        <f t="shared" si="0"/>
        <v>9</v>
      </c>
      <c r="M7" s="48">
        <f t="shared" si="0"/>
        <v>5</v>
      </c>
      <c r="N7" s="48">
        <f t="shared" si="0"/>
        <v>3</v>
      </c>
      <c r="O7" s="48">
        <f t="shared" si="0"/>
        <v>1</v>
      </c>
      <c r="P7" s="48">
        <f t="shared" si="0"/>
        <v>29</v>
      </c>
      <c r="Q7" s="48">
        <f t="shared" si="0"/>
        <v>29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168</v>
      </c>
      <c r="B8" s="36" t="s">
        <v>240</v>
      </c>
      <c r="C8" s="12" t="s">
        <v>241</v>
      </c>
      <c r="D8" s="49">
        <f aca="true" t="shared" si="1" ref="D8:D22">SUM(E8:G8)</f>
        <v>0</v>
      </c>
      <c r="E8" s="49">
        <v>0</v>
      </c>
      <c r="F8" s="49">
        <v>0</v>
      </c>
      <c r="G8" s="49">
        <v>0</v>
      </c>
      <c r="H8" s="49">
        <f aca="true" t="shared" si="2" ref="H8:H22">SUM(I8:K8)</f>
        <v>0</v>
      </c>
      <c r="I8" s="49">
        <v>0</v>
      </c>
      <c r="J8" s="49">
        <v>0</v>
      </c>
      <c r="K8" s="49">
        <v>0</v>
      </c>
      <c r="L8" s="49">
        <f aca="true" t="shared" si="3" ref="L8:L22">SUM(M8:O8)</f>
        <v>0</v>
      </c>
      <c r="M8" s="49">
        <v>0</v>
      </c>
      <c r="N8" s="49">
        <v>0</v>
      </c>
      <c r="O8" s="49">
        <v>0</v>
      </c>
      <c r="P8" s="49">
        <f aca="true" t="shared" si="4" ref="P8:P22">SUM(Q8:S8)</f>
        <v>6</v>
      </c>
      <c r="Q8" s="49">
        <v>6</v>
      </c>
      <c r="R8" s="49">
        <v>0</v>
      </c>
      <c r="S8" s="49">
        <v>0</v>
      </c>
    </row>
    <row r="9" spans="1:19" s="13" customFormat="1" ht="12" customHeight="1">
      <c r="A9" s="12" t="s">
        <v>168</v>
      </c>
      <c r="B9" s="36" t="s">
        <v>242</v>
      </c>
      <c r="C9" s="12" t="s">
        <v>243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10</v>
      </c>
      <c r="Q9" s="49">
        <v>10</v>
      </c>
      <c r="R9" s="49">
        <v>0</v>
      </c>
      <c r="S9" s="49">
        <v>0</v>
      </c>
    </row>
    <row r="10" spans="1:19" s="13" customFormat="1" ht="12" customHeight="1">
      <c r="A10" s="12" t="s">
        <v>168</v>
      </c>
      <c r="B10" s="36" t="s">
        <v>244</v>
      </c>
      <c r="C10" s="12" t="s">
        <v>245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3</v>
      </c>
      <c r="M10" s="49">
        <v>3</v>
      </c>
      <c r="N10" s="49">
        <v>0</v>
      </c>
      <c r="O10" s="49">
        <v>0</v>
      </c>
      <c r="P10" s="49">
        <f t="shared" si="4"/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168</v>
      </c>
      <c r="B11" s="36" t="s">
        <v>246</v>
      </c>
      <c r="C11" s="12" t="s">
        <v>247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168</v>
      </c>
      <c r="B12" s="20" t="s">
        <v>248</v>
      </c>
      <c r="C12" s="14" t="s">
        <v>249</v>
      </c>
      <c r="D12" s="50">
        <f t="shared" si="1"/>
        <v>2</v>
      </c>
      <c r="E12" s="50">
        <v>0</v>
      </c>
      <c r="F12" s="50">
        <v>0</v>
      </c>
      <c r="G12" s="50">
        <v>2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168</v>
      </c>
      <c r="B13" s="20" t="s">
        <v>250</v>
      </c>
      <c r="C13" s="14" t="s">
        <v>251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168</v>
      </c>
      <c r="B14" s="20" t="s">
        <v>252</v>
      </c>
      <c r="C14" s="14" t="s">
        <v>253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168</v>
      </c>
      <c r="B15" s="20" t="s">
        <v>254</v>
      </c>
      <c r="C15" s="14" t="s">
        <v>255</v>
      </c>
      <c r="D15" s="50">
        <f t="shared" si="1"/>
        <v>1</v>
      </c>
      <c r="E15" s="50">
        <v>1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168</v>
      </c>
      <c r="B16" s="20" t="s">
        <v>256</v>
      </c>
      <c r="C16" s="14" t="s">
        <v>257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2</v>
      </c>
      <c r="M16" s="50">
        <v>0</v>
      </c>
      <c r="N16" s="50">
        <v>2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168</v>
      </c>
      <c r="B17" s="20" t="s">
        <v>258</v>
      </c>
      <c r="C17" s="14" t="s">
        <v>259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4</v>
      </c>
      <c r="I17" s="50">
        <v>4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168</v>
      </c>
      <c r="B18" s="20" t="s">
        <v>260</v>
      </c>
      <c r="C18" s="14" t="s">
        <v>261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3</v>
      </c>
      <c r="M18" s="50">
        <v>1</v>
      </c>
      <c r="N18" s="50">
        <v>1</v>
      </c>
      <c r="O18" s="50">
        <v>1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168</v>
      </c>
      <c r="B19" s="20" t="s">
        <v>262</v>
      </c>
      <c r="C19" s="14" t="s">
        <v>263</v>
      </c>
      <c r="D19" s="50">
        <f t="shared" si="1"/>
        <v>3</v>
      </c>
      <c r="E19" s="50">
        <v>3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4</v>
      </c>
      <c r="Q19" s="50">
        <v>4</v>
      </c>
      <c r="R19" s="50">
        <v>0</v>
      </c>
      <c r="S19" s="50">
        <v>0</v>
      </c>
    </row>
    <row r="20" spans="1:19" s="13" customFormat="1" ht="12" customHeight="1">
      <c r="A20" s="19" t="s">
        <v>168</v>
      </c>
      <c r="B20" s="20" t="s">
        <v>264</v>
      </c>
      <c r="C20" s="14" t="s">
        <v>265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168</v>
      </c>
      <c r="B21" s="20" t="s">
        <v>266</v>
      </c>
      <c r="C21" s="14" t="s">
        <v>267</v>
      </c>
      <c r="D21" s="50">
        <f t="shared" si="1"/>
        <v>2</v>
      </c>
      <c r="E21" s="50">
        <v>0</v>
      </c>
      <c r="F21" s="50">
        <v>1</v>
      </c>
      <c r="G21" s="50">
        <v>1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5</v>
      </c>
      <c r="Q21" s="50">
        <v>5</v>
      </c>
      <c r="R21" s="50">
        <v>0</v>
      </c>
      <c r="S21" s="50">
        <v>0</v>
      </c>
    </row>
    <row r="22" spans="1:19" s="13" customFormat="1" ht="12" customHeight="1">
      <c r="A22" s="19" t="s">
        <v>168</v>
      </c>
      <c r="B22" s="20" t="s">
        <v>268</v>
      </c>
      <c r="C22" s="14" t="s">
        <v>269</v>
      </c>
      <c r="D22" s="50">
        <f t="shared" si="1"/>
        <v>2</v>
      </c>
      <c r="E22" s="50">
        <v>0</v>
      </c>
      <c r="F22" s="50">
        <v>2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293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152</v>
      </c>
      <c r="B2" s="92" t="s">
        <v>153</v>
      </c>
      <c r="C2" s="111" t="s">
        <v>154</v>
      </c>
      <c r="D2" s="83" t="s">
        <v>294</v>
      </c>
      <c r="E2" s="76"/>
      <c r="F2" s="76"/>
      <c r="G2" s="83" t="s">
        <v>295</v>
      </c>
      <c r="H2" s="76"/>
      <c r="I2" s="76"/>
      <c r="J2" s="77"/>
    </row>
    <row r="3" spans="1:10" ht="13.5" customHeight="1">
      <c r="A3" s="93"/>
      <c r="B3" s="93"/>
      <c r="C3" s="109"/>
      <c r="D3" s="109" t="s">
        <v>158</v>
      </c>
      <c r="E3" s="111" t="s">
        <v>271</v>
      </c>
      <c r="F3" s="111" t="s">
        <v>272</v>
      </c>
      <c r="G3" s="109" t="s">
        <v>158</v>
      </c>
      <c r="H3" s="92" t="s">
        <v>163</v>
      </c>
      <c r="I3" s="92" t="s">
        <v>164</v>
      </c>
      <c r="J3" s="92" t="s">
        <v>165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291</v>
      </c>
      <c r="E6" s="58" t="s">
        <v>291</v>
      </c>
      <c r="F6" s="58" t="s">
        <v>291</v>
      </c>
      <c r="G6" s="58" t="s">
        <v>167</v>
      </c>
      <c r="H6" s="78" t="s">
        <v>167</v>
      </c>
      <c r="I6" s="78" t="s">
        <v>167</v>
      </c>
      <c r="J6" s="78" t="s">
        <v>167</v>
      </c>
    </row>
    <row r="7" spans="1:10" s="11" customFormat="1" ht="12" customHeight="1">
      <c r="A7" s="10" t="s">
        <v>168</v>
      </c>
      <c r="B7" s="35" t="s">
        <v>169</v>
      </c>
      <c r="C7" s="10" t="s">
        <v>158</v>
      </c>
      <c r="D7" s="48">
        <f aca="true" t="shared" si="0" ref="D7:J7">SUM(D8:D41)</f>
        <v>252</v>
      </c>
      <c r="E7" s="48">
        <f t="shared" si="0"/>
        <v>167</v>
      </c>
      <c r="F7" s="48">
        <f t="shared" si="0"/>
        <v>93</v>
      </c>
      <c r="G7" s="48">
        <f t="shared" si="0"/>
        <v>1640</v>
      </c>
      <c r="H7" s="48">
        <f t="shared" si="0"/>
        <v>1362</v>
      </c>
      <c r="I7" s="48">
        <f t="shared" si="0"/>
        <v>285</v>
      </c>
      <c r="J7" s="48">
        <f t="shared" si="0"/>
        <v>21</v>
      </c>
    </row>
    <row r="8" spans="1:10" s="13" customFormat="1" ht="12" customHeight="1">
      <c r="A8" s="12" t="s">
        <v>168</v>
      </c>
      <c r="B8" s="36" t="s">
        <v>170</v>
      </c>
      <c r="C8" s="12" t="s">
        <v>171</v>
      </c>
      <c r="D8" s="49">
        <v>35</v>
      </c>
      <c r="E8" s="49">
        <v>19</v>
      </c>
      <c r="F8" s="49">
        <v>18</v>
      </c>
      <c r="G8" s="49">
        <v>402</v>
      </c>
      <c r="H8" s="49">
        <v>305</v>
      </c>
      <c r="I8" s="49">
        <v>97</v>
      </c>
      <c r="J8" s="49">
        <v>4</v>
      </c>
    </row>
    <row r="9" spans="1:10" s="13" customFormat="1" ht="12" customHeight="1">
      <c r="A9" s="12" t="s">
        <v>168</v>
      </c>
      <c r="B9" s="36" t="s">
        <v>172</v>
      </c>
      <c r="C9" s="12" t="s">
        <v>173</v>
      </c>
      <c r="D9" s="49">
        <v>4</v>
      </c>
      <c r="E9" s="49">
        <v>2</v>
      </c>
      <c r="F9" s="49">
        <v>2</v>
      </c>
      <c r="G9" s="49">
        <v>27</v>
      </c>
      <c r="H9" s="49">
        <v>27</v>
      </c>
      <c r="I9" s="49">
        <v>0</v>
      </c>
      <c r="J9" s="49">
        <v>0</v>
      </c>
    </row>
    <row r="10" spans="1:10" s="13" customFormat="1" ht="12" customHeight="1">
      <c r="A10" s="12" t="s">
        <v>168</v>
      </c>
      <c r="B10" s="36" t="s">
        <v>174</v>
      </c>
      <c r="C10" s="12" t="s">
        <v>175</v>
      </c>
      <c r="D10" s="49">
        <v>19</v>
      </c>
      <c r="E10" s="49">
        <v>15</v>
      </c>
      <c r="F10" s="49">
        <v>4</v>
      </c>
      <c r="G10" s="49">
        <v>53</v>
      </c>
      <c r="H10" s="49">
        <v>53</v>
      </c>
      <c r="I10" s="49">
        <v>15</v>
      </c>
      <c r="J10" s="49">
        <v>0</v>
      </c>
    </row>
    <row r="11" spans="1:10" s="13" customFormat="1" ht="12" customHeight="1">
      <c r="A11" s="12" t="s">
        <v>168</v>
      </c>
      <c r="B11" s="36" t="s">
        <v>176</v>
      </c>
      <c r="C11" s="12" t="s">
        <v>177</v>
      </c>
      <c r="D11" s="49">
        <v>9</v>
      </c>
      <c r="E11" s="49">
        <v>5</v>
      </c>
      <c r="F11" s="49">
        <v>4</v>
      </c>
      <c r="G11" s="49">
        <v>101</v>
      </c>
      <c r="H11" s="49">
        <v>84</v>
      </c>
      <c r="I11" s="49">
        <v>14</v>
      </c>
      <c r="J11" s="49">
        <v>3</v>
      </c>
    </row>
    <row r="12" spans="1:10" s="13" customFormat="1" ht="12" customHeight="1">
      <c r="A12" s="19" t="s">
        <v>168</v>
      </c>
      <c r="B12" s="20" t="s">
        <v>178</v>
      </c>
      <c r="C12" s="14" t="s">
        <v>179</v>
      </c>
      <c r="D12" s="130">
        <v>9</v>
      </c>
      <c r="E12" s="50">
        <v>6</v>
      </c>
      <c r="F12" s="50">
        <v>3</v>
      </c>
      <c r="G12" s="130">
        <v>73</v>
      </c>
      <c r="H12" s="50">
        <v>52</v>
      </c>
      <c r="I12" s="50">
        <v>21</v>
      </c>
      <c r="J12" s="50">
        <v>0</v>
      </c>
    </row>
    <row r="13" spans="1:10" s="13" customFormat="1" ht="12" customHeight="1">
      <c r="A13" s="19" t="s">
        <v>168</v>
      </c>
      <c r="B13" s="20" t="s">
        <v>180</v>
      </c>
      <c r="C13" s="14" t="s">
        <v>181</v>
      </c>
      <c r="D13" s="50">
        <v>5</v>
      </c>
      <c r="E13" s="50">
        <v>2</v>
      </c>
      <c r="F13" s="50">
        <v>3</v>
      </c>
      <c r="G13" s="50">
        <v>30</v>
      </c>
      <c r="H13" s="50">
        <v>30</v>
      </c>
      <c r="I13" s="50">
        <v>0</v>
      </c>
      <c r="J13" s="50">
        <v>0</v>
      </c>
    </row>
    <row r="14" spans="1:10" s="13" customFormat="1" ht="12" customHeight="1">
      <c r="A14" s="19" t="s">
        <v>168</v>
      </c>
      <c r="B14" s="20" t="s">
        <v>182</v>
      </c>
      <c r="C14" s="14" t="s">
        <v>183</v>
      </c>
      <c r="D14" s="50">
        <v>18</v>
      </c>
      <c r="E14" s="50">
        <v>14</v>
      </c>
      <c r="F14" s="50">
        <v>4</v>
      </c>
      <c r="G14" s="50">
        <v>79</v>
      </c>
      <c r="H14" s="50">
        <v>63</v>
      </c>
      <c r="I14" s="50">
        <v>13</v>
      </c>
      <c r="J14" s="50">
        <v>3</v>
      </c>
    </row>
    <row r="15" spans="1:10" s="13" customFormat="1" ht="12" customHeight="1">
      <c r="A15" s="19" t="s">
        <v>168</v>
      </c>
      <c r="B15" s="20" t="s">
        <v>184</v>
      </c>
      <c r="C15" s="14" t="s">
        <v>185</v>
      </c>
      <c r="D15" s="50">
        <v>7</v>
      </c>
      <c r="E15" s="50">
        <v>4</v>
      </c>
      <c r="F15" s="50">
        <v>4</v>
      </c>
      <c r="G15" s="50">
        <v>46</v>
      </c>
      <c r="H15" s="50">
        <v>41</v>
      </c>
      <c r="I15" s="50">
        <v>5</v>
      </c>
      <c r="J15" s="50">
        <v>0</v>
      </c>
    </row>
    <row r="16" spans="1:10" s="13" customFormat="1" ht="12" customHeight="1">
      <c r="A16" s="19" t="s">
        <v>168</v>
      </c>
      <c r="B16" s="20" t="s">
        <v>186</v>
      </c>
      <c r="C16" s="14" t="s">
        <v>187</v>
      </c>
      <c r="D16" s="50">
        <v>21</v>
      </c>
      <c r="E16" s="50">
        <v>16</v>
      </c>
      <c r="F16" s="50">
        <v>6</v>
      </c>
      <c r="G16" s="50">
        <v>113</v>
      </c>
      <c r="H16" s="50">
        <v>104</v>
      </c>
      <c r="I16" s="50">
        <v>7</v>
      </c>
      <c r="J16" s="50">
        <v>2</v>
      </c>
    </row>
    <row r="17" spans="1:10" s="13" customFormat="1" ht="12" customHeight="1">
      <c r="A17" s="19" t="s">
        <v>168</v>
      </c>
      <c r="B17" s="20" t="s">
        <v>188</v>
      </c>
      <c r="C17" s="14" t="s">
        <v>189</v>
      </c>
      <c r="D17" s="50">
        <v>8</v>
      </c>
      <c r="E17" s="50">
        <v>5</v>
      </c>
      <c r="F17" s="50">
        <v>3</v>
      </c>
      <c r="G17" s="50">
        <v>77</v>
      </c>
      <c r="H17" s="50">
        <v>66</v>
      </c>
      <c r="I17" s="50">
        <v>11</v>
      </c>
      <c r="J17" s="50">
        <v>0</v>
      </c>
    </row>
    <row r="18" spans="1:10" s="13" customFormat="1" ht="12" customHeight="1">
      <c r="A18" s="19" t="s">
        <v>168</v>
      </c>
      <c r="B18" s="20" t="s">
        <v>190</v>
      </c>
      <c r="C18" s="14" t="s">
        <v>191</v>
      </c>
      <c r="D18" s="50">
        <v>6</v>
      </c>
      <c r="E18" s="50">
        <v>3</v>
      </c>
      <c r="F18" s="50">
        <v>3</v>
      </c>
      <c r="G18" s="50">
        <v>22</v>
      </c>
      <c r="H18" s="50">
        <v>22</v>
      </c>
      <c r="I18" s="50">
        <v>0</v>
      </c>
      <c r="J18" s="50">
        <v>0</v>
      </c>
    </row>
    <row r="19" spans="1:10" s="13" customFormat="1" ht="12" customHeight="1">
      <c r="A19" s="19" t="s">
        <v>168</v>
      </c>
      <c r="B19" s="20" t="s">
        <v>192</v>
      </c>
      <c r="C19" s="14" t="s">
        <v>193</v>
      </c>
      <c r="D19" s="50">
        <v>3</v>
      </c>
      <c r="E19" s="50">
        <v>3</v>
      </c>
      <c r="F19" s="50">
        <v>1</v>
      </c>
      <c r="G19" s="50">
        <v>12</v>
      </c>
      <c r="H19" s="50">
        <v>10</v>
      </c>
      <c r="I19" s="50">
        <v>2</v>
      </c>
      <c r="J19" s="50">
        <v>0</v>
      </c>
    </row>
    <row r="20" spans="1:10" s="13" customFormat="1" ht="12" customHeight="1">
      <c r="A20" s="19" t="s">
        <v>168</v>
      </c>
      <c r="B20" s="20" t="s">
        <v>194</v>
      </c>
      <c r="C20" s="14" t="s">
        <v>195</v>
      </c>
      <c r="D20" s="50">
        <v>3</v>
      </c>
      <c r="E20" s="50"/>
      <c r="F20" s="50">
        <v>3</v>
      </c>
      <c r="G20" s="50">
        <v>6</v>
      </c>
      <c r="H20" s="50">
        <v>6</v>
      </c>
      <c r="I20" s="50">
        <v>0</v>
      </c>
      <c r="J20" s="50">
        <v>0</v>
      </c>
    </row>
    <row r="21" spans="1:10" s="13" customFormat="1" ht="12" customHeight="1">
      <c r="A21" s="19" t="s">
        <v>168</v>
      </c>
      <c r="B21" s="20" t="s">
        <v>196</v>
      </c>
      <c r="C21" s="14" t="s">
        <v>197</v>
      </c>
      <c r="D21" s="50">
        <v>3</v>
      </c>
      <c r="E21" s="50">
        <v>1</v>
      </c>
      <c r="F21" s="50">
        <v>2</v>
      </c>
      <c r="G21" s="50">
        <v>8</v>
      </c>
      <c r="H21" s="50">
        <v>8</v>
      </c>
      <c r="I21" s="50">
        <v>0</v>
      </c>
      <c r="J21" s="50">
        <v>0</v>
      </c>
    </row>
    <row r="22" spans="1:10" s="13" customFormat="1" ht="12" customHeight="1">
      <c r="A22" s="19" t="s">
        <v>168</v>
      </c>
      <c r="B22" s="20" t="s">
        <v>198</v>
      </c>
      <c r="C22" s="14" t="s">
        <v>199</v>
      </c>
      <c r="D22" s="50">
        <v>2</v>
      </c>
      <c r="E22" s="50">
        <v>2</v>
      </c>
      <c r="F22" s="50"/>
      <c r="G22" s="50">
        <v>8</v>
      </c>
      <c r="H22" s="50">
        <v>8</v>
      </c>
      <c r="I22" s="50">
        <v>0</v>
      </c>
      <c r="J22" s="50">
        <v>0</v>
      </c>
    </row>
    <row r="23" spans="1:10" s="13" customFormat="1" ht="12" customHeight="1">
      <c r="A23" s="19" t="s">
        <v>168</v>
      </c>
      <c r="B23" s="20" t="s">
        <v>200</v>
      </c>
      <c r="C23" s="14" t="s">
        <v>201</v>
      </c>
      <c r="D23" s="130">
        <v>0</v>
      </c>
      <c r="E23" s="50"/>
      <c r="F23" s="50"/>
      <c r="G23" s="50">
        <v>0</v>
      </c>
      <c r="H23" s="50">
        <v>0</v>
      </c>
      <c r="I23" s="50">
        <v>0</v>
      </c>
      <c r="J23" s="50">
        <v>0</v>
      </c>
    </row>
    <row r="24" spans="1:10" s="13" customFormat="1" ht="12" customHeight="1">
      <c r="A24" s="19" t="s">
        <v>168</v>
      </c>
      <c r="B24" s="20" t="s">
        <v>202</v>
      </c>
      <c r="C24" s="14" t="s">
        <v>203</v>
      </c>
      <c r="D24" s="50">
        <v>2</v>
      </c>
      <c r="E24" s="50">
        <v>2</v>
      </c>
      <c r="F24" s="50"/>
      <c r="G24" s="50">
        <v>2</v>
      </c>
      <c r="H24" s="50">
        <v>2</v>
      </c>
      <c r="I24" s="50">
        <v>0</v>
      </c>
      <c r="J24" s="50">
        <v>0</v>
      </c>
    </row>
    <row r="25" spans="1:10" s="13" customFormat="1" ht="12" customHeight="1">
      <c r="A25" s="19" t="s">
        <v>168</v>
      </c>
      <c r="B25" s="20" t="s">
        <v>204</v>
      </c>
      <c r="C25" s="14" t="s">
        <v>205</v>
      </c>
      <c r="D25" s="50">
        <v>2</v>
      </c>
      <c r="E25" s="50">
        <v>1</v>
      </c>
      <c r="F25" s="50">
        <v>1</v>
      </c>
      <c r="G25" s="5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168</v>
      </c>
      <c r="B26" s="20" t="s">
        <v>206</v>
      </c>
      <c r="C26" s="14" t="s">
        <v>207</v>
      </c>
      <c r="D26" s="50">
        <v>4</v>
      </c>
      <c r="E26" s="50">
        <v>2</v>
      </c>
      <c r="F26" s="50">
        <v>2</v>
      </c>
      <c r="G26" s="50">
        <v>17</v>
      </c>
      <c r="H26" s="50">
        <v>17</v>
      </c>
      <c r="I26" s="50">
        <v>0</v>
      </c>
      <c r="J26" s="50">
        <v>0</v>
      </c>
    </row>
    <row r="27" spans="1:10" s="13" customFormat="1" ht="12" customHeight="1">
      <c r="A27" s="19" t="s">
        <v>168</v>
      </c>
      <c r="B27" s="20" t="s">
        <v>208</v>
      </c>
      <c r="C27" s="14" t="s">
        <v>209</v>
      </c>
      <c r="D27" s="130">
        <v>0</v>
      </c>
      <c r="E27" s="50"/>
      <c r="F27" s="50"/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168</v>
      </c>
      <c r="B28" s="20" t="s">
        <v>210</v>
      </c>
      <c r="C28" s="14" t="s">
        <v>211</v>
      </c>
      <c r="D28" s="50">
        <v>2</v>
      </c>
      <c r="E28" s="50">
        <v>1</v>
      </c>
      <c r="F28" s="50">
        <v>1</v>
      </c>
      <c r="G28" s="50">
        <v>9</v>
      </c>
      <c r="H28" s="50">
        <v>9</v>
      </c>
      <c r="I28" s="50">
        <v>0</v>
      </c>
      <c r="J28" s="50">
        <v>0</v>
      </c>
    </row>
    <row r="29" spans="1:10" s="13" customFormat="1" ht="12" customHeight="1">
      <c r="A29" s="19" t="s">
        <v>168</v>
      </c>
      <c r="B29" s="20" t="s">
        <v>212</v>
      </c>
      <c r="C29" s="14" t="s">
        <v>213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</row>
    <row r="30" spans="1:10" s="13" customFormat="1" ht="12" customHeight="1">
      <c r="A30" s="19" t="s">
        <v>168</v>
      </c>
      <c r="B30" s="20" t="s">
        <v>214</v>
      </c>
      <c r="C30" s="14" t="s">
        <v>215</v>
      </c>
      <c r="D30" s="50">
        <v>9</v>
      </c>
      <c r="E30" s="50">
        <v>7</v>
      </c>
      <c r="F30" s="50">
        <v>3</v>
      </c>
      <c r="G30" s="50">
        <v>65</v>
      </c>
      <c r="H30" s="50">
        <v>55</v>
      </c>
      <c r="I30" s="50">
        <v>1</v>
      </c>
      <c r="J30" s="50">
        <v>9</v>
      </c>
    </row>
    <row r="31" spans="1:10" s="13" customFormat="1" ht="12" customHeight="1">
      <c r="A31" s="19" t="s">
        <v>168</v>
      </c>
      <c r="B31" s="20" t="s">
        <v>216</v>
      </c>
      <c r="C31" s="14" t="s">
        <v>217</v>
      </c>
      <c r="D31" s="50">
        <v>8</v>
      </c>
      <c r="E31" s="50">
        <v>8</v>
      </c>
      <c r="F31" s="50">
        <v>0</v>
      </c>
      <c r="G31" s="50">
        <v>81</v>
      </c>
      <c r="H31" s="50">
        <v>69</v>
      </c>
      <c r="I31" s="50">
        <v>12</v>
      </c>
      <c r="J31" s="50">
        <v>0</v>
      </c>
    </row>
    <row r="32" spans="1:10" s="13" customFormat="1" ht="12" customHeight="1">
      <c r="A32" s="19" t="s">
        <v>168</v>
      </c>
      <c r="B32" s="20" t="s">
        <v>218</v>
      </c>
      <c r="C32" s="14" t="s">
        <v>219</v>
      </c>
      <c r="D32" s="50">
        <v>10</v>
      </c>
      <c r="E32" s="50">
        <v>8</v>
      </c>
      <c r="F32" s="50">
        <v>2</v>
      </c>
      <c r="G32" s="50">
        <v>56</v>
      </c>
      <c r="H32" s="50">
        <v>31</v>
      </c>
      <c r="I32" s="50">
        <v>25</v>
      </c>
      <c r="J32" s="50">
        <v>0</v>
      </c>
    </row>
    <row r="33" spans="1:10" s="13" customFormat="1" ht="12" customHeight="1">
      <c r="A33" s="19" t="s">
        <v>168</v>
      </c>
      <c r="B33" s="20" t="s">
        <v>220</v>
      </c>
      <c r="C33" s="14" t="s">
        <v>221</v>
      </c>
      <c r="D33" s="50">
        <v>3</v>
      </c>
      <c r="E33" s="50">
        <v>3</v>
      </c>
      <c r="F33" s="50">
        <v>1</v>
      </c>
      <c r="G33" s="50">
        <v>21</v>
      </c>
      <c r="H33" s="50">
        <v>21</v>
      </c>
      <c r="I33" s="50">
        <v>9</v>
      </c>
      <c r="J33" s="50">
        <v>0</v>
      </c>
    </row>
    <row r="34" spans="1:10" s="13" customFormat="1" ht="12" customHeight="1">
      <c r="A34" s="19" t="s">
        <v>168</v>
      </c>
      <c r="B34" s="20" t="s">
        <v>222</v>
      </c>
      <c r="C34" s="14" t="s">
        <v>223</v>
      </c>
      <c r="D34" s="50">
        <v>9</v>
      </c>
      <c r="E34" s="50">
        <v>6</v>
      </c>
      <c r="F34" s="50">
        <v>3</v>
      </c>
      <c r="G34" s="50">
        <v>19</v>
      </c>
      <c r="H34" s="50">
        <v>19</v>
      </c>
      <c r="I34" s="50">
        <v>0</v>
      </c>
      <c r="J34" s="50">
        <v>0</v>
      </c>
    </row>
    <row r="35" spans="1:10" s="13" customFormat="1" ht="12" customHeight="1">
      <c r="A35" s="19" t="s">
        <v>168</v>
      </c>
      <c r="B35" s="20" t="s">
        <v>224</v>
      </c>
      <c r="C35" s="14" t="s">
        <v>225</v>
      </c>
      <c r="D35" s="50">
        <v>2</v>
      </c>
      <c r="E35" s="50">
        <v>1</v>
      </c>
      <c r="F35" s="50">
        <v>1</v>
      </c>
      <c r="G35" s="50">
        <v>1</v>
      </c>
      <c r="H35" s="50">
        <v>1</v>
      </c>
      <c r="I35" s="50">
        <v>0</v>
      </c>
      <c r="J35" s="50">
        <v>0</v>
      </c>
    </row>
    <row r="36" spans="1:10" s="13" customFormat="1" ht="12" customHeight="1">
      <c r="A36" s="19" t="s">
        <v>168</v>
      </c>
      <c r="B36" s="20" t="s">
        <v>226</v>
      </c>
      <c r="C36" s="14" t="s">
        <v>227</v>
      </c>
      <c r="D36" s="50">
        <v>5</v>
      </c>
      <c r="E36" s="50">
        <v>4</v>
      </c>
      <c r="F36" s="50">
        <v>1</v>
      </c>
      <c r="G36" s="50">
        <v>33</v>
      </c>
      <c r="H36" s="50">
        <v>15</v>
      </c>
      <c r="I36" s="50">
        <v>18</v>
      </c>
      <c r="J36" s="50">
        <v>0</v>
      </c>
    </row>
    <row r="37" spans="1:10" s="13" customFormat="1" ht="12" customHeight="1">
      <c r="A37" s="19" t="s">
        <v>168</v>
      </c>
      <c r="B37" s="20" t="s">
        <v>228</v>
      </c>
      <c r="C37" s="14" t="s">
        <v>229</v>
      </c>
      <c r="D37" s="50">
        <v>2</v>
      </c>
      <c r="E37" s="50"/>
      <c r="F37" s="50">
        <v>2</v>
      </c>
      <c r="G37" s="50">
        <v>5</v>
      </c>
      <c r="H37" s="50">
        <v>5</v>
      </c>
      <c r="I37" s="50">
        <v>0</v>
      </c>
      <c r="J37" s="50">
        <v>0</v>
      </c>
    </row>
    <row r="38" spans="1:10" s="13" customFormat="1" ht="12" customHeight="1">
      <c r="A38" s="19" t="s">
        <v>168</v>
      </c>
      <c r="B38" s="20" t="s">
        <v>230</v>
      </c>
      <c r="C38" s="14" t="s">
        <v>231</v>
      </c>
      <c r="D38" s="50">
        <v>20</v>
      </c>
      <c r="E38" s="50">
        <v>11</v>
      </c>
      <c r="F38" s="50">
        <v>10</v>
      </c>
      <c r="G38" s="50">
        <v>71</v>
      </c>
      <c r="H38" s="50">
        <v>66</v>
      </c>
      <c r="I38" s="50">
        <v>5</v>
      </c>
      <c r="J38" s="50">
        <v>0</v>
      </c>
    </row>
    <row r="39" spans="1:10" s="13" customFormat="1" ht="12" customHeight="1">
      <c r="A39" s="19" t="s">
        <v>168</v>
      </c>
      <c r="B39" s="20" t="s">
        <v>232</v>
      </c>
      <c r="C39" s="14" t="s">
        <v>233</v>
      </c>
      <c r="D39" s="50">
        <v>4</v>
      </c>
      <c r="E39" s="50">
        <v>2</v>
      </c>
      <c r="F39" s="50">
        <v>2</v>
      </c>
      <c r="G39" s="50">
        <v>13</v>
      </c>
      <c r="H39" s="50">
        <v>8</v>
      </c>
      <c r="I39" s="50">
        <v>5</v>
      </c>
      <c r="J39" s="50">
        <v>0</v>
      </c>
    </row>
    <row r="40" spans="1:10" s="13" customFormat="1" ht="12" customHeight="1">
      <c r="A40" s="19" t="s">
        <v>168</v>
      </c>
      <c r="B40" s="20" t="s">
        <v>234</v>
      </c>
      <c r="C40" s="14" t="s">
        <v>235</v>
      </c>
      <c r="D40" s="50">
        <v>3</v>
      </c>
      <c r="E40" s="50">
        <v>2</v>
      </c>
      <c r="F40" s="50">
        <v>1</v>
      </c>
      <c r="G40" s="50">
        <v>11</v>
      </c>
      <c r="H40" s="50">
        <v>11</v>
      </c>
      <c r="I40" s="50">
        <v>0</v>
      </c>
      <c r="J40" s="50">
        <v>0</v>
      </c>
    </row>
    <row r="41" spans="1:10" s="13" customFormat="1" ht="12" customHeight="1">
      <c r="A41" s="19" t="s">
        <v>168</v>
      </c>
      <c r="B41" s="20" t="s">
        <v>236</v>
      </c>
      <c r="C41" s="14" t="s">
        <v>237</v>
      </c>
      <c r="D41" s="50">
        <v>15</v>
      </c>
      <c r="E41" s="50">
        <v>12</v>
      </c>
      <c r="F41" s="50">
        <v>3</v>
      </c>
      <c r="G41" s="50">
        <v>173</v>
      </c>
      <c r="H41" s="50">
        <v>148</v>
      </c>
      <c r="I41" s="50">
        <v>25</v>
      </c>
      <c r="J4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2013-04-09T02:20:46Z</dcterms:modified>
  <cp:category/>
  <cp:version/>
  <cp:contentType/>
  <cp:contentStatus/>
</cp:coreProperties>
</file>