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<sst xmlns="http://schemas.openxmlformats.org/spreadsheetml/2006/main" count="1775" uniqueCount="109">
  <si>
    <t>合計</t>
  </si>
  <si>
    <t>愛媛県</t>
  </si>
  <si>
    <t>38000</t>
  </si>
  <si>
    <t>38207</t>
  </si>
  <si>
    <t>大洲市</t>
  </si>
  <si>
    <t>愛媛県</t>
  </si>
  <si>
    <t>38000</t>
  </si>
  <si>
    <t>合計</t>
  </si>
  <si>
    <t>38207</t>
  </si>
  <si>
    <t>大洲市</t>
  </si>
  <si>
    <t>愛媛県</t>
  </si>
  <si>
    <t>38000</t>
  </si>
  <si>
    <t>38207</t>
  </si>
  <si>
    <t>大洲市</t>
  </si>
  <si>
    <t>愛媛県</t>
  </si>
  <si>
    <t>38000</t>
  </si>
  <si>
    <t>合計</t>
  </si>
  <si>
    <t>38207</t>
  </si>
  <si>
    <t>大洲市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</si>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</sst>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182</v>
      </c>
      <c r="E7" s="30">
        <f t="shared" si="0"/>
        <v>44</v>
      </c>
      <c r="F7" s="30">
        <f t="shared" si="0"/>
        <v>0</v>
      </c>
      <c r="G7" s="30">
        <f t="shared" si="0"/>
        <v>0</v>
      </c>
      <c r="H7" s="30">
        <f t="shared" si="0"/>
        <v>8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120</v>
      </c>
      <c r="M7" s="30">
        <f t="shared" si="0"/>
        <v>8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182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44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8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120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8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2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2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2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8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8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8</v>
      </c>
      <c r="E8" s="20">
        <v>0</v>
      </c>
      <c r="F8" s="20">
        <v>0</v>
      </c>
      <c r="G8" s="20">
        <v>0</v>
      </c>
      <c r="H8" s="20">
        <v>8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107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5</v>
      </c>
      <c r="B7" s="25" t="s">
        <v>6</v>
      </c>
      <c r="C7" s="24" t="s">
        <v>7</v>
      </c>
      <c r="D7" s="30">
        <f>SUM(D8:D8)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SUM(AF8:AF8)</f>
        <v>0</v>
      </c>
      <c r="AG7" s="41">
        <v>0</v>
      </c>
    </row>
    <row r="8" spans="1:33" s="6" customFormat="1" ht="12" customHeight="1">
      <c r="A8" s="27" t="s">
        <v>5</v>
      </c>
      <c r="B8" s="28" t="s">
        <v>8</v>
      </c>
      <c r="C8" s="27" t="s">
        <v>9</v>
      </c>
      <c r="D8" s="20">
        <f>SUM(E8:AG8)</f>
        <v>0</v>
      </c>
      <c r="E8" s="42">
        <f>E7</f>
        <v>0</v>
      </c>
      <c r="F8" s="42">
        <f aca="true" t="shared" si="0" ref="F8:AE8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103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94</v>
      </c>
      <c r="B2" s="55" t="s">
        <v>95</v>
      </c>
      <c r="C2" s="52" t="s">
        <v>96</v>
      </c>
      <c r="D2" s="19" t="s">
        <v>97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98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99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100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101</v>
      </c>
      <c r="AG3" s="60" t="s">
        <v>100</v>
      </c>
      <c r="AH3" s="50" t="s">
        <v>53</v>
      </c>
      <c r="AI3" s="50" t="s">
        <v>54</v>
      </c>
      <c r="AJ3" s="50" t="s">
        <v>55</v>
      </c>
      <c r="AK3" s="50" t="s">
        <v>56</v>
      </c>
      <c r="AL3" s="50" t="s">
        <v>57</v>
      </c>
      <c r="AM3" s="50" t="s">
        <v>58</v>
      </c>
      <c r="AN3" s="50" t="s">
        <v>59</v>
      </c>
      <c r="AO3" s="50" t="s">
        <v>39</v>
      </c>
      <c r="AP3" s="50" t="s">
        <v>40</v>
      </c>
      <c r="AQ3" s="50" t="s">
        <v>41</v>
      </c>
      <c r="AR3" s="50" t="s">
        <v>42</v>
      </c>
      <c r="AS3" s="50" t="s">
        <v>43</v>
      </c>
      <c r="AT3" s="50" t="s">
        <v>60</v>
      </c>
      <c r="AU3" s="50" t="s">
        <v>61</v>
      </c>
      <c r="AV3" s="50" t="s">
        <v>62</v>
      </c>
      <c r="AW3" s="50" t="s">
        <v>63</v>
      </c>
      <c r="AX3" s="50" t="s">
        <v>64</v>
      </c>
      <c r="AY3" s="50" t="s">
        <v>65</v>
      </c>
      <c r="AZ3" s="50" t="s">
        <v>66</v>
      </c>
      <c r="BA3" s="50" t="s">
        <v>67</v>
      </c>
      <c r="BB3" s="50" t="s">
        <v>68</v>
      </c>
      <c r="BC3" s="50" t="s">
        <v>69</v>
      </c>
      <c r="BD3" s="50" t="s">
        <v>70</v>
      </c>
      <c r="BE3" s="50" t="s">
        <v>71</v>
      </c>
      <c r="BF3" s="50" t="s">
        <v>72</v>
      </c>
      <c r="BG3" s="50" t="s">
        <v>73</v>
      </c>
      <c r="BH3" s="50" t="s">
        <v>74</v>
      </c>
      <c r="BI3" s="50" t="s">
        <v>101</v>
      </c>
      <c r="BJ3" s="60" t="s">
        <v>100</v>
      </c>
      <c r="BK3" s="50" t="s">
        <v>53</v>
      </c>
      <c r="BL3" s="50" t="s">
        <v>54</v>
      </c>
      <c r="BM3" s="50" t="s">
        <v>55</v>
      </c>
      <c r="BN3" s="50" t="s">
        <v>56</v>
      </c>
      <c r="BO3" s="50" t="s">
        <v>57</v>
      </c>
      <c r="BP3" s="50" t="s">
        <v>58</v>
      </c>
      <c r="BQ3" s="50" t="s">
        <v>59</v>
      </c>
      <c r="BR3" s="50" t="s">
        <v>39</v>
      </c>
      <c r="BS3" s="50" t="s">
        <v>40</v>
      </c>
      <c r="BT3" s="50" t="s">
        <v>41</v>
      </c>
      <c r="BU3" s="50" t="s">
        <v>42</v>
      </c>
      <c r="BV3" s="50" t="s">
        <v>43</v>
      </c>
      <c r="BW3" s="50" t="s">
        <v>60</v>
      </c>
      <c r="BX3" s="50" t="s">
        <v>61</v>
      </c>
      <c r="BY3" s="50" t="s">
        <v>62</v>
      </c>
      <c r="BZ3" s="50" t="s">
        <v>63</v>
      </c>
      <c r="CA3" s="50" t="s">
        <v>64</v>
      </c>
      <c r="CB3" s="50" t="s">
        <v>65</v>
      </c>
      <c r="CC3" s="50" t="s">
        <v>66</v>
      </c>
      <c r="CD3" s="50" t="s">
        <v>67</v>
      </c>
      <c r="CE3" s="50" t="s">
        <v>68</v>
      </c>
      <c r="CF3" s="50" t="s">
        <v>69</v>
      </c>
      <c r="CG3" s="50" t="s">
        <v>70</v>
      </c>
      <c r="CH3" s="50" t="s">
        <v>71</v>
      </c>
      <c r="CI3" s="50" t="s">
        <v>72</v>
      </c>
      <c r="CJ3" s="50" t="s">
        <v>73</v>
      </c>
      <c r="CK3" s="50" t="s">
        <v>74</v>
      </c>
      <c r="CL3" s="50" t="s">
        <v>101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102</v>
      </c>
      <c r="E6" s="45" t="s">
        <v>102</v>
      </c>
      <c r="F6" s="45" t="s">
        <v>102</v>
      </c>
      <c r="G6" s="45" t="s">
        <v>102</v>
      </c>
      <c r="H6" s="45" t="s">
        <v>102</v>
      </c>
      <c r="I6" s="45" t="s">
        <v>102</v>
      </c>
      <c r="J6" s="45" t="s">
        <v>102</v>
      </c>
      <c r="K6" s="45" t="s">
        <v>102</v>
      </c>
      <c r="L6" s="45" t="s">
        <v>102</v>
      </c>
      <c r="M6" s="45" t="s">
        <v>102</v>
      </c>
      <c r="N6" s="45" t="s">
        <v>102</v>
      </c>
      <c r="O6" s="45" t="s">
        <v>102</v>
      </c>
      <c r="P6" s="45" t="s">
        <v>102</v>
      </c>
      <c r="Q6" s="45" t="s">
        <v>102</v>
      </c>
      <c r="R6" s="45" t="s">
        <v>102</v>
      </c>
      <c r="S6" s="45" t="s">
        <v>102</v>
      </c>
      <c r="T6" s="45" t="s">
        <v>102</v>
      </c>
      <c r="U6" s="45" t="s">
        <v>102</v>
      </c>
      <c r="V6" s="45" t="s">
        <v>102</v>
      </c>
      <c r="W6" s="45" t="s">
        <v>102</v>
      </c>
      <c r="X6" s="45" t="s">
        <v>102</v>
      </c>
      <c r="Y6" s="45" t="s">
        <v>102</v>
      </c>
      <c r="Z6" s="45" t="s">
        <v>102</v>
      </c>
      <c r="AA6" s="45" t="s">
        <v>102</v>
      </c>
      <c r="AB6" s="45" t="s">
        <v>102</v>
      </c>
      <c r="AC6" s="45" t="s">
        <v>102</v>
      </c>
      <c r="AD6" s="45" t="s">
        <v>102</v>
      </c>
      <c r="AE6" s="45" t="s">
        <v>102</v>
      </c>
      <c r="AF6" s="45" t="s">
        <v>102</v>
      </c>
      <c r="AG6" s="45" t="s">
        <v>102</v>
      </c>
      <c r="AH6" s="45" t="s">
        <v>102</v>
      </c>
      <c r="AI6" s="45" t="s">
        <v>102</v>
      </c>
      <c r="AJ6" s="45" t="s">
        <v>102</v>
      </c>
      <c r="AK6" s="45" t="s">
        <v>102</v>
      </c>
      <c r="AL6" s="45" t="s">
        <v>102</v>
      </c>
      <c r="AM6" s="45" t="s">
        <v>102</v>
      </c>
      <c r="AN6" s="45" t="s">
        <v>102</v>
      </c>
      <c r="AO6" s="45" t="s">
        <v>102</v>
      </c>
      <c r="AP6" s="45" t="s">
        <v>102</v>
      </c>
      <c r="AQ6" s="45" t="s">
        <v>102</v>
      </c>
      <c r="AR6" s="45" t="s">
        <v>102</v>
      </c>
      <c r="AS6" s="45" t="s">
        <v>102</v>
      </c>
      <c r="AT6" s="45" t="s">
        <v>102</v>
      </c>
      <c r="AU6" s="45" t="s">
        <v>102</v>
      </c>
      <c r="AV6" s="45" t="s">
        <v>102</v>
      </c>
      <c r="AW6" s="45" t="s">
        <v>102</v>
      </c>
      <c r="AX6" s="45" t="s">
        <v>102</v>
      </c>
      <c r="AY6" s="45" t="s">
        <v>102</v>
      </c>
      <c r="AZ6" s="45" t="s">
        <v>102</v>
      </c>
      <c r="BA6" s="45" t="s">
        <v>102</v>
      </c>
      <c r="BB6" s="45" t="s">
        <v>102</v>
      </c>
      <c r="BC6" s="45" t="s">
        <v>102</v>
      </c>
      <c r="BD6" s="45" t="s">
        <v>102</v>
      </c>
      <c r="BE6" s="45" t="s">
        <v>102</v>
      </c>
      <c r="BF6" s="45" t="s">
        <v>102</v>
      </c>
      <c r="BG6" s="45" t="s">
        <v>102</v>
      </c>
      <c r="BH6" s="45" t="s">
        <v>102</v>
      </c>
      <c r="BI6" s="45" t="s">
        <v>102</v>
      </c>
      <c r="BJ6" s="45" t="s">
        <v>102</v>
      </c>
      <c r="BK6" s="45" t="s">
        <v>102</v>
      </c>
      <c r="BL6" s="45" t="s">
        <v>102</v>
      </c>
      <c r="BM6" s="45" t="s">
        <v>102</v>
      </c>
      <c r="BN6" s="45" t="s">
        <v>102</v>
      </c>
      <c r="BO6" s="45" t="s">
        <v>102</v>
      </c>
      <c r="BP6" s="45" t="s">
        <v>102</v>
      </c>
      <c r="BQ6" s="45" t="s">
        <v>102</v>
      </c>
      <c r="BR6" s="45" t="s">
        <v>102</v>
      </c>
      <c r="BS6" s="45" t="s">
        <v>102</v>
      </c>
      <c r="BT6" s="45" t="s">
        <v>102</v>
      </c>
      <c r="BU6" s="45" t="s">
        <v>102</v>
      </c>
      <c r="BV6" s="45" t="s">
        <v>102</v>
      </c>
      <c r="BW6" s="45" t="s">
        <v>102</v>
      </c>
      <c r="BX6" s="45" t="s">
        <v>102</v>
      </c>
      <c r="BY6" s="45" t="s">
        <v>102</v>
      </c>
      <c r="BZ6" s="45" t="s">
        <v>102</v>
      </c>
      <c r="CA6" s="45" t="s">
        <v>102</v>
      </c>
      <c r="CB6" s="45" t="s">
        <v>102</v>
      </c>
      <c r="CC6" s="45" t="s">
        <v>102</v>
      </c>
      <c r="CD6" s="45" t="s">
        <v>102</v>
      </c>
      <c r="CE6" s="45" t="s">
        <v>102</v>
      </c>
      <c r="CF6" s="45" t="s">
        <v>102</v>
      </c>
      <c r="CG6" s="45" t="s">
        <v>102</v>
      </c>
      <c r="CH6" s="45" t="s">
        <v>102</v>
      </c>
      <c r="CI6" s="45" t="s">
        <v>102</v>
      </c>
      <c r="CJ6" s="45" t="s">
        <v>102</v>
      </c>
      <c r="CK6" s="45" t="s">
        <v>102</v>
      </c>
      <c r="CL6" s="45" t="s">
        <v>102</v>
      </c>
    </row>
    <row r="7" spans="1:90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I7">SUM(D8:D8)</f>
        <v>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SUM(AJ8:AJ8)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2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SUM(BP8:BP8)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2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2</v>
      </c>
      <c r="E8" s="20">
        <f aca="true" t="shared" si="3" ref="E8:AF8">AH8+BK8</f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>
        <f t="shared" si="3"/>
        <v>2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t="shared" si="3"/>
        <v>0</v>
      </c>
      <c r="V8" s="20">
        <f t="shared" si="3"/>
        <v>0</v>
      </c>
      <c r="W8" s="20">
        <f t="shared" si="3"/>
        <v>0</v>
      </c>
      <c r="X8" s="20">
        <f t="shared" si="3"/>
        <v>0</v>
      </c>
      <c r="Y8" s="20">
        <f t="shared" si="3"/>
        <v>0</v>
      </c>
      <c r="Z8" s="20">
        <f t="shared" si="3"/>
        <v>0</v>
      </c>
      <c r="AA8" s="20">
        <f t="shared" si="3"/>
        <v>0</v>
      </c>
      <c r="AB8" s="20">
        <f t="shared" si="3"/>
        <v>0</v>
      </c>
      <c r="AC8" s="20">
        <f t="shared" si="3"/>
        <v>0</v>
      </c>
      <c r="AD8" s="20">
        <f t="shared" si="3"/>
        <v>0</v>
      </c>
      <c r="AE8" s="20">
        <f t="shared" si="3"/>
        <v>0</v>
      </c>
      <c r="AF8" s="20">
        <f t="shared" si="3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2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2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92</v>
      </c>
      <c r="B1" s="48"/>
      <c r="C1" s="32"/>
      <c r="AB1" s="34"/>
      <c r="AG1" s="38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77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75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F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92</v>
      </c>
      <c r="B1" s="48"/>
      <c r="C1" s="32"/>
      <c r="AB1" s="34"/>
      <c r="AG1" s="38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75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F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79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75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F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75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F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8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93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22</v>
      </c>
      <c r="B2" s="55" t="s">
        <v>37</v>
      </c>
      <c r="C2" s="52" t="s">
        <v>38</v>
      </c>
      <c r="D2" s="12" t="s">
        <v>19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20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21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47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27</v>
      </c>
      <c r="E3" s="52" t="s">
        <v>26</v>
      </c>
      <c r="F3" s="64" t="s">
        <v>48</v>
      </c>
      <c r="G3" s="65"/>
      <c r="H3" s="65"/>
      <c r="I3" s="65"/>
      <c r="J3" s="65"/>
      <c r="K3" s="65"/>
      <c r="L3" s="65"/>
      <c r="M3" s="65"/>
      <c r="N3" s="66"/>
      <c r="O3" s="52" t="s">
        <v>105</v>
      </c>
      <c r="P3" s="52" t="s">
        <v>49</v>
      </c>
      <c r="Q3" s="67" t="s">
        <v>27</v>
      </c>
      <c r="R3" s="52" t="s">
        <v>26</v>
      </c>
      <c r="S3" s="68" t="s">
        <v>50</v>
      </c>
      <c r="T3" s="69"/>
      <c r="U3" s="69"/>
      <c r="V3" s="69"/>
      <c r="W3" s="69"/>
      <c r="X3" s="69"/>
      <c r="Y3" s="69"/>
      <c r="Z3" s="69"/>
      <c r="AA3" s="70"/>
      <c r="AB3" s="67" t="s">
        <v>25</v>
      </c>
      <c r="AC3" s="52" t="s">
        <v>88</v>
      </c>
      <c r="AD3" s="44" t="s">
        <v>87</v>
      </c>
      <c r="AE3" s="11"/>
      <c r="AF3" s="11"/>
      <c r="AG3" s="11"/>
      <c r="AH3" s="11"/>
      <c r="AI3" s="11"/>
      <c r="AJ3" s="11"/>
      <c r="AK3" s="11"/>
      <c r="AL3" s="13"/>
      <c r="AM3" s="67" t="s">
        <v>27</v>
      </c>
      <c r="AN3" s="52" t="s">
        <v>104</v>
      </c>
      <c r="AO3" s="52" t="s">
        <v>33</v>
      </c>
      <c r="AP3" s="44" t="s">
        <v>51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27</v>
      </c>
      <c r="G4" s="52" t="s">
        <v>28</v>
      </c>
      <c r="H4" s="52" t="s">
        <v>29</v>
      </c>
      <c r="I4" s="52" t="s">
        <v>30</v>
      </c>
      <c r="J4" s="52" t="s">
        <v>31</v>
      </c>
      <c r="K4" s="52" t="s">
        <v>34</v>
      </c>
      <c r="L4" s="52" t="s">
        <v>32</v>
      </c>
      <c r="M4" s="52" t="s">
        <v>82</v>
      </c>
      <c r="N4" s="52" t="s">
        <v>35</v>
      </c>
      <c r="O4" s="58"/>
      <c r="P4" s="71"/>
      <c r="Q4" s="67"/>
      <c r="R4" s="53"/>
      <c r="S4" s="53" t="s">
        <v>27</v>
      </c>
      <c r="T4" s="52" t="s">
        <v>28</v>
      </c>
      <c r="U4" s="52" t="s">
        <v>29</v>
      </c>
      <c r="V4" s="52" t="s">
        <v>30</v>
      </c>
      <c r="W4" s="52" t="s">
        <v>31</v>
      </c>
      <c r="X4" s="52" t="s">
        <v>34</v>
      </c>
      <c r="Y4" s="52" t="s">
        <v>32</v>
      </c>
      <c r="Z4" s="52" t="s">
        <v>82</v>
      </c>
      <c r="AA4" s="52" t="s">
        <v>35</v>
      </c>
      <c r="AB4" s="67"/>
      <c r="AC4" s="58"/>
      <c r="AD4" s="67" t="s">
        <v>25</v>
      </c>
      <c r="AE4" s="52" t="s">
        <v>28</v>
      </c>
      <c r="AF4" s="52" t="s">
        <v>29</v>
      </c>
      <c r="AG4" s="52" t="s">
        <v>30</v>
      </c>
      <c r="AH4" s="52" t="s">
        <v>31</v>
      </c>
      <c r="AI4" s="52" t="s">
        <v>34</v>
      </c>
      <c r="AJ4" s="52" t="s">
        <v>32</v>
      </c>
      <c r="AK4" s="52" t="s">
        <v>82</v>
      </c>
      <c r="AL4" s="52" t="s">
        <v>35</v>
      </c>
      <c r="AM4" s="67"/>
      <c r="AN4" s="58"/>
      <c r="AO4" s="58"/>
      <c r="AP4" s="67" t="s">
        <v>27</v>
      </c>
      <c r="AQ4" s="52" t="s">
        <v>28</v>
      </c>
      <c r="AR4" s="52" t="s">
        <v>29</v>
      </c>
      <c r="AS4" s="52" t="s">
        <v>30</v>
      </c>
      <c r="AT4" s="52" t="s">
        <v>31</v>
      </c>
      <c r="AU4" s="52" t="s">
        <v>34</v>
      </c>
      <c r="AV4" s="52" t="s">
        <v>32</v>
      </c>
      <c r="AW4" s="52" t="s">
        <v>82</v>
      </c>
      <c r="AX4" s="52" t="s">
        <v>35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36</v>
      </c>
      <c r="E6" s="45" t="s">
        <v>36</v>
      </c>
      <c r="F6" s="45" t="s">
        <v>36</v>
      </c>
      <c r="G6" s="46" t="s">
        <v>36</v>
      </c>
      <c r="H6" s="46" t="s">
        <v>36</v>
      </c>
      <c r="I6" s="46" t="s">
        <v>36</v>
      </c>
      <c r="J6" s="46" t="s">
        <v>36</v>
      </c>
      <c r="K6" s="46" t="s">
        <v>36</v>
      </c>
      <c r="L6" s="46" t="s">
        <v>36</v>
      </c>
      <c r="M6" s="46" t="s">
        <v>36</v>
      </c>
      <c r="N6" s="46" t="s">
        <v>36</v>
      </c>
      <c r="O6" s="46" t="s">
        <v>36</v>
      </c>
      <c r="P6" s="45" t="s">
        <v>36</v>
      </c>
      <c r="Q6" s="45" t="s">
        <v>36</v>
      </c>
      <c r="R6" s="46" t="s">
        <v>36</v>
      </c>
      <c r="S6" s="46" t="s">
        <v>36</v>
      </c>
      <c r="T6" s="46" t="s">
        <v>36</v>
      </c>
      <c r="U6" s="46" t="s">
        <v>36</v>
      </c>
      <c r="V6" s="46" t="s">
        <v>36</v>
      </c>
      <c r="W6" s="46" t="s">
        <v>36</v>
      </c>
      <c r="X6" s="46" t="s">
        <v>36</v>
      </c>
      <c r="Y6" s="46" t="s">
        <v>36</v>
      </c>
      <c r="Z6" s="46" t="s">
        <v>36</v>
      </c>
      <c r="AA6" s="46" t="s">
        <v>36</v>
      </c>
      <c r="AB6" s="45" t="s">
        <v>36</v>
      </c>
      <c r="AC6" s="46" t="s">
        <v>36</v>
      </c>
      <c r="AD6" s="45" t="s">
        <v>36</v>
      </c>
      <c r="AE6" s="46" t="s">
        <v>36</v>
      </c>
      <c r="AF6" s="46" t="s">
        <v>36</v>
      </c>
      <c r="AG6" s="46" t="s">
        <v>36</v>
      </c>
      <c r="AH6" s="46" t="s">
        <v>36</v>
      </c>
      <c r="AI6" s="46" t="s">
        <v>36</v>
      </c>
      <c r="AJ6" s="46" t="s">
        <v>36</v>
      </c>
      <c r="AK6" s="46" t="s">
        <v>36</v>
      </c>
      <c r="AL6" s="46" t="s">
        <v>36</v>
      </c>
      <c r="AM6" s="45" t="s">
        <v>36</v>
      </c>
      <c r="AN6" s="46" t="s">
        <v>36</v>
      </c>
      <c r="AO6" s="46" t="s">
        <v>36</v>
      </c>
      <c r="AP6" s="45" t="s">
        <v>36</v>
      </c>
      <c r="AQ6" s="46" t="s">
        <v>36</v>
      </c>
      <c r="AR6" s="46" t="s">
        <v>36</v>
      </c>
      <c r="AS6" s="46" t="s">
        <v>36</v>
      </c>
      <c r="AT6" s="46" t="s">
        <v>36</v>
      </c>
      <c r="AU6" s="46" t="s">
        <v>36</v>
      </c>
      <c r="AV6" s="46" t="s">
        <v>36</v>
      </c>
      <c r="AW6" s="46" t="s">
        <v>36</v>
      </c>
      <c r="AX6" s="46" t="s">
        <v>36</v>
      </c>
    </row>
    <row r="7" spans="1:50" s="8" customFormat="1" ht="12" customHeight="1">
      <c r="A7" s="24" t="s">
        <v>1</v>
      </c>
      <c r="B7" s="25" t="s">
        <v>2</v>
      </c>
      <c r="C7" s="26" t="s">
        <v>108</v>
      </c>
      <c r="D7" s="30">
        <f aca="true" t="shared" si="0" ref="D7:AX7">SUM(D8:D8)</f>
        <v>180</v>
      </c>
      <c r="E7" s="30">
        <f t="shared" si="0"/>
        <v>172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8</v>
      </c>
      <c r="P7" s="30">
        <f t="shared" si="0"/>
        <v>0</v>
      </c>
      <c r="Q7" s="30">
        <f t="shared" si="0"/>
        <v>172</v>
      </c>
      <c r="R7" s="30">
        <f t="shared" si="0"/>
        <v>172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2</v>
      </c>
      <c r="AC7" s="30">
        <f t="shared" si="0"/>
        <v>0</v>
      </c>
      <c r="AD7" s="30">
        <f t="shared" si="0"/>
        <v>2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2</v>
      </c>
      <c r="AK7" s="30">
        <f t="shared" si="0"/>
        <v>0</v>
      </c>
      <c r="AL7" s="30">
        <f t="shared" si="0"/>
        <v>0</v>
      </c>
      <c r="AM7" s="30">
        <f t="shared" si="0"/>
        <v>27</v>
      </c>
      <c r="AN7" s="30">
        <f t="shared" si="0"/>
        <v>8</v>
      </c>
      <c r="AO7" s="30">
        <f t="shared" si="0"/>
        <v>19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1</v>
      </c>
      <c r="B8" s="28" t="s">
        <v>3</v>
      </c>
      <c r="C8" s="27" t="s">
        <v>4</v>
      </c>
      <c r="D8" s="39">
        <f>SUM(E8,F8,O8,P8)</f>
        <v>180</v>
      </c>
      <c r="E8" s="39">
        <f>R8</f>
        <v>172</v>
      </c>
      <c r="F8" s="39">
        <f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>AN8</f>
        <v>8</v>
      </c>
      <c r="P8" s="20">
        <f>'資源化量内訳'!AG8</f>
        <v>0</v>
      </c>
      <c r="Q8" s="39">
        <f>SUM(R8:S8)</f>
        <v>172</v>
      </c>
      <c r="R8" s="39">
        <v>172</v>
      </c>
      <c r="S8" s="39">
        <f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2</v>
      </c>
      <c r="AC8" s="39">
        <v>0</v>
      </c>
      <c r="AD8" s="39">
        <f>SUM(AE8:AL8)</f>
        <v>2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2</v>
      </c>
      <c r="AK8" s="39">
        <v>0</v>
      </c>
      <c r="AL8" s="40" t="s">
        <v>90</v>
      </c>
      <c r="AM8" s="27">
        <f>SUM(AN8:AP8)</f>
        <v>27</v>
      </c>
      <c r="AN8" s="43">
        <v>8</v>
      </c>
      <c r="AO8" s="27">
        <v>19</v>
      </c>
      <c r="AP8" s="27">
        <f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8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75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23"/>
    </row>
    <row r="7" spans="1:32" s="8" customFormat="1" ht="12" customHeight="1">
      <c r="A7" s="24" t="s">
        <v>10</v>
      </c>
      <c r="B7" s="25" t="s">
        <v>11</v>
      </c>
      <c r="C7" s="24" t="s">
        <v>0</v>
      </c>
      <c r="D7" s="30">
        <f aca="true" t="shared" si="0" ref="D7:AF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10</v>
      </c>
      <c r="B8" s="28" t="s">
        <v>12</v>
      </c>
      <c r="C8" s="27" t="s">
        <v>13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75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23"/>
    </row>
    <row r="7" spans="1:32" s="8" customFormat="1" ht="12" customHeight="1">
      <c r="A7" s="24" t="s">
        <v>14</v>
      </c>
      <c r="B7" s="25" t="s">
        <v>15</v>
      </c>
      <c r="C7" s="24" t="s">
        <v>16</v>
      </c>
      <c r="D7" s="30">
        <f aca="true" t="shared" si="0" ref="D7:AF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14</v>
      </c>
      <c r="B8" s="28" t="s">
        <v>17</v>
      </c>
      <c r="C8" s="27" t="s">
        <v>18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75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23"/>
    </row>
    <row r="7" spans="1:32" s="8" customFormat="1" ht="12" customHeight="1">
      <c r="A7" s="24" t="s">
        <v>14</v>
      </c>
      <c r="B7" s="25" t="s">
        <v>15</v>
      </c>
      <c r="C7" s="24" t="s">
        <v>16</v>
      </c>
      <c r="D7" s="30">
        <f aca="true" t="shared" si="0" ref="D7:AF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14</v>
      </c>
      <c r="B8" s="28" t="s">
        <v>17</v>
      </c>
      <c r="C8" s="27" t="s">
        <v>18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75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23"/>
    </row>
    <row r="7" spans="1:32" s="8" customFormat="1" ht="12" customHeight="1">
      <c r="A7" s="24" t="s">
        <v>14</v>
      </c>
      <c r="B7" s="25" t="s">
        <v>15</v>
      </c>
      <c r="C7" s="24" t="s">
        <v>16</v>
      </c>
      <c r="D7" s="30">
        <f aca="true" t="shared" si="0" ref="D7:AF7">SUM(D8:D8)</f>
        <v>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14</v>
      </c>
      <c r="B8" s="28" t="s">
        <v>17</v>
      </c>
      <c r="C8" s="27" t="s">
        <v>18</v>
      </c>
      <c r="D8" s="20">
        <f>SUM(E8:AF8)</f>
        <v>2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2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91</v>
      </c>
      <c r="B1" s="48"/>
      <c r="C1" s="32"/>
      <c r="AB1" s="34"/>
    </row>
    <row r="2" spans="1:33" ht="25.5" customHeight="1">
      <c r="A2" s="52" t="s">
        <v>44</v>
      </c>
      <c r="B2" s="55" t="s">
        <v>45</v>
      </c>
      <c r="C2" s="52" t="s">
        <v>46</v>
      </c>
      <c r="D2" s="14" t="s">
        <v>52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27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77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172</v>
      </c>
      <c r="E7" s="30">
        <f t="shared" si="0"/>
        <v>44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120</v>
      </c>
      <c r="M7" s="30">
        <f t="shared" si="0"/>
        <v>8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172</v>
      </c>
      <c r="E8" s="20">
        <v>44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120</v>
      </c>
      <c r="M8" s="20">
        <v>8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79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91</v>
      </c>
      <c r="B1" s="48"/>
      <c r="C1" s="32"/>
      <c r="AB1" s="3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91</v>
      </c>
      <c r="B1" s="48"/>
      <c r="C1" s="32"/>
      <c r="AB1" s="34"/>
    </row>
    <row r="2" spans="1:33" ht="25.5" customHeight="1">
      <c r="A2" s="52" t="s">
        <v>22</v>
      </c>
      <c r="B2" s="55" t="s">
        <v>23</v>
      </c>
      <c r="C2" s="52" t="s">
        <v>24</v>
      </c>
      <c r="D2" s="14" t="s">
        <v>106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25</v>
      </c>
      <c r="E3" s="50" t="s">
        <v>53</v>
      </c>
      <c r="F3" s="50" t="s">
        <v>54</v>
      </c>
      <c r="G3" s="50" t="s">
        <v>55</v>
      </c>
      <c r="H3" s="50" t="s">
        <v>56</v>
      </c>
      <c r="I3" s="50" t="s">
        <v>57</v>
      </c>
      <c r="J3" s="50" t="s">
        <v>58</v>
      </c>
      <c r="K3" s="50" t="s">
        <v>59</v>
      </c>
      <c r="L3" s="50" t="s">
        <v>39</v>
      </c>
      <c r="M3" s="50" t="s">
        <v>40</v>
      </c>
      <c r="N3" s="50" t="s">
        <v>41</v>
      </c>
      <c r="O3" s="50" t="s">
        <v>42</v>
      </c>
      <c r="P3" s="50" t="s">
        <v>43</v>
      </c>
      <c r="Q3" s="50" t="s">
        <v>60</v>
      </c>
      <c r="R3" s="50" t="s">
        <v>61</v>
      </c>
      <c r="S3" s="50" t="s">
        <v>62</v>
      </c>
      <c r="T3" s="50" t="s">
        <v>63</v>
      </c>
      <c r="U3" s="50" t="s">
        <v>64</v>
      </c>
      <c r="V3" s="50" t="s">
        <v>65</v>
      </c>
      <c r="W3" s="50" t="s">
        <v>66</v>
      </c>
      <c r="X3" s="50" t="s">
        <v>67</v>
      </c>
      <c r="Y3" s="50" t="s">
        <v>68</v>
      </c>
      <c r="Z3" s="50" t="s">
        <v>69</v>
      </c>
      <c r="AA3" s="50" t="s">
        <v>70</v>
      </c>
      <c r="AB3" s="50" t="s">
        <v>71</v>
      </c>
      <c r="AC3" s="50" t="s">
        <v>72</v>
      </c>
      <c r="AD3" s="50" t="s">
        <v>73</v>
      </c>
      <c r="AE3" s="50" t="s">
        <v>74</v>
      </c>
      <c r="AF3" s="50" t="s">
        <v>76</v>
      </c>
      <c r="AG3" s="50" t="s">
        <v>75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 t="s">
        <v>36</v>
      </c>
      <c r="M6" s="45" t="s">
        <v>36</v>
      </c>
      <c r="N6" s="45" t="s">
        <v>36</v>
      </c>
      <c r="O6" s="45" t="s">
        <v>36</v>
      </c>
      <c r="P6" s="45" t="s">
        <v>36</v>
      </c>
      <c r="Q6" s="45" t="s">
        <v>36</v>
      </c>
      <c r="R6" s="45" t="s">
        <v>36</v>
      </c>
      <c r="S6" s="45" t="s">
        <v>36</v>
      </c>
      <c r="T6" s="45" t="s">
        <v>36</v>
      </c>
      <c r="U6" s="45" t="s">
        <v>36</v>
      </c>
      <c r="V6" s="45" t="s">
        <v>36</v>
      </c>
      <c r="W6" s="45" t="s">
        <v>36</v>
      </c>
      <c r="X6" s="45" t="s">
        <v>36</v>
      </c>
      <c r="Y6" s="45" t="s">
        <v>36</v>
      </c>
      <c r="Z6" s="45" t="s">
        <v>36</v>
      </c>
      <c r="AA6" s="45" t="s">
        <v>36</v>
      </c>
      <c r="AB6" s="45" t="s">
        <v>36</v>
      </c>
      <c r="AC6" s="45" t="s">
        <v>36</v>
      </c>
      <c r="AD6" s="45" t="s">
        <v>36</v>
      </c>
      <c r="AE6" s="45" t="s">
        <v>36</v>
      </c>
      <c r="AF6" s="45" t="s">
        <v>36</v>
      </c>
      <c r="AG6" s="45" t="s">
        <v>36</v>
      </c>
    </row>
    <row r="7" spans="1:33" s="8" customFormat="1" ht="12" customHeight="1">
      <c r="A7" s="24" t="s">
        <v>1</v>
      </c>
      <c r="B7" s="25" t="s">
        <v>2</v>
      </c>
      <c r="C7" s="24" t="s">
        <v>108</v>
      </c>
      <c r="D7" s="30">
        <f aca="true" t="shared" si="0" ref="D7:AG7">SUM(D8:D8)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8">
    <cfRule type="expression" priority="3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2013-04-19T02:57:32Z</dcterms:modified>
  <cp:category/>
  <cp:version/>
  <cp:contentType/>
  <cp:contentStatus/>
</cp:coreProperties>
</file>