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<sst xmlns="http://schemas.openxmlformats.org/spreadsheetml/2006/main" count="1915" uniqueCount="134">
  <si>
    <t>岡山県</t>
  </si>
  <si>
    <t>33000</t>
  </si>
  <si>
    <t>岡山県</t>
  </si>
  <si>
    <t>33100</t>
  </si>
  <si>
    <t>33100</t>
  </si>
  <si>
    <t>岡山市</t>
  </si>
  <si>
    <t>岡山市</t>
  </si>
  <si>
    <t>33202</t>
  </si>
  <si>
    <t>33202</t>
  </si>
  <si>
    <t>倉敷市</t>
  </si>
  <si>
    <t>倉敷市</t>
  </si>
  <si>
    <t>33204</t>
  </si>
  <si>
    <t>33204</t>
  </si>
  <si>
    <t>玉野市</t>
  </si>
  <si>
    <t>玉野市</t>
  </si>
  <si>
    <t>33000</t>
  </si>
  <si>
    <t>岡山県</t>
  </si>
  <si>
    <t>33000</t>
  </si>
  <si>
    <t>33100</t>
  </si>
  <si>
    <t>岡山市</t>
  </si>
  <si>
    <t>33202</t>
  </si>
  <si>
    <t>倉敷市</t>
  </si>
  <si>
    <t>33204</t>
  </si>
  <si>
    <t>玉野市</t>
  </si>
  <si>
    <t>岡山県</t>
  </si>
  <si>
    <t>33000</t>
  </si>
  <si>
    <t>33100</t>
  </si>
  <si>
    <t>岡山市</t>
  </si>
  <si>
    <t>33202</t>
  </si>
  <si>
    <t>倉敷市</t>
  </si>
  <si>
    <t>33204</t>
  </si>
  <si>
    <t>玉野市</t>
  </si>
  <si>
    <t>岡山県</t>
  </si>
  <si>
    <t>33000</t>
  </si>
  <si>
    <t>33100</t>
  </si>
  <si>
    <t>岡山市</t>
  </si>
  <si>
    <t>33202</t>
  </si>
  <si>
    <t>倉敷市</t>
  </si>
  <si>
    <t>33204</t>
  </si>
  <si>
    <t>玉野市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</si>
  <si>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</si>
  <si>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</si>
  <si>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</si>
  <si>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</si>
  <si>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</si>
  <si>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</si>
  <si>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</si>
  <si>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</si>
  <si>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</si>
  <si>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</si>
  <si>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</si>
  <si>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</si>
  <si>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</si>
  <si>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</si>
  <si>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</si>
  <si>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</si>
  <si>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</si>
  <si>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</si>
  <si>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</si>
  <si>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</si>
  <si>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</si>
  <si>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</si>
  <si>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</si>
  <si>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</si>
  <si>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</si>
  <si>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</si>
  <si>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</si>
  <si>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</si>
  <si>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</si>
  <si>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</si>
  <si>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</si>
  <si>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</si>
  <si>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</si>
  <si>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</si>
  <si>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</si>
  <si>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</si>
  <si>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</si>
  <si>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</si>
  <si>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</si>
  <si>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</si>
  <si>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</si>
  <si>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</si>
  <si>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</si>
  <si>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</si>
  <si>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</si>
  <si>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</si>
  <si>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</si>
  <si>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</si>
  <si>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</si>
  <si>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</si>
  <si>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</si>
  <si>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</si>
  <si>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</si>
  <si>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</si>
  <si>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</si>
  <si>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</si>
  <si>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</si>
  <si>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</si>
  <si>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</si>
  <si>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</si>
  <si>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</si>
  <si>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</si>
  <si>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</si>
  <si>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</si>
  <si>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</si>
  <si>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</si>
  <si>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</si>
  <si>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</si>
  <si>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</si>
  <si>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</si>
  <si>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</si>
  <si>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</si>
  <si>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</si>
  <si>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</si>
  <si>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</si>
  <si>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</si>
  <si>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</si>
  <si>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</si>
  <si>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</si>
  <si>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</si>
  <si>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</si>
  <si>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</si>
  <si>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</si>
  <si>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</si>
  <si>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</si>
  <si>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</si>
  <si>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</si>
  <si>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</si>
  <si>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</si>
  <si>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</si>
  <si>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合計</t>
  </si>
  <si>
    <t>合計</t>
  </si>
  <si>
    <t>-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</si>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</sst>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110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2</v>
      </c>
      <c r="B7" s="25" t="s">
        <v>15</v>
      </c>
      <c r="C7" s="24" t="s">
        <v>128</v>
      </c>
      <c r="D7" s="30">
        <f aca="true" t="shared" si="0" ref="D7:AG7">SUM(D8:D10)</f>
        <v>1298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749</v>
      </c>
      <c r="N7" s="30">
        <f t="shared" si="0"/>
        <v>203</v>
      </c>
      <c r="O7" s="30">
        <f t="shared" si="0"/>
        <v>0</v>
      </c>
      <c r="P7" s="30">
        <f t="shared" si="0"/>
        <v>319</v>
      </c>
      <c r="Q7" s="30">
        <f t="shared" si="0"/>
        <v>20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2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5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376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215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42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119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392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244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121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20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2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5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2</v>
      </c>
      <c r="B10" s="28" t="s">
        <v>11</v>
      </c>
      <c r="C10" s="27" t="s">
        <v>13</v>
      </c>
      <c r="D10" s="20">
        <f>SUM(E10:AG10)</f>
        <v>530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290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40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200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24</v>
      </c>
      <c r="B7" s="25" t="s">
        <v>25</v>
      </c>
      <c r="C7" s="24" t="s">
        <v>130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24</v>
      </c>
      <c r="B8" s="28" t="s">
        <v>26</v>
      </c>
      <c r="C8" s="27" t="s">
        <v>27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24</v>
      </c>
      <c r="B9" s="28" t="s">
        <v>28</v>
      </c>
      <c r="C9" s="27" t="s">
        <v>29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24</v>
      </c>
      <c r="B10" s="28" t="s">
        <v>30</v>
      </c>
      <c r="C10" s="27" t="s">
        <v>31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0</v>
      </c>
      <c r="B7" s="25" t="s">
        <v>1</v>
      </c>
      <c r="C7" s="24" t="s">
        <v>129</v>
      </c>
      <c r="D7" s="30">
        <f aca="true" t="shared" si="0" ref="D7:AG7">SUM(D8:D10)</f>
        <v>27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2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5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27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20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2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5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0</v>
      </c>
      <c r="B7" s="25" t="s">
        <v>1</v>
      </c>
      <c r="C7" s="24" t="s">
        <v>129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24</v>
      </c>
      <c r="B7" s="25" t="s">
        <v>25</v>
      </c>
      <c r="C7" s="24" t="s">
        <v>130</v>
      </c>
      <c r="D7" s="30">
        <f aca="true" t="shared" si="0" ref="D7:AG7">SUM(D8:D10)</f>
        <v>33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33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24</v>
      </c>
      <c r="B8" s="28" t="s">
        <v>26</v>
      </c>
      <c r="C8" s="27" t="s">
        <v>27</v>
      </c>
      <c r="D8" s="20">
        <f>SUM(E8:AG8)</f>
        <v>26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26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24</v>
      </c>
      <c r="B9" s="28" t="s">
        <v>28</v>
      </c>
      <c r="C9" s="27" t="s">
        <v>29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24</v>
      </c>
      <c r="B10" s="28" t="s">
        <v>30</v>
      </c>
      <c r="C10" s="27" t="s">
        <v>31</v>
      </c>
      <c r="D10" s="20">
        <f>SUM(E10:AG10)</f>
        <v>7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7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127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0</v>
      </c>
      <c r="B7" s="25" t="s">
        <v>1</v>
      </c>
      <c r="C7" s="24" t="s">
        <v>129</v>
      </c>
      <c r="D7" s="30">
        <f>SUM(D8:D10)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SUM(AF8:AF10)</f>
        <v>0</v>
      </c>
      <c r="AG7" s="41"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42">
        <f>E7</f>
        <v>0</v>
      </c>
      <c r="F8" s="42">
        <f aca="true" t="shared" si="0" ref="F8:AE10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>SUM(E10:AG10)</f>
        <v>0</v>
      </c>
      <c r="E10" s="42">
        <f>E9</f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2">
        <f t="shared" si="0"/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20">
        <v>0</v>
      </c>
      <c r="AG10" s="42">
        <f>AG9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123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114</v>
      </c>
      <c r="B2" s="55" t="s">
        <v>115</v>
      </c>
      <c r="C2" s="52" t="s">
        <v>116</v>
      </c>
      <c r="D2" s="19" t="s">
        <v>117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118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119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120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121</v>
      </c>
      <c r="AG3" s="60" t="s">
        <v>120</v>
      </c>
      <c r="AH3" s="50" t="s">
        <v>74</v>
      </c>
      <c r="AI3" s="50" t="s">
        <v>75</v>
      </c>
      <c r="AJ3" s="50" t="s">
        <v>76</v>
      </c>
      <c r="AK3" s="50" t="s">
        <v>77</v>
      </c>
      <c r="AL3" s="50" t="s">
        <v>78</v>
      </c>
      <c r="AM3" s="50" t="s">
        <v>79</v>
      </c>
      <c r="AN3" s="50" t="s">
        <v>80</v>
      </c>
      <c r="AO3" s="50" t="s">
        <v>60</v>
      </c>
      <c r="AP3" s="50" t="s">
        <v>61</v>
      </c>
      <c r="AQ3" s="50" t="s">
        <v>62</v>
      </c>
      <c r="AR3" s="50" t="s">
        <v>63</v>
      </c>
      <c r="AS3" s="50" t="s">
        <v>64</v>
      </c>
      <c r="AT3" s="50" t="s">
        <v>81</v>
      </c>
      <c r="AU3" s="50" t="s">
        <v>82</v>
      </c>
      <c r="AV3" s="50" t="s">
        <v>83</v>
      </c>
      <c r="AW3" s="50" t="s">
        <v>84</v>
      </c>
      <c r="AX3" s="50" t="s">
        <v>85</v>
      </c>
      <c r="AY3" s="50" t="s">
        <v>86</v>
      </c>
      <c r="AZ3" s="50" t="s">
        <v>87</v>
      </c>
      <c r="BA3" s="50" t="s">
        <v>88</v>
      </c>
      <c r="BB3" s="50" t="s">
        <v>89</v>
      </c>
      <c r="BC3" s="50" t="s">
        <v>90</v>
      </c>
      <c r="BD3" s="50" t="s">
        <v>91</v>
      </c>
      <c r="BE3" s="50" t="s">
        <v>92</v>
      </c>
      <c r="BF3" s="50" t="s">
        <v>93</v>
      </c>
      <c r="BG3" s="50" t="s">
        <v>94</v>
      </c>
      <c r="BH3" s="50" t="s">
        <v>95</v>
      </c>
      <c r="BI3" s="50" t="s">
        <v>121</v>
      </c>
      <c r="BJ3" s="60" t="s">
        <v>120</v>
      </c>
      <c r="BK3" s="50" t="s">
        <v>74</v>
      </c>
      <c r="BL3" s="50" t="s">
        <v>75</v>
      </c>
      <c r="BM3" s="50" t="s">
        <v>76</v>
      </c>
      <c r="BN3" s="50" t="s">
        <v>77</v>
      </c>
      <c r="BO3" s="50" t="s">
        <v>78</v>
      </c>
      <c r="BP3" s="50" t="s">
        <v>79</v>
      </c>
      <c r="BQ3" s="50" t="s">
        <v>80</v>
      </c>
      <c r="BR3" s="50" t="s">
        <v>60</v>
      </c>
      <c r="BS3" s="50" t="s">
        <v>61</v>
      </c>
      <c r="BT3" s="50" t="s">
        <v>62</v>
      </c>
      <c r="BU3" s="50" t="s">
        <v>63</v>
      </c>
      <c r="BV3" s="50" t="s">
        <v>64</v>
      </c>
      <c r="BW3" s="50" t="s">
        <v>81</v>
      </c>
      <c r="BX3" s="50" t="s">
        <v>82</v>
      </c>
      <c r="BY3" s="50" t="s">
        <v>83</v>
      </c>
      <c r="BZ3" s="50" t="s">
        <v>84</v>
      </c>
      <c r="CA3" s="50" t="s">
        <v>85</v>
      </c>
      <c r="CB3" s="50" t="s">
        <v>86</v>
      </c>
      <c r="CC3" s="50" t="s">
        <v>87</v>
      </c>
      <c r="CD3" s="50" t="s">
        <v>88</v>
      </c>
      <c r="CE3" s="50" t="s">
        <v>89</v>
      </c>
      <c r="CF3" s="50" t="s">
        <v>90</v>
      </c>
      <c r="CG3" s="50" t="s">
        <v>91</v>
      </c>
      <c r="CH3" s="50" t="s">
        <v>92</v>
      </c>
      <c r="CI3" s="50" t="s">
        <v>93</v>
      </c>
      <c r="CJ3" s="50" t="s">
        <v>94</v>
      </c>
      <c r="CK3" s="50" t="s">
        <v>95</v>
      </c>
      <c r="CL3" s="50" t="s">
        <v>121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122</v>
      </c>
      <c r="E6" s="45" t="s">
        <v>122</v>
      </c>
      <c r="F6" s="45" t="s">
        <v>122</v>
      </c>
      <c r="G6" s="45" t="s">
        <v>122</v>
      </c>
      <c r="H6" s="45" t="s">
        <v>122</v>
      </c>
      <c r="I6" s="45" t="s">
        <v>122</v>
      </c>
      <c r="J6" s="45" t="s">
        <v>122</v>
      </c>
      <c r="K6" s="45" t="s">
        <v>122</v>
      </c>
      <c r="L6" s="45" t="s">
        <v>122</v>
      </c>
      <c r="M6" s="45" t="s">
        <v>122</v>
      </c>
      <c r="N6" s="45" t="s">
        <v>122</v>
      </c>
      <c r="O6" s="45" t="s">
        <v>122</v>
      </c>
      <c r="P6" s="45" t="s">
        <v>122</v>
      </c>
      <c r="Q6" s="45" t="s">
        <v>122</v>
      </c>
      <c r="R6" s="45" t="s">
        <v>122</v>
      </c>
      <c r="S6" s="45" t="s">
        <v>122</v>
      </c>
      <c r="T6" s="45" t="s">
        <v>122</v>
      </c>
      <c r="U6" s="45" t="s">
        <v>122</v>
      </c>
      <c r="V6" s="45" t="s">
        <v>122</v>
      </c>
      <c r="W6" s="45" t="s">
        <v>122</v>
      </c>
      <c r="X6" s="45" t="s">
        <v>122</v>
      </c>
      <c r="Y6" s="45" t="s">
        <v>122</v>
      </c>
      <c r="Z6" s="45" t="s">
        <v>122</v>
      </c>
      <c r="AA6" s="45" t="s">
        <v>122</v>
      </c>
      <c r="AB6" s="45" t="s">
        <v>122</v>
      </c>
      <c r="AC6" s="45" t="s">
        <v>122</v>
      </c>
      <c r="AD6" s="45" t="s">
        <v>122</v>
      </c>
      <c r="AE6" s="45" t="s">
        <v>122</v>
      </c>
      <c r="AF6" s="45" t="s">
        <v>122</v>
      </c>
      <c r="AG6" s="45" t="s">
        <v>122</v>
      </c>
      <c r="AH6" s="45" t="s">
        <v>122</v>
      </c>
      <c r="AI6" s="45" t="s">
        <v>122</v>
      </c>
      <c r="AJ6" s="45" t="s">
        <v>122</v>
      </c>
      <c r="AK6" s="45" t="s">
        <v>122</v>
      </c>
      <c r="AL6" s="45" t="s">
        <v>122</v>
      </c>
      <c r="AM6" s="45" t="s">
        <v>122</v>
      </c>
      <c r="AN6" s="45" t="s">
        <v>122</v>
      </c>
      <c r="AO6" s="45" t="s">
        <v>122</v>
      </c>
      <c r="AP6" s="45" t="s">
        <v>122</v>
      </c>
      <c r="AQ6" s="45" t="s">
        <v>122</v>
      </c>
      <c r="AR6" s="45" t="s">
        <v>122</v>
      </c>
      <c r="AS6" s="45" t="s">
        <v>122</v>
      </c>
      <c r="AT6" s="45" t="s">
        <v>122</v>
      </c>
      <c r="AU6" s="45" t="s">
        <v>122</v>
      </c>
      <c r="AV6" s="45" t="s">
        <v>122</v>
      </c>
      <c r="AW6" s="45" t="s">
        <v>122</v>
      </c>
      <c r="AX6" s="45" t="s">
        <v>122</v>
      </c>
      <c r="AY6" s="45" t="s">
        <v>122</v>
      </c>
      <c r="AZ6" s="45" t="s">
        <v>122</v>
      </c>
      <c r="BA6" s="45" t="s">
        <v>122</v>
      </c>
      <c r="BB6" s="45" t="s">
        <v>122</v>
      </c>
      <c r="BC6" s="45" t="s">
        <v>122</v>
      </c>
      <c r="BD6" s="45" t="s">
        <v>122</v>
      </c>
      <c r="BE6" s="45" t="s">
        <v>122</v>
      </c>
      <c r="BF6" s="45" t="s">
        <v>122</v>
      </c>
      <c r="BG6" s="45" t="s">
        <v>122</v>
      </c>
      <c r="BH6" s="45" t="s">
        <v>122</v>
      </c>
      <c r="BI6" s="45" t="s">
        <v>122</v>
      </c>
      <c r="BJ6" s="45" t="s">
        <v>122</v>
      </c>
      <c r="BK6" s="45" t="s">
        <v>122</v>
      </c>
      <c r="BL6" s="45" t="s">
        <v>122</v>
      </c>
      <c r="BM6" s="45" t="s">
        <v>122</v>
      </c>
      <c r="BN6" s="45" t="s">
        <v>122</v>
      </c>
      <c r="BO6" s="45" t="s">
        <v>122</v>
      </c>
      <c r="BP6" s="45" t="s">
        <v>122</v>
      </c>
      <c r="BQ6" s="45" t="s">
        <v>122</v>
      </c>
      <c r="BR6" s="45" t="s">
        <v>122</v>
      </c>
      <c r="BS6" s="45" t="s">
        <v>122</v>
      </c>
      <c r="BT6" s="45" t="s">
        <v>122</v>
      </c>
      <c r="BU6" s="45" t="s">
        <v>122</v>
      </c>
      <c r="BV6" s="45" t="s">
        <v>122</v>
      </c>
      <c r="BW6" s="45" t="s">
        <v>122</v>
      </c>
      <c r="BX6" s="45" t="s">
        <v>122</v>
      </c>
      <c r="BY6" s="45" t="s">
        <v>122</v>
      </c>
      <c r="BZ6" s="45" t="s">
        <v>122</v>
      </c>
      <c r="CA6" s="45" t="s">
        <v>122</v>
      </c>
      <c r="CB6" s="45" t="s">
        <v>122</v>
      </c>
      <c r="CC6" s="45" t="s">
        <v>122</v>
      </c>
      <c r="CD6" s="45" t="s">
        <v>122</v>
      </c>
      <c r="CE6" s="45" t="s">
        <v>122</v>
      </c>
      <c r="CF6" s="45" t="s">
        <v>122</v>
      </c>
      <c r="CG6" s="45" t="s">
        <v>122</v>
      </c>
      <c r="CH6" s="45" t="s">
        <v>122</v>
      </c>
      <c r="CI6" s="45" t="s">
        <v>122</v>
      </c>
      <c r="CJ6" s="45" t="s">
        <v>122</v>
      </c>
      <c r="CK6" s="45" t="s">
        <v>122</v>
      </c>
      <c r="CL6" s="45" t="s">
        <v>122</v>
      </c>
    </row>
    <row r="7" spans="1:90" s="8" customFormat="1" ht="12" customHeight="1">
      <c r="A7" s="24" t="s">
        <v>0</v>
      </c>
      <c r="B7" s="25" t="s">
        <v>1</v>
      </c>
      <c r="C7" s="24" t="s">
        <v>129</v>
      </c>
      <c r="D7" s="30">
        <f aca="true" t="shared" si="0" ref="D7:AI7">SUM(D8:D10)</f>
        <v>133</v>
      </c>
      <c r="E7" s="30">
        <f t="shared" si="0"/>
        <v>0</v>
      </c>
      <c r="F7" s="30">
        <f t="shared" si="0"/>
        <v>24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2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87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SUM(AJ8:AJ10)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133</v>
      </c>
      <c r="BK7" s="30">
        <f t="shared" si="1"/>
        <v>0</v>
      </c>
      <c r="BL7" s="30">
        <f t="shared" si="1"/>
        <v>24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SUM(BP8:BP10)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20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2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87</v>
      </c>
      <c r="CL7" s="30">
        <f t="shared" si="2"/>
        <v>0</v>
      </c>
    </row>
    <row r="8" spans="1:90" s="6" customFormat="1" ht="12" customHeight="1">
      <c r="A8" s="27" t="s">
        <v>0</v>
      </c>
      <c r="B8" s="28" t="s">
        <v>4</v>
      </c>
      <c r="C8" s="27" t="s">
        <v>6</v>
      </c>
      <c r="D8" s="20">
        <f>SUM(E8:AF8)</f>
        <v>43</v>
      </c>
      <c r="E8" s="20">
        <f aca="true" t="shared" si="3" ref="E8:T10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0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10">AX8+CA8</f>
        <v>0</v>
      </c>
      <c r="V8" s="20">
        <f t="shared" si="4"/>
        <v>0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43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43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43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0</v>
      </c>
      <c r="B9" s="28" t="s">
        <v>8</v>
      </c>
      <c r="C9" s="27" t="s">
        <v>10</v>
      </c>
      <c r="D9" s="20">
        <f>SUM(E9:AF9)</f>
        <v>90</v>
      </c>
      <c r="E9" s="20">
        <f t="shared" si="3"/>
        <v>0</v>
      </c>
      <c r="F9" s="20">
        <f t="shared" si="3"/>
        <v>24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20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2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44</v>
      </c>
      <c r="AF9" s="20">
        <f t="shared" si="4"/>
        <v>0</v>
      </c>
      <c r="AG9" s="20">
        <f>SUM(AH9:BI9)</f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90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24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20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2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44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0</v>
      </c>
      <c r="B10" s="28" t="s">
        <v>12</v>
      </c>
      <c r="C10" s="27" t="s">
        <v>14</v>
      </c>
      <c r="D10" s="20">
        <f>SUM(E10:AF10)</f>
        <v>0</v>
      </c>
      <c r="E10" s="20">
        <f t="shared" si="3"/>
        <v>0</v>
      </c>
      <c r="F10" s="20">
        <f t="shared" si="3"/>
        <v>0</v>
      </c>
      <c r="G10" s="20">
        <f t="shared" si="3"/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0</v>
      </c>
      <c r="U10" s="20">
        <f t="shared" si="4"/>
        <v>0</v>
      </c>
      <c r="V10" s="20">
        <f t="shared" si="4"/>
        <v>0</v>
      </c>
      <c r="W10" s="20">
        <f t="shared" si="4"/>
        <v>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0</v>
      </c>
      <c r="AB10" s="20">
        <f t="shared" si="4"/>
        <v>0</v>
      </c>
      <c r="AC10" s="20">
        <f t="shared" si="4"/>
        <v>0</v>
      </c>
      <c r="AD10" s="20">
        <f t="shared" si="4"/>
        <v>0</v>
      </c>
      <c r="AE10" s="20">
        <f t="shared" si="4"/>
        <v>0</v>
      </c>
      <c r="AF10" s="20">
        <f t="shared" si="4"/>
        <v>0</v>
      </c>
      <c r="AG10" s="20">
        <f>SUM(AH10:BI10)</f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>SUM(BK10:CL10)</f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112</v>
      </c>
      <c r="B1" s="48"/>
      <c r="C1" s="32"/>
      <c r="AB1" s="34"/>
      <c r="AG1" s="38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98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24</v>
      </c>
      <c r="B7" s="25" t="s">
        <v>25</v>
      </c>
      <c r="C7" s="24" t="s">
        <v>130</v>
      </c>
      <c r="D7" s="30">
        <f aca="true" t="shared" si="0" ref="D7:AF7">SUM(D8:D10)</f>
        <v>56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56</v>
      </c>
      <c r="AF7" s="30">
        <f t="shared" si="0"/>
        <v>0</v>
      </c>
    </row>
    <row r="8" spans="1:32" s="6" customFormat="1" ht="12" customHeight="1">
      <c r="A8" s="27" t="s">
        <v>24</v>
      </c>
      <c r="B8" s="28" t="s">
        <v>26</v>
      </c>
      <c r="C8" s="27" t="s">
        <v>27</v>
      </c>
      <c r="D8" s="20">
        <f>SUM(E8:AF8)</f>
        <v>17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17</v>
      </c>
      <c r="AF8" s="20">
        <v>0</v>
      </c>
    </row>
    <row r="9" spans="1:32" s="6" customFormat="1" ht="12" customHeight="1">
      <c r="A9" s="27" t="s">
        <v>24</v>
      </c>
      <c r="B9" s="28" t="s">
        <v>28</v>
      </c>
      <c r="C9" s="27" t="s">
        <v>29</v>
      </c>
      <c r="D9" s="20">
        <f>SUM(E9:AF9)</f>
        <v>39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39</v>
      </c>
      <c r="AF9" s="20">
        <v>0</v>
      </c>
    </row>
    <row r="10" spans="1:32" s="6" customFormat="1" ht="12" customHeight="1">
      <c r="A10" s="27" t="s">
        <v>24</v>
      </c>
      <c r="B10" s="28" t="s">
        <v>30</v>
      </c>
      <c r="C10" s="27" t="s">
        <v>31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112</v>
      </c>
      <c r="B1" s="48"/>
      <c r="C1" s="32"/>
      <c r="AB1" s="34"/>
      <c r="AG1" s="38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99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24</v>
      </c>
      <c r="B7" s="25" t="s">
        <v>25</v>
      </c>
      <c r="C7" s="24" t="s">
        <v>130</v>
      </c>
      <c r="D7" s="30">
        <f aca="true" t="shared" si="0" ref="D7:AF7">SUM(D8:D10)</f>
        <v>50</v>
      </c>
      <c r="E7" s="30">
        <f t="shared" si="0"/>
        <v>0</v>
      </c>
      <c r="F7" s="30">
        <f t="shared" si="0"/>
        <v>24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26</v>
      </c>
      <c r="AF7" s="30">
        <f t="shared" si="0"/>
        <v>0</v>
      </c>
    </row>
    <row r="8" spans="1:32" s="6" customFormat="1" ht="12" customHeight="1">
      <c r="A8" s="27" t="s">
        <v>24</v>
      </c>
      <c r="B8" s="28" t="s">
        <v>26</v>
      </c>
      <c r="C8" s="27" t="s">
        <v>27</v>
      </c>
      <c r="D8" s="20">
        <f>SUM(E8:AF8)</f>
        <v>26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26</v>
      </c>
      <c r="AF8" s="20">
        <v>0</v>
      </c>
    </row>
    <row r="9" spans="1:32" s="6" customFormat="1" ht="12" customHeight="1">
      <c r="A9" s="27" t="s">
        <v>24</v>
      </c>
      <c r="B9" s="28" t="s">
        <v>28</v>
      </c>
      <c r="C9" s="27" t="s">
        <v>29</v>
      </c>
      <c r="D9" s="20">
        <f>SUM(E9:AF9)</f>
        <v>24</v>
      </c>
      <c r="E9" s="20">
        <v>0</v>
      </c>
      <c r="F9" s="20">
        <v>24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24</v>
      </c>
      <c r="B10" s="28" t="s">
        <v>30</v>
      </c>
      <c r="C10" s="27" t="s">
        <v>31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112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129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24</v>
      </c>
      <c r="B7" s="25" t="s">
        <v>25</v>
      </c>
      <c r="C7" s="24" t="s">
        <v>130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24</v>
      </c>
      <c r="B8" s="28" t="s">
        <v>26</v>
      </c>
      <c r="C8" s="27" t="s">
        <v>27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24</v>
      </c>
      <c r="B9" s="28" t="s">
        <v>28</v>
      </c>
      <c r="C9" s="27" t="s">
        <v>29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24</v>
      </c>
      <c r="B10" s="28" t="s">
        <v>30</v>
      </c>
      <c r="C10" s="27" t="s">
        <v>31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0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113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43</v>
      </c>
      <c r="B2" s="55" t="s">
        <v>58</v>
      </c>
      <c r="C2" s="52" t="s">
        <v>59</v>
      </c>
      <c r="D2" s="12" t="s">
        <v>40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41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42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68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48</v>
      </c>
      <c r="E3" s="52" t="s">
        <v>47</v>
      </c>
      <c r="F3" s="64" t="s">
        <v>69</v>
      </c>
      <c r="G3" s="65"/>
      <c r="H3" s="65"/>
      <c r="I3" s="65"/>
      <c r="J3" s="65"/>
      <c r="K3" s="65"/>
      <c r="L3" s="65"/>
      <c r="M3" s="65"/>
      <c r="N3" s="66"/>
      <c r="O3" s="52" t="s">
        <v>125</v>
      </c>
      <c r="P3" s="52" t="s">
        <v>70</v>
      </c>
      <c r="Q3" s="67" t="s">
        <v>48</v>
      </c>
      <c r="R3" s="52" t="s">
        <v>47</v>
      </c>
      <c r="S3" s="68" t="s">
        <v>71</v>
      </c>
      <c r="T3" s="69"/>
      <c r="U3" s="69"/>
      <c r="V3" s="69"/>
      <c r="W3" s="69"/>
      <c r="X3" s="69"/>
      <c r="Y3" s="69"/>
      <c r="Z3" s="69"/>
      <c r="AA3" s="70"/>
      <c r="AB3" s="67" t="s">
        <v>46</v>
      </c>
      <c r="AC3" s="52" t="s">
        <v>109</v>
      </c>
      <c r="AD3" s="44" t="s">
        <v>108</v>
      </c>
      <c r="AE3" s="11"/>
      <c r="AF3" s="11"/>
      <c r="AG3" s="11"/>
      <c r="AH3" s="11"/>
      <c r="AI3" s="11"/>
      <c r="AJ3" s="11"/>
      <c r="AK3" s="11"/>
      <c r="AL3" s="13"/>
      <c r="AM3" s="67" t="s">
        <v>48</v>
      </c>
      <c r="AN3" s="52" t="s">
        <v>124</v>
      </c>
      <c r="AO3" s="52" t="s">
        <v>54</v>
      </c>
      <c r="AP3" s="44" t="s">
        <v>72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48</v>
      </c>
      <c r="G4" s="52" t="s">
        <v>49</v>
      </c>
      <c r="H4" s="52" t="s">
        <v>50</v>
      </c>
      <c r="I4" s="52" t="s">
        <v>51</v>
      </c>
      <c r="J4" s="52" t="s">
        <v>52</v>
      </c>
      <c r="K4" s="52" t="s">
        <v>55</v>
      </c>
      <c r="L4" s="52" t="s">
        <v>53</v>
      </c>
      <c r="M4" s="52" t="s">
        <v>103</v>
      </c>
      <c r="N4" s="52" t="s">
        <v>56</v>
      </c>
      <c r="O4" s="58"/>
      <c r="P4" s="71"/>
      <c r="Q4" s="67"/>
      <c r="R4" s="53"/>
      <c r="S4" s="53" t="s">
        <v>48</v>
      </c>
      <c r="T4" s="52" t="s">
        <v>49</v>
      </c>
      <c r="U4" s="52" t="s">
        <v>50</v>
      </c>
      <c r="V4" s="52" t="s">
        <v>51</v>
      </c>
      <c r="W4" s="52" t="s">
        <v>52</v>
      </c>
      <c r="X4" s="52" t="s">
        <v>55</v>
      </c>
      <c r="Y4" s="52" t="s">
        <v>53</v>
      </c>
      <c r="Z4" s="52" t="s">
        <v>103</v>
      </c>
      <c r="AA4" s="52" t="s">
        <v>56</v>
      </c>
      <c r="AB4" s="67"/>
      <c r="AC4" s="58"/>
      <c r="AD4" s="67" t="s">
        <v>46</v>
      </c>
      <c r="AE4" s="52" t="s">
        <v>49</v>
      </c>
      <c r="AF4" s="52" t="s">
        <v>50</v>
      </c>
      <c r="AG4" s="52" t="s">
        <v>51</v>
      </c>
      <c r="AH4" s="52" t="s">
        <v>52</v>
      </c>
      <c r="AI4" s="52" t="s">
        <v>55</v>
      </c>
      <c r="AJ4" s="52" t="s">
        <v>53</v>
      </c>
      <c r="AK4" s="52" t="s">
        <v>103</v>
      </c>
      <c r="AL4" s="52" t="s">
        <v>56</v>
      </c>
      <c r="AM4" s="67"/>
      <c r="AN4" s="58"/>
      <c r="AO4" s="58"/>
      <c r="AP4" s="67" t="s">
        <v>48</v>
      </c>
      <c r="AQ4" s="52" t="s">
        <v>49</v>
      </c>
      <c r="AR4" s="52" t="s">
        <v>50</v>
      </c>
      <c r="AS4" s="52" t="s">
        <v>51</v>
      </c>
      <c r="AT4" s="52" t="s">
        <v>52</v>
      </c>
      <c r="AU4" s="52" t="s">
        <v>55</v>
      </c>
      <c r="AV4" s="52" t="s">
        <v>53</v>
      </c>
      <c r="AW4" s="52" t="s">
        <v>103</v>
      </c>
      <c r="AX4" s="52" t="s">
        <v>56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57</v>
      </c>
      <c r="E6" s="45" t="s">
        <v>57</v>
      </c>
      <c r="F6" s="45" t="s">
        <v>57</v>
      </c>
      <c r="G6" s="46" t="s">
        <v>57</v>
      </c>
      <c r="H6" s="46" t="s">
        <v>57</v>
      </c>
      <c r="I6" s="46" t="s">
        <v>57</v>
      </c>
      <c r="J6" s="46" t="s">
        <v>57</v>
      </c>
      <c r="K6" s="46" t="s">
        <v>57</v>
      </c>
      <c r="L6" s="46" t="s">
        <v>57</v>
      </c>
      <c r="M6" s="46" t="s">
        <v>57</v>
      </c>
      <c r="N6" s="46" t="s">
        <v>57</v>
      </c>
      <c r="O6" s="46" t="s">
        <v>57</v>
      </c>
      <c r="P6" s="45" t="s">
        <v>57</v>
      </c>
      <c r="Q6" s="45" t="s">
        <v>57</v>
      </c>
      <c r="R6" s="46" t="s">
        <v>57</v>
      </c>
      <c r="S6" s="46" t="s">
        <v>57</v>
      </c>
      <c r="T6" s="46" t="s">
        <v>57</v>
      </c>
      <c r="U6" s="46" t="s">
        <v>57</v>
      </c>
      <c r="V6" s="46" t="s">
        <v>57</v>
      </c>
      <c r="W6" s="46" t="s">
        <v>57</v>
      </c>
      <c r="X6" s="46" t="s">
        <v>57</v>
      </c>
      <c r="Y6" s="46" t="s">
        <v>57</v>
      </c>
      <c r="Z6" s="46" t="s">
        <v>57</v>
      </c>
      <c r="AA6" s="46" t="s">
        <v>57</v>
      </c>
      <c r="AB6" s="45" t="s">
        <v>57</v>
      </c>
      <c r="AC6" s="46" t="s">
        <v>57</v>
      </c>
      <c r="AD6" s="45" t="s">
        <v>57</v>
      </c>
      <c r="AE6" s="46" t="s">
        <v>57</v>
      </c>
      <c r="AF6" s="46" t="s">
        <v>57</v>
      </c>
      <c r="AG6" s="46" t="s">
        <v>57</v>
      </c>
      <c r="AH6" s="46" t="s">
        <v>57</v>
      </c>
      <c r="AI6" s="46" t="s">
        <v>57</v>
      </c>
      <c r="AJ6" s="46" t="s">
        <v>57</v>
      </c>
      <c r="AK6" s="46" t="s">
        <v>57</v>
      </c>
      <c r="AL6" s="46" t="s">
        <v>57</v>
      </c>
      <c r="AM6" s="45" t="s">
        <v>57</v>
      </c>
      <c r="AN6" s="46" t="s">
        <v>57</v>
      </c>
      <c r="AO6" s="46" t="s">
        <v>57</v>
      </c>
      <c r="AP6" s="45" t="s">
        <v>57</v>
      </c>
      <c r="AQ6" s="46" t="s">
        <v>57</v>
      </c>
      <c r="AR6" s="46" t="s">
        <v>57</v>
      </c>
      <c r="AS6" s="46" t="s">
        <v>57</v>
      </c>
      <c r="AT6" s="46" t="s">
        <v>57</v>
      </c>
      <c r="AU6" s="46" t="s">
        <v>57</v>
      </c>
      <c r="AV6" s="46" t="s">
        <v>57</v>
      </c>
      <c r="AW6" s="46" t="s">
        <v>57</v>
      </c>
      <c r="AX6" s="46" t="s">
        <v>57</v>
      </c>
    </row>
    <row r="7" spans="1:50" s="8" customFormat="1" ht="12" customHeight="1">
      <c r="A7" s="24" t="s">
        <v>32</v>
      </c>
      <c r="B7" s="25" t="s">
        <v>33</v>
      </c>
      <c r="C7" s="26" t="s">
        <v>131</v>
      </c>
      <c r="D7" s="30">
        <f aca="true" t="shared" si="0" ref="D7:AX7">SUM(D8:D10)</f>
        <v>1298</v>
      </c>
      <c r="E7" s="30">
        <f t="shared" si="0"/>
        <v>910</v>
      </c>
      <c r="F7" s="30">
        <f t="shared" si="0"/>
        <v>355</v>
      </c>
      <c r="G7" s="30">
        <f t="shared" si="0"/>
        <v>328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27</v>
      </c>
      <c r="M7" s="30">
        <f t="shared" si="0"/>
        <v>0</v>
      </c>
      <c r="N7" s="30">
        <f t="shared" si="0"/>
        <v>0</v>
      </c>
      <c r="O7" s="30">
        <f t="shared" si="0"/>
        <v>33</v>
      </c>
      <c r="P7" s="30">
        <f t="shared" si="0"/>
        <v>0</v>
      </c>
      <c r="Q7" s="30">
        <f t="shared" si="0"/>
        <v>1034</v>
      </c>
      <c r="R7" s="30">
        <f t="shared" si="0"/>
        <v>910</v>
      </c>
      <c r="S7" s="30">
        <f t="shared" si="0"/>
        <v>124</v>
      </c>
      <c r="T7" s="30">
        <f t="shared" si="0"/>
        <v>124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133</v>
      </c>
      <c r="AC7" s="30">
        <f t="shared" si="0"/>
        <v>56</v>
      </c>
      <c r="AD7" s="30">
        <f t="shared" si="0"/>
        <v>77</v>
      </c>
      <c r="AE7" s="30">
        <f t="shared" si="0"/>
        <v>50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27</v>
      </c>
      <c r="AK7" s="30">
        <f t="shared" si="0"/>
        <v>0</v>
      </c>
      <c r="AL7" s="30">
        <f t="shared" si="0"/>
        <v>0</v>
      </c>
      <c r="AM7" s="30">
        <f t="shared" si="0"/>
        <v>295</v>
      </c>
      <c r="AN7" s="30">
        <f t="shared" si="0"/>
        <v>33</v>
      </c>
      <c r="AO7" s="30">
        <f t="shared" si="0"/>
        <v>129</v>
      </c>
      <c r="AP7" s="30">
        <f t="shared" si="0"/>
        <v>133</v>
      </c>
      <c r="AQ7" s="30">
        <f t="shared" si="0"/>
        <v>133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32</v>
      </c>
      <c r="B8" s="28" t="s">
        <v>34</v>
      </c>
      <c r="C8" s="27" t="s">
        <v>35</v>
      </c>
      <c r="D8" s="39">
        <f>SUM(E8,F8,O8,P8)</f>
        <v>376</v>
      </c>
      <c r="E8" s="39">
        <f>R8</f>
        <v>218</v>
      </c>
      <c r="F8" s="39">
        <f>SUM(G8:N8)</f>
        <v>132</v>
      </c>
      <c r="G8" s="39">
        <v>132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>AN8</f>
        <v>26</v>
      </c>
      <c r="P8" s="20">
        <f>'資源化量内訳'!AG8</f>
        <v>0</v>
      </c>
      <c r="Q8" s="39">
        <f>SUM(R8:S8)</f>
        <v>279</v>
      </c>
      <c r="R8" s="39">
        <v>218</v>
      </c>
      <c r="S8" s="39">
        <f>SUM(T8:AA8)</f>
        <v>61</v>
      </c>
      <c r="T8" s="39">
        <v>61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43</v>
      </c>
      <c r="AC8" s="39">
        <v>17</v>
      </c>
      <c r="AD8" s="39">
        <f>SUM(AE8:AL8)</f>
        <v>26</v>
      </c>
      <c r="AE8" s="39">
        <v>26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132</v>
      </c>
      <c r="AM8" s="27">
        <f>SUM(AN8:AP8)</f>
        <v>59</v>
      </c>
      <c r="AN8" s="43">
        <v>26</v>
      </c>
      <c r="AO8" s="27">
        <v>7</v>
      </c>
      <c r="AP8" s="27">
        <f>SUM(AQ8:AX8)</f>
        <v>26</v>
      </c>
      <c r="AQ8" s="27">
        <v>26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32</v>
      </c>
      <c r="B9" s="28" t="s">
        <v>36</v>
      </c>
      <c r="C9" s="27" t="s">
        <v>37</v>
      </c>
      <c r="D9" s="39">
        <f>SUM(E9,F9,O9,P9)</f>
        <v>392</v>
      </c>
      <c r="E9" s="39">
        <f>R9</f>
        <v>244</v>
      </c>
      <c r="F9" s="39">
        <f>SUM(G9:N9)</f>
        <v>148</v>
      </c>
      <c r="G9" s="39">
        <v>121</v>
      </c>
      <c r="H9" s="39">
        <v>0</v>
      </c>
      <c r="I9" s="39">
        <v>0</v>
      </c>
      <c r="J9" s="39">
        <v>0</v>
      </c>
      <c r="K9" s="39">
        <v>0</v>
      </c>
      <c r="L9" s="39">
        <v>27</v>
      </c>
      <c r="M9" s="39">
        <v>0</v>
      </c>
      <c r="N9" s="39">
        <v>0</v>
      </c>
      <c r="O9" s="39">
        <f>AN9</f>
        <v>0</v>
      </c>
      <c r="P9" s="20">
        <f>'資源化量内訳'!AG9</f>
        <v>0</v>
      </c>
      <c r="Q9" s="39">
        <f>SUM(R9:S9)</f>
        <v>282</v>
      </c>
      <c r="R9" s="39">
        <v>244</v>
      </c>
      <c r="S9" s="39">
        <f>SUM(T9:AA9)</f>
        <v>38</v>
      </c>
      <c r="T9" s="39">
        <v>38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90</v>
      </c>
      <c r="AC9" s="39">
        <v>39</v>
      </c>
      <c r="AD9" s="39">
        <f>SUM(AE9:AL9)</f>
        <v>51</v>
      </c>
      <c r="AE9" s="39">
        <v>24</v>
      </c>
      <c r="AF9" s="39">
        <v>0</v>
      </c>
      <c r="AG9" s="39">
        <v>0</v>
      </c>
      <c r="AH9" s="39">
        <v>0</v>
      </c>
      <c r="AI9" s="39">
        <v>0</v>
      </c>
      <c r="AJ9" s="39">
        <v>27</v>
      </c>
      <c r="AK9" s="39">
        <v>0</v>
      </c>
      <c r="AL9" s="40" t="s">
        <v>132</v>
      </c>
      <c r="AM9" s="27">
        <f>SUM(AN9:AP9)</f>
        <v>59</v>
      </c>
      <c r="AN9" s="43">
        <v>0</v>
      </c>
      <c r="AO9" s="27">
        <v>0</v>
      </c>
      <c r="AP9" s="27">
        <f>SUM(AQ9:AX9)</f>
        <v>59</v>
      </c>
      <c r="AQ9" s="27">
        <v>59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32</v>
      </c>
      <c r="B10" s="28" t="s">
        <v>38</v>
      </c>
      <c r="C10" s="27" t="s">
        <v>39</v>
      </c>
      <c r="D10" s="39">
        <f>SUM(E10,F10,O10,P10)</f>
        <v>530</v>
      </c>
      <c r="E10" s="39">
        <f>R10</f>
        <v>448</v>
      </c>
      <c r="F10" s="39">
        <f>SUM(G10:N10)</f>
        <v>75</v>
      </c>
      <c r="G10" s="39">
        <v>75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>AN10</f>
        <v>7</v>
      </c>
      <c r="P10" s="20">
        <f>'資源化量内訳'!AG10</f>
        <v>0</v>
      </c>
      <c r="Q10" s="39">
        <f>SUM(R10:S10)</f>
        <v>473</v>
      </c>
      <c r="R10" s="39">
        <v>448</v>
      </c>
      <c r="S10" s="39">
        <f>SUM(T10:AA10)</f>
        <v>25</v>
      </c>
      <c r="T10" s="39">
        <v>25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>SUM(AC10:AD10)</f>
        <v>0</v>
      </c>
      <c r="AC10" s="39">
        <v>0</v>
      </c>
      <c r="AD10" s="39">
        <f>SUM(AE10:AL10)</f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132</v>
      </c>
      <c r="AM10" s="27">
        <f>SUM(AN10:AP10)</f>
        <v>177</v>
      </c>
      <c r="AN10" s="43">
        <v>7</v>
      </c>
      <c r="AO10" s="27">
        <v>122</v>
      </c>
      <c r="AP10" s="27">
        <f>SUM(AQ10:AX10)</f>
        <v>48</v>
      </c>
      <c r="AQ10" s="27">
        <v>48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0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24</v>
      </c>
      <c r="B7" s="25" t="s">
        <v>25</v>
      </c>
      <c r="C7" s="24" t="s">
        <v>130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24</v>
      </c>
      <c r="B8" s="28" t="s">
        <v>26</v>
      </c>
      <c r="C8" s="27" t="s">
        <v>27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24</v>
      </c>
      <c r="B9" s="28" t="s">
        <v>28</v>
      </c>
      <c r="C9" s="27" t="s">
        <v>29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24</v>
      </c>
      <c r="B10" s="28" t="s">
        <v>30</v>
      </c>
      <c r="C10" s="27" t="s">
        <v>31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129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4</v>
      </c>
      <c r="C8" s="27" t="s">
        <v>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8</v>
      </c>
      <c r="C9" s="27" t="s">
        <v>10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12</v>
      </c>
      <c r="C10" s="27" t="s">
        <v>14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2</v>
      </c>
      <c r="B7" s="25" t="s">
        <v>15</v>
      </c>
      <c r="C7" s="24" t="s">
        <v>128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</v>
      </c>
      <c r="B10" s="28" t="s">
        <v>11</v>
      </c>
      <c r="C10" s="27" t="s">
        <v>13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23"/>
    </row>
    <row r="7" spans="1:32" s="8" customFormat="1" ht="12" customHeight="1">
      <c r="A7" s="24" t="s">
        <v>24</v>
      </c>
      <c r="B7" s="25" t="s">
        <v>25</v>
      </c>
      <c r="C7" s="24" t="s">
        <v>130</v>
      </c>
      <c r="D7" s="30">
        <f aca="true" t="shared" si="0" ref="D7:AF7">SUM(D8:D10)</f>
        <v>27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2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5</v>
      </c>
      <c r="AF7" s="30">
        <f t="shared" si="0"/>
        <v>0</v>
      </c>
    </row>
    <row r="8" spans="1:32" s="6" customFormat="1" ht="12" customHeight="1">
      <c r="A8" s="27" t="s">
        <v>24</v>
      </c>
      <c r="B8" s="28" t="s">
        <v>26</v>
      </c>
      <c r="C8" s="27" t="s">
        <v>27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24</v>
      </c>
      <c r="B9" s="28" t="s">
        <v>28</v>
      </c>
      <c r="C9" s="27" t="s">
        <v>29</v>
      </c>
      <c r="D9" s="20">
        <f>SUM(E9:AF9)</f>
        <v>27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20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2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5</v>
      </c>
      <c r="AF9" s="20">
        <v>0</v>
      </c>
    </row>
    <row r="10" spans="1:32" s="6" customFormat="1" ht="12" customHeight="1">
      <c r="A10" s="27" t="s">
        <v>24</v>
      </c>
      <c r="B10" s="28" t="s">
        <v>30</v>
      </c>
      <c r="C10" s="27" t="s">
        <v>31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111</v>
      </c>
      <c r="B1" s="48"/>
      <c r="C1" s="32"/>
      <c r="AB1" s="34"/>
    </row>
    <row r="2" spans="1:33" ht="25.5" customHeight="1">
      <c r="A2" s="52" t="s">
        <v>65</v>
      </c>
      <c r="B2" s="55" t="s">
        <v>66</v>
      </c>
      <c r="C2" s="52" t="s">
        <v>67</v>
      </c>
      <c r="D2" s="14" t="s">
        <v>73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48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0</v>
      </c>
      <c r="B7" s="25" t="s">
        <v>1</v>
      </c>
      <c r="C7" s="24" t="s">
        <v>129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98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16</v>
      </c>
      <c r="B7" s="25" t="s">
        <v>17</v>
      </c>
      <c r="C7" s="24" t="s">
        <v>133</v>
      </c>
      <c r="D7" s="30">
        <f aca="true" t="shared" si="0" ref="D7:AG7">SUM(D8:D10)</f>
        <v>910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749</v>
      </c>
      <c r="N7" s="30">
        <f t="shared" si="0"/>
        <v>0</v>
      </c>
      <c r="O7" s="30">
        <f t="shared" si="0"/>
        <v>0</v>
      </c>
      <c r="P7" s="30">
        <f t="shared" si="0"/>
        <v>161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16</v>
      </c>
      <c r="B8" s="28" t="s">
        <v>18</v>
      </c>
      <c r="C8" s="27" t="s">
        <v>19</v>
      </c>
      <c r="D8" s="20">
        <f>SUM(E8:AG8)</f>
        <v>218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215</v>
      </c>
      <c r="N8" s="20">
        <v>0</v>
      </c>
      <c r="O8" s="20">
        <v>0</v>
      </c>
      <c r="P8" s="20">
        <v>3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16</v>
      </c>
      <c r="B9" s="28" t="s">
        <v>20</v>
      </c>
      <c r="C9" s="27" t="s">
        <v>21</v>
      </c>
      <c r="D9" s="20">
        <f>SUM(E9:AG9)</f>
        <v>244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244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16</v>
      </c>
      <c r="B10" s="28" t="s">
        <v>22</v>
      </c>
      <c r="C10" s="27" t="s">
        <v>23</v>
      </c>
      <c r="D10" s="20">
        <f>SUM(E10:AG10)</f>
        <v>448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290</v>
      </c>
      <c r="N10" s="20">
        <v>0</v>
      </c>
      <c r="O10" s="20">
        <v>0</v>
      </c>
      <c r="P10" s="20">
        <v>158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99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2</v>
      </c>
      <c r="B7" s="25" t="s">
        <v>15</v>
      </c>
      <c r="C7" s="24" t="s">
        <v>128</v>
      </c>
      <c r="D7" s="30">
        <f aca="true" t="shared" si="0" ref="D7:AG7">SUM(D8:D10)</f>
        <v>328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170</v>
      </c>
      <c r="O7" s="30">
        <f t="shared" si="0"/>
        <v>0</v>
      </c>
      <c r="P7" s="30">
        <f t="shared" si="0"/>
        <v>158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132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16</v>
      </c>
      <c r="O8" s="20">
        <v>0</v>
      </c>
      <c r="P8" s="20">
        <v>116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121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121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</v>
      </c>
      <c r="B10" s="28" t="s">
        <v>11</v>
      </c>
      <c r="C10" s="27" t="s">
        <v>13</v>
      </c>
      <c r="D10" s="20">
        <f>SUM(E10:AG10)</f>
        <v>75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33</v>
      </c>
      <c r="O10" s="20">
        <v>0</v>
      </c>
      <c r="P10" s="20">
        <v>42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2</v>
      </c>
      <c r="B7" s="25" t="s">
        <v>15</v>
      </c>
      <c r="C7" s="24" t="s">
        <v>128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</v>
      </c>
      <c r="B10" s="28" t="s">
        <v>11</v>
      </c>
      <c r="C10" s="27" t="s">
        <v>13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2</v>
      </c>
      <c r="B7" s="25" t="s">
        <v>15</v>
      </c>
      <c r="C7" s="24" t="s">
        <v>128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</v>
      </c>
      <c r="B10" s="28" t="s">
        <v>11</v>
      </c>
      <c r="C10" s="27" t="s">
        <v>13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111</v>
      </c>
      <c r="B1" s="48"/>
      <c r="C1" s="32"/>
      <c r="AB1" s="3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102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2</v>
      </c>
      <c r="B7" s="25" t="s">
        <v>15</v>
      </c>
      <c r="C7" s="24" t="s">
        <v>128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</v>
      </c>
      <c r="B10" s="28" t="s">
        <v>11</v>
      </c>
      <c r="C10" s="27" t="s">
        <v>13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111</v>
      </c>
      <c r="B1" s="48"/>
      <c r="C1" s="32"/>
      <c r="AB1" s="3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126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46</v>
      </c>
      <c r="E3" s="50" t="s">
        <v>74</v>
      </c>
      <c r="F3" s="50" t="s">
        <v>75</v>
      </c>
      <c r="G3" s="50" t="s">
        <v>76</v>
      </c>
      <c r="H3" s="50" t="s">
        <v>77</v>
      </c>
      <c r="I3" s="50" t="s">
        <v>78</v>
      </c>
      <c r="J3" s="50" t="s">
        <v>79</v>
      </c>
      <c r="K3" s="50" t="s">
        <v>80</v>
      </c>
      <c r="L3" s="50" t="s">
        <v>60</v>
      </c>
      <c r="M3" s="50" t="s">
        <v>61</v>
      </c>
      <c r="N3" s="50" t="s">
        <v>62</v>
      </c>
      <c r="O3" s="50" t="s">
        <v>63</v>
      </c>
      <c r="P3" s="50" t="s">
        <v>64</v>
      </c>
      <c r="Q3" s="50" t="s">
        <v>81</v>
      </c>
      <c r="R3" s="50" t="s">
        <v>82</v>
      </c>
      <c r="S3" s="50" t="s">
        <v>83</v>
      </c>
      <c r="T3" s="50" t="s">
        <v>84</v>
      </c>
      <c r="U3" s="50" t="s">
        <v>85</v>
      </c>
      <c r="V3" s="50" t="s">
        <v>86</v>
      </c>
      <c r="W3" s="50" t="s">
        <v>87</v>
      </c>
      <c r="X3" s="50" t="s">
        <v>88</v>
      </c>
      <c r="Y3" s="50" t="s">
        <v>89</v>
      </c>
      <c r="Z3" s="50" t="s">
        <v>90</v>
      </c>
      <c r="AA3" s="50" t="s">
        <v>91</v>
      </c>
      <c r="AB3" s="50" t="s">
        <v>92</v>
      </c>
      <c r="AC3" s="50" t="s">
        <v>93</v>
      </c>
      <c r="AD3" s="50" t="s">
        <v>94</v>
      </c>
      <c r="AE3" s="50" t="s">
        <v>95</v>
      </c>
      <c r="AF3" s="50" t="s">
        <v>97</v>
      </c>
      <c r="AG3" s="50" t="s">
        <v>96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57</v>
      </c>
      <c r="E6" s="45" t="s">
        <v>57</v>
      </c>
      <c r="F6" s="45" t="s">
        <v>57</v>
      </c>
      <c r="G6" s="45" t="s">
        <v>57</v>
      </c>
      <c r="H6" s="45" t="s">
        <v>57</v>
      </c>
      <c r="I6" s="45" t="s">
        <v>57</v>
      </c>
      <c r="J6" s="45" t="s">
        <v>57</v>
      </c>
      <c r="K6" s="45" t="s">
        <v>57</v>
      </c>
      <c r="L6" s="45" t="s">
        <v>57</v>
      </c>
      <c r="M6" s="45" t="s">
        <v>57</v>
      </c>
      <c r="N6" s="45" t="s">
        <v>57</v>
      </c>
      <c r="O6" s="45" t="s">
        <v>57</v>
      </c>
      <c r="P6" s="45" t="s">
        <v>57</v>
      </c>
      <c r="Q6" s="45" t="s">
        <v>57</v>
      </c>
      <c r="R6" s="45" t="s">
        <v>57</v>
      </c>
      <c r="S6" s="45" t="s">
        <v>57</v>
      </c>
      <c r="T6" s="45" t="s">
        <v>57</v>
      </c>
      <c r="U6" s="45" t="s">
        <v>57</v>
      </c>
      <c r="V6" s="45" t="s">
        <v>57</v>
      </c>
      <c r="W6" s="45" t="s">
        <v>57</v>
      </c>
      <c r="X6" s="45" t="s">
        <v>57</v>
      </c>
      <c r="Y6" s="45" t="s">
        <v>57</v>
      </c>
      <c r="Z6" s="45" t="s">
        <v>57</v>
      </c>
      <c r="AA6" s="45" t="s">
        <v>57</v>
      </c>
      <c r="AB6" s="45" t="s">
        <v>57</v>
      </c>
      <c r="AC6" s="45" t="s">
        <v>57</v>
      </c>
      <c r="AD6" s="45" t="s">
        <v>57</v>
      </c>
      <c r="AE6" s="45" t="s">
        <v>57</v>
      </c>
      <c r="AF6" s="45" t="s">
        <v>57</v>
      </c>
      <c r="AG6" s="45" t="s">
        <v>57</v>
      </c>
    </row>
    <row r="7" spans="1:33" s="8" customFormat="1" ht="12" customHeight="1">
      <c r="A7" s="24" t="s">
        <v>0</v>
      </c>
      <c r="B7" s="25" t="s">
        <v>1</v>
      </c>
      <c r="C7" s="24" t="s">
        <v>129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2013-04-19T02:57:22Z</dcterms:modified>
  <cp:category/>
  <cp:version/>
  <cp:contentType/>
  <cp:contentStatus/>
</cp:coreProperties>
</file>