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'委託許可件数（市町村）'!$2:$48</definedName>
    <definedName name="_xlnm.Print_Area" localSheetId="6">'委託許可件数（組合）'!$2:$22</definedName>
    <definedName name="_xlnm.Print_Area" localSheetId="3">'収集運搬機材（市町村）'!$2:$48</definedName>
    <definedName name="_xlnm.Print_Area" localSheetId="4">'収集運搬機材（組合）'!$2:$22</definedName>
    <definedName name="_xlnm.Print_Area" localSheetId="7">'処理業者と従業員数'!$2:$48</definedName>
    <definedName name="_xlnm.Print_Area" localSheetId="0">'組合状況'!$2:$22</definedName>
    <definedName name="_xlnm.Print_Area" localSheetId="1">'廃棄物処理従事職員数（市町村）'!$2:$48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<sst xmlns="http://schemas.openxmlformats.org/spreadsheetml/2006/main" count="1369" uniqueCount="453">
  <si>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</si>
  <si>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</si>
  <si>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</si>
  <si>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</si>
  <si>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</si>
  <si>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</si>
  <si>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</si>
  <si>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</si>
  <si>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</si>
  <si>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</si>
  <si>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</si>
  <si>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</si>
  <si>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</si>
  <si>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</si>
  <si>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</si>
  <si>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</si>
  <si>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</si>
  <si>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</si>
  <si>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</si>
  <si>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</si>
  <si>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</si>
  <si>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</si>
  <si>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</si>
  <si>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</si>
  <si>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</si>
  <si>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</si>
  <si>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</si>
  <si>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</si>
  <si>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</si>
  <si>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</si>
  <si>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</si>
  <si>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</si>
  <si>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</si>
  <si>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</si>
  <si>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</si>
  <si>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</si>
  <si>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</si>
  <si>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</si>
  <si>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</si>
  <si>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</si>
  <si>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</si>
  <si>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</si>
  <si>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</si>
  <si>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</si>
  <si>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</si>
  <si>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</si>
  <si>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</si>
  <si>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</si>
  <si>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</si>
  <si>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</si>
  <si>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</si>
  <si>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兵庫県</t>
  </si>
  <si>
    <t>28000</t>
  </si>
  <si>
    <t>合計</t>
  </si>
  <si>
    <t>28810</t>
  </si>
  <si>
    <t>北播衛生事務組合</t>
  </si>
  <si>
    <t>○</t>
  </si>
  <si>
    <t>28213</t>
  </si>
  <si>
    <t>西脇市</t>
  </si>
  <si>
    <t>28218</t>
  </si>
  <si>
    <t>小野市</t>
  </si>
  <si>
    <t>28228</t>
  </si>
  <si>
    <t>加東市</t>
  </si>
  <si>
    <t>28817</t>
  </si>
  <si>
    <t>揖龍保健衛生施設事務組合</t>
  </si>
  <si>
    <t>28229</t>
  </si>
  <si>
    <t>たつの市</t>
  </si>
  <si>
    <t>28464</t>
  </si>
  <si>
    <t>太子町</t>
  </si>
  <si>
    <t>28829</t>
  </si>
  <si>
    <t>北播磨清掃事務組合</t>
  </si>
  <si>
    <t>28365</t>
  </si>
  <si>
    <t>多可町</t>
  </si>
  <si>
    <t>28853</t>
  </si>
  <si>
    <t>中播衛生施設事務組合</t>
  </si>
  <si>
    <t>28201</t>
  </si>
  <si>
    <t>姫路市</t>
  </si>
  <si>
    <t>28446</t>
  </si>
  <si>
    <t>神河町</t>
  </si>
  <si>
    <t>28442</t>
  </si>
  <si>
    <t>市川町</t>
  </si>
  <si>
    <t>28443</t>
  </si>
  <si>
    <t>福崎町</t>
  </si>
  <si>
    <t>28869</t>
  </si>
  <si>
    <t>氷上多可衛生事務組合</t>
  </si>
  <si>
    <t>28223</t>
  </si>
  <si>
    <t>丹波市</t>
  </si>
  <si>
    <t>28890</t>
  </si>
  <si>
    <t>洲本市・南あわじ市衛生事務組合</t>
  </si>
  <si>
    <t>28205</t>
  </si>
  <si>
    <t>洲本市</t>
  </si>
  <si>
    <t>28224</t>
  </si>
  <si>
    <t>南あわじ市</t>
  </si>
  <si>
    <t>28902</t>
  </si>
  <si>
    <t>加古郡衛生事務組合</t>
  </si>
  <si>
    <t>28381</t>
  </si>
  <si>
    <t>稲美町</t>
  </si>
  <si>
    <t>28382</t>
  </si>
  <si>
    <t>播磨町</t>
  </si>
  <si>
    <t>28904</t>
  </si>
  <si>
    <t>淡路広域行政事務組合</t>
  </si>
  <si>
    <t>28226</t>
  </si>
  <si>
    <t>淡路市</t>
  </si>
  <si>
    <t>28910</t>
  </si>
  <si>
    <t>宍粟環境事務組合</t>
  </si>
  <si>
    <t>28227</t>
  </si>
  <si>
    <t>宍粟市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</si>
  <si>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</si>
  <si>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</si>
  <si>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</si>
  <si>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</si>
  <si>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</si>
  <si>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</si>
  <si>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</si>
  <si>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</si>
  <si>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28209</t>
  </si>
  <si>
    <t>豊岡市</t>
  </si>
  <si>
    <t>28585</t>
  </si>
  <si>
    <t>香美町</t>
  </si>
  <si>
    <t>28586</t>
  </si>
  <si>
    <t>新温泉町</t>
  </si>
  <si>
    <t>28967</t>
  </si>
  <si>
    <t>猪名川上流広域ごみ処理施設組合</t>
  </si>
  <si>
    <t>28217</t>
  </si>
  <si>
    <t>川西市</t>
  </si>
  <si>
    <t>28301</t>
  </si>
  <si>
    <t>猪名川町</t>
  </si>
  <si>
    <t>豊能町</t>
  </si>
  <si>
    <t>能勢町</t>
  </si>
  <si>
    <t>28970</t>
  </si>
  <si>
    <t>にしはりま環境事務組合</t>
  </si>
  <si>
    <t>28481</t>
  </si>
  <si>
    <t>上郡町</t>
  </si>
  <si>
    <t>28501</t>
  </si>
  <si>
    <t>佐用町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</si>
  <si>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</si>
  <si>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</si>
  <si>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</si>
  <si>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</si>
  <si>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</si>
  <si>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</si>
  <si>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</si>
  <si>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</si>
  <si>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</si>
  <si>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</si>
  <si>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</si>
  <si>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</si>
  <si>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</si>
  <si>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</si>
  <si>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</si>
  <si>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</si>
  <si>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</si>
  <si>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兵庫県</t>
  </si>
  <si>
    <t>28000</t>
  </si>
  <si>
    <t>28100</t>
  </si>
  <si>
    <t>神戸市</t>
  </si>
  <si>
    <t>兵庫県</t>
  </si>
  <si>
    <t>28202</t>
  </si>
  <si>
    <t>尼崎市</t>
  </si>
  <si>
    <t>兵庫県</t>
  </si>
  <si>
    <t>28203</t>
  </si>
  <si>
    <t>明石市</t>
  </si>
  <si>
    <t>兵庫県</t>
  </si>
  <si>
    <t>28204</t>
  </si>
  <si>
    <t>西宮市</t>
  </si>
  <si>
    <t>兵庫県</t>
  </si>
  <si>
    <t>28205</t>
  </si>
  <si>
    <t>洲本市</t>
  </si>
  <si>
    <t>兵庫県</t>
  </si>
  <si>
    <t>28206</t>
  </si>
  <si>
    <t>芦屋市</t>
  </si>
  <si>
    <t>兵庫県</t>
  </si>
  <si>
    <t>28207</t>
  </si>
  <si>
    <t>伊丹市</t>
  </si>
  <si>
    <t>兵庫県</t>
  </si>
  <si>
    <t>28208</t>
  </si>
  <si>
    <t>相生市</t>
  </si>
  <si>
    <t>28209</t>
  </si>
  <si>
    <t>豊岡市</t>
  </si>
  <si>
    <t>28210</t>
  </si>
  <si>
    <t>加古川市</t>
  </si>
  <si>
    <t>兵庫県</t>
  </si>
  <si>
    <t>28212</t>
  </si>
  <si>
    <t>赤穂市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</si>
  <si>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</si>
  <si>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</si>
  <si>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</si>
  <si>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</si>
  <si>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</si>
  <si>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</si>
  <si>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</si>
  <si>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</si>
  <si>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28219</t>
  </si>
  <si>
    <t>三田市</t>
  </si>
  <si>
    <t>兵庫県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</si>
  <si>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</si>
  <si>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</si>
  <si>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</si>
  <si>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</si>
  <si>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</si>
  <si>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</si>
  <si>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</si>
  <si>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</si>
  <si>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28225</t>
  </si>
  <si>
    <t>朝来市</t>
  </si>
  <si>
    <t>28228</t>
  </si>
  <si>
    <t>加東市</t>
  </si>
  <si>
    <t>兵庫県</t>
  </si>
  <si>
    <t>28382</t>
  </si>
  <si>
    <t>播磨町</t>
  </si>
  <si>
    <t>28446</t>
  </si>
  <si>
    <t>神河町</t>
  </si>
  <si>
    <t>廃棄物処理従事職員数（一部事務組合・広域連合）（平成23年度実績）</t>
  </si>
  <si>
    <t>一部事務組合・広域連合名</t>
  </si>
  <si>
    <t>兵庫県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</si>
  <si>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</si>
  <si>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</si>
  <si>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</si>
  <si>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</si>
  <si>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</si>
  <si>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</si>
  <si>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</si>
  <si>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</si>
  <si>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</si>
  <si>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</si>
  <si>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兵庫県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</si>
  <si>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</si>
  <si>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</si>
  <si>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</si>
  <si>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</si>
  <si>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</si>
  <si>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</si>
  <si>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28951</t>
  </si>
  <si>
    <t>くれさか環境事務組合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</si>
  <si>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</si>
  <si>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</si>
  <si>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</si>
  <si>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</si>
  <si>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</si>
  <si>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</si>
  <si>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</si>
  <si>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</si>
  <si>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</si>
  <si>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</si>
  <si>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</si>
  <si>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</si>
  <si>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</si>
  <si>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</si>
  <si>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</si>
  <si>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</si>
  <si>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28202</t>
  </si>
  <si>
    <t>尼崎市</t>
  </si>
  <si>
    <t>28203</t>
  </si>
  <si>
    <t>明石市</t>
  </si>
  <si>
    <t>28204</t>
  </si>
  <si>
    <t>西宮市</t>
  </si>
  <si>
    <t>28206</t>
  </si>
  <si>
    <t>芦屋市</t>
  </si>
  <si>
    <t>28207</t>
  </si>
  <si>
    <t>伊丹市</t>
  </si>
  <si>
    <t>28208</t>
  </si>
  <si>
    <t>相生市</t>
  </si>
  <si>
    <t>28212</t>
  </si>
  <si>
    <t>赤穂市</t>
  </si>
  <si>
    <t>28216</t>
  </si>
  <si>
    <t>高砂市</t>
  </si>
  <si>
    <t>28220</t>
  </si>
  <si>
    <t>加西市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</si>
  <si>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</si>
  <si>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</si>
  <si>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</si>
  <si>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</si>
  <si>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</si>
  <si>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</si>
  <si>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兵庫県</t>
  </si>
  <si>
    <t>28100</t>
  </si>
  <si>
    <t>神戸市</t>
  </si>
  <si>
    <t>兵庫県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</si>
  <si>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</si>
  <si>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</si>
  <si>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</si>
  <si>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</si>
  <si>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</si>
  <si>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</si>
  <si>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</si>
  <si>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</si>
  <si>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</si>
  <si>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</si>
  <si>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</si>
  <si>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</si>
  <si>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</si>
  <si>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</si>
  <si>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</si>
  <si>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</si>
  <si>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</si>
  <si>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</si>
  <si>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</si>
  <si>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</si>
  <si>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</si>
  <si>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</si>
  <si>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</si>
  <si>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</si>
  <si>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</si>
  <si>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</si>
  <si>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</si>
  <si>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</si>
  <si>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</si>
  <si>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</si>
  <si>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</si>
  <si>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</si>
  <si>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</si>
  <si>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</si>
  <si>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</si>
  <si>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</si>
  <si>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</si>
  <si>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</si>
  <si>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</si>
  <si>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</si>
  <si>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</si>
  <si>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</si>
  <si>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</si>
  <si>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</si>
  <si>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</si>
  <si>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</si>
  <si>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</si>
  <si>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</si>
  <si>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</si>
  <si>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</si>
  <si>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</si>
  <si>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</si>
  <si>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</si>
  <si>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</si>
  <si>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</si>
  <si>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</si>
  <si>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</si>
  <si>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</si>
  <si>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</si>
  <si>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</si>
  <si>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</si>
  <si>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</si>
  <si>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</si>
  <si>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</si>
  <si>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28585</t>
  </si>
  <si>
    <t>香美町</t>
  </si>
  <si>
    <t>28586</t>
  </si>
  <si>
    <t>新温泉町</t>
  </si>
  <si>
    <t>委託・許可件数（一部事務組合・広域連合）（平成23年度実績）</t>
  </si>
  <si>
    <t>28810</t>
  </si>
  <si>
    <t>北播衛生事務組合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</si>
  <si>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</si>
  <si>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</si>
  <si>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</si>
  <si>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</si>
  <si>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</si>
  <si>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</si>
  <si>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</si>
  <si>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</si>
  <si>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</si>
  <si>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</si>
  <si>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</si>
  <si>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</si>
  <si>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</si>
  <si>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</si>
  <si>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</si>
  <si>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</si>
  <si>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</si>
  <si>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</si>
  <si>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処理業者と従業員数（平成23年度実績）</t>
  </si>
  <si>
    <t>業者数 (ごみ+し尿)</t>
  </si>
  <si>
    <t>従業員数 (収集運搬+中間処理+最終処分)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</si>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</sst>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6</v>
      </c>
      <c r="B2" s="93" t="s">
        <v>7</v>
      </c>
      <c r="C2" s="90" t="s">
        <v>8</v>
      </c>
      <c r="D2" s="96" t="s">
        <v>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10</v>
      </c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86" t="s">
        <v>15</v>
      </c>
      <c r="AE2" s="87"/>
      <c r="AF2" s="86" t="s">
        <v>16</v>
      </c>
      <c r="AG2" s="87"/>
      <c r="AH2" s="86" t="s">
        <v>17</v>
      </c>
      <c r="AI2" s="87"/>
      <c r="AJ2" s="86" t="s">
        <v>18</v>
      </c>
      <c r="AK2" s="87"/>
      <c r="AL2" s="86" t="s">
        <v>19</v>
      </c>
      <c r="AM2" s="87"/>
      <c r="AN2" s="86" t="s">
        <v>20</v>
      </c>
      <c r="AO2" s="87"/>
      <c r="AP2" s="86" t="s">
        <v>21</v>
      </c>
      <c r="AQ2" s="87"/>
      <c r="AR2" s="86" t="s">
        <v>22</v>
      </c>
      <c r="AS2" s="87"/>
      <c r="AT2" s="86" t="s">
        <v>23</v>
      </c>
      <c r="AU2" s="87"/>
      <c r="AV2" s="86" t="s">
        <v>24</v>
      </c>
      <c r="AW2" s="87"/>
      <c r="AX2" s="86" t="s">
        <v>25</v>
      </c>
      <c r="AY2" s="87"/>
      <c r="AZ2" s="86" t="s">
        <v>26</v>
      </c>
      <c r="BA2" s="87"/>
      <c r="BB2" s="86" t="s">
        <v>27</v>
      </c>
      <c r="BC2" s="87"/>
      <c r="BD2" s="86" t="s">
        <v>28</v>
      </c>
      <c r="BE2" s="87"/>
      <c r="BF2" s="86" t="s">
        <v>29</v>
      </c>
      <c r="BG2" s="87"/>
      <c r="BH2" s="86" t="s">
        <v>30</v>
      </c>
      <c r="BI2" s="87"/>
      <c r="BJ2" s="86" t="s">
        <v>31</v>
      </c>
      <c r="BK2" s="87"/>
      <c r="BL2" s="86" t="s">
        <v>32</v>
      </c>
      <c r="BM2" s="87"/>
      <c r="BN2" s="86" t="s">
        <v>33</v>
      </c>
      <c r="BO2" s="87"/>
      <c r="BP2" s="86" t="s">
        <v>34</v>
      </c>
      <c r="BQ2" s="87"/>
      <c r="BR2" s="86" t="s">
        <v>35</v>
      </c>
      <c r="BS2" s="87"/>
      <c r="BT2" s="86" t="s">
        <v>36</v>
      </c>
      <c r="BU2" s="87"/>
      <c r="BV2" s="86" t="s">
        <v>37</v>
      </c>
      <c r="BW2" s="87"/>
      <c r="BX2" s="86" t="s">
        <v>38</v>
      </c>
      <c r="BY2" s="87"/>
      <c r="BZ2" s="86" t="s">
        <v>39</v>
      </c>
      <c r="CA2" s="87"/>
      <c r="CB2" s="86" t="s">
        <v>40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41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42</v>
      </c>
      <c r="E4" s="99" t="s">
        <v>0</v>
      </c>
      <c r="F4" s="99" t="s">
        <v>1</v>
      </c>
      <c r="G4" s="99" t="s">
        <v>2</v>
      </c>
      <c r="H4" s="99" t="s">
        <v>43</v>
      </c>
      <c r="I4" s="99" t="s">
        <v>44</v>
      </c>
      <c r="J4" s="99" t="s">
        <v>45</v>
      </c>
      <c r="K4" s="99" t="s">
        <v>46</v>
      </c>
      <c r="L4" s="99" t="s">
        <v>3</v>
      </c>
      <c r="M4" s="99" t="s">
        <v>42</v>
      </c>
      <c r="N4" s="99" t="s">
        <v>0</v>
      </c>
      <c r="O4" s="99" t="s">
        <v>1</v>
      </c>
      <c r="P4" s="99" t="s">
        <v>47</v>
      </c>
      <c r="Q4" s="99" t="s">
        <v>43</v>
      </c>
      <c r="R4" s="99" t="s">
        <v>44</v>
      </c>
      <c r="S4" s="99" t="s">
        <v>48</v>
      </c>
      <c r="T4" s="99" t="s">
        <v>3</v>
      </c>
      <c r="U4" s="91"/>
      <c r="V4" s="100" t="s">
        <v>49</v>
      </c>
      <c r="W4" s="103" t="s">
        <v>50</v>
      </c>
      <c r="X4" s="100" t="s">
        <v>49</v>
      </c>
      <c r="Y4" s="103" t="s">
        <v>50</v>
      </c>
      <c r="Z4" s="100" t="s">
        <v>49</v>
      </c>
      <c r="AA4" s="103" t="s">
        <v>50</v>
      </c>
      <c r="AB4" s="100" t="s">
        <v>49</v>
      </c>
      <c r="AC4" s="103" t="s">
        <v>50</v>
      </c>
      <c r="AD4" s="100" t="s">
        <v>49</v>
      </c>
      <c r="AE4" s="103" t="s">
        <v>50</v>
      </c>
      <c r="AF4" s="100" t="s">
        <v>49</v>
      </c>
      <c r="AG4" s="103" t="s">
        <v>50</v>
      </c>
      <c r="AH4" s="100" t="s">
        <v>49</v>
      </c>
      <c r="AI4" s="103" t="s">
        <v>50</v>
      </c>
      <c r="AJ4" s="100" t="s">
        <v>49</v>
      </c>
      <c r="AK4" s="103" t="s">
        <v>50</v>
      </c>
      <c r="AL4" s="100" t="s">
        <v>49</v>
      </c>
      <c r="AM4" s="103" t="s">
        <v>50</v>
      </c>
      <c r="AN4" s="100" t="s">
        <v>49</v>
      </c>
      <c r="AO4" s="103" t="s">
        <v>50</v>
      </c>
      <c r="AP4" s="100" t="s">
        <v>49</v>
      </c>
      <c r="AQ4" s="103" t="s">
        <v>50</v>
      </c>
      <c r="AR4" s="100" t="s">
        <v>49</v>
      </c>
      <c r="AS4" s="103" t="s">
        <v>50</v>
      </c>
      <c r="AT4" s="100" t="s">
        <v>49</v>
      </c>
      <c r="AU4" s="103" t="s">
        <v>50</v>
      </c>
      <c r="AV4" s="100" t="s">
        <v>49</v>
      </c>
      <c r="AW4" s="103" t="s">
        <v>50</v>
      </c>
      <c r="AX4" s="100" t="s">
        <v>49</v>
      </c>
      <c r="AY4" s="103" t="s">
        <v>50</v>
      </c>
      <c r="AZ4" s="100" t="s">
        <v>49</v>
      </c>
      <c r="BA4" s="103" t="s">
        <v>50</v>
      </c>
      <c r="BB4" s="100" t="s">
        <v>49</v>
      </c>
      <c r="BC4" s="103" t="s">
        <v>50</v>
      </c>
      <c r="BD4" s="100" t="s">
        <v>49</v>
      </c>
      <c r="BE4" s="103" t="s">
        <v>50</v>
      </c>
      <c r="BF4" s="100" t="s">
        <v>49</v>
      </c>
      <c r="BG4" s="103" t="s">
        <v>50</v>
      </c>
      <c r="BH4" s="100" t="s">
        <v>49</v>
      </c>
      <c r="BI4" s="103" t="s">
        <v>50</v>
      </c>
      <c r="BJ4" s="100" t="s">
        <v>49</v>
      </c>
      <c r="BK4" s="103" t="s">
        <v>50</v>
      </c>
      <c r="BL4" s="100" t="s">
        <v>49</v>
      </c>
      <c r="BM4" s="103" t="s">
        <v>50</v>
      </c>
      <c r="BN4" s="100" t="s">
        <v>49</v>
      </c>
      <c r="BO4" s="103" t="s">
        <v>50</v>
      </c>
      <c r="BP4" s="100" t="s">
        <v>49</v>
      </c>
      <c r="BQ4" s="103" t="s">
        <v>50</v>
      </c>
      <c r="BR4" s="100" t="s">
        <v>49</v>
      </c>
      <c r="BS4" s="103" t="s">
        <v>50</v>
      </c>
      <c r="BT4" s="100" t="s">
        <v>49</v>
      </c>
      <c r="BU4" s="103" t="s">
        <v>50</v>
      </c>
      <c r="BV4" s="100" t="s">
        <v>49</v>
      </c>
      <c r="BW4" s="103" t="s">
        <v>50</v>
      </c>
      <c r="BX4" s="100" t="s">
        <v>49</v>
      </c>
      <c r="BY4" s="103" t="s">
        <v>50</v>
      </c>
      <c r="BZ4" s="100" t="s">
        <v>49</v>
      </c>
      <c r="CA4" s="103" t="s">
        <v>50</v>
      </c>
      <c r="CB4" s="100" t="s">
        <v>49</v>
      </c>
      <c r="CC4" s="103" t="s">
        <v>50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COUNTIF(D8:D22,"○")</f>
        <v>3</v>
      </c>
      <c r="E7" s="38">
        <f t="shared" si="0"/>
        <v>3</v>
      </c>
      <c r="F7" s="38">
        <f t="shared" si="0"/>
        <v>10</v>
      </c>
      <c r="G7" s="38">
        <f t="shared" si="0"/>
        <v>5</v>
      </c>
      <c r="H7" s="38">
        <f t="shared" si="0"/>
        <v>1</v>
      </c>
      <c r="I7" s="38">
        <f t="shared" si="0"/>
        <v>6</v>
      </c>
      <c r="J7" s="38">
        <f t="shared" si="0"/>
        <v>6</v>
      </c>
      <c r="K7" s="38">
        <f t="shared" si="0"/>
        <v>3</v>
      </c>
      <c r="L7" s="38">
        <f t="shared" si="0"/>
        <v>0</v>
      </c>
      <c r="M7" s="38">
        <f t="shared" si="0"/>
        <v>10</v>
      </c>
      <c r="N7" s="38">
        <f t="shared" si="0"/>
        <v>2</v>
      </c>
      <c r="O7" s="38">
        <f t="shared" si="0"/>
        <v>5</v>
      </c>
      <c r="P7" s="38">
        <f t="shared" si="0"/>
        <v>5</v>
      </c>
      <c r="Q7" s="38">
        <f t="shared" si="0"/>
        <v>1</v>
      </c>
      <c r="R7" s="38">
        <f t="shared" si="0"/>
        <v>3</v>
      </c>
      <c r="S7" s="38">
        <f t="shared" si="0"/>
        <v>1</v>
      </c>
      <c r="T7" s="38">
        <f t="shared" si="0"/>
        <v>2</v>
      </c>
      <c r="U7" s="38">
        <f aca="true" t="shared" si="1" ref="U7:AZ7">COUNTIF(U8:U22,"&lt;&gt;")</f>
        <v>15</v>
      </c>
      <c r="V7" s="38">
        <f t="shared" si="1"/>
        <v>15</v>
      </c>
      <c r="W7" s="38">
        <f t="shared" si="1"/>
        <v>15</v>
      </c>
      <c r="X7" s="38">
        <f t="shared" si="1"/>
        <v>15</v>
      </c>
      <c r="Y7" s="38">
        <f t="shared" si="1"/>
        <v>15</v>
      </c>
      <c r="Z7" s="38">
        <f t="shared" si="1"/>
        <v>7</v>
      </c>
      <c r="AA7" s="38">
        <f t="shared" si="1"/>
        <v>8</v>
      </c>
      <c r="AB7" s="38">
        <f t="shared" si="1"/>
        <v>2</v>
      </c>
      <c r="AC7" s="38">
        <f t="shared" si="1"/>
        <v>3</v>
      </c>
      <c r="AD7" s="38">
        <f t="shared" si="1"/>
        <v>1</v>
      </c>
      <c r="AE7" s="38">
        <f t="shared" si="1"/>
        <v>1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COUNTIF(BA8:BA22,"&lt;&gt;")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 t="s">
        <v>56</v>
      </c>
      <c r="Q8" s="40"/>
      <c r="R8" s="40" t="s">
        <v>56</v>
      </c>
      <c r="S8" s="40"/>
      <c r="T8" s="40" t="s">
        <v>56</v>
      </c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/>
      <c r="E9" s="40" t="s">
        <v>56</v>
      </c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/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/>
      <c r="U9" s="40">
        <v>2</v>
      </c>
      <c r="V9" s="41" t="s">
        <v>65</v>
      </c>
      <c r="W9" s="40" t="s">
        <v>66</v>
      </c>
      <c r="X9" s="41" t="s">
        <v>67</v>
      </c>
      <c r="Y9" s="40" t="s">
        <v>68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 t="s">
        <v>56</v>
      </c>
      <c r="H10" s="42" t="s">
        <v>56</v>
      </c>
      <c r="I10" s="42" t="s">
        <v>56</v>
      </c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57</v>
      </c>
      <c r="W10" s="42" t="s">
        <v>58</v>
      </c>
      <c r="X10" s="43" t="s">
        <v>61</v>
      </c>
      <c r="Y10" s="42" t="s">
        <v>62</v>
      </c>
      <c r="Z10" s="43" t="s">
        <v>71</v>
      </c>
      <c r="AA10" s="42" t="s">
        <v>72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/>
      <c r="R11" s="42"/>
      <c r="S11" s="42"/>
      <c r="T11" s="42"/>
      <c r="U11" s="42">
        <v>4</v>
      </c>
      <c r="V11" s="43" t="s">
        <v>75</v>
      </c>
      <c r="W11" s="42" t="s">
        <v>76</v>
      </c>
      <c r="X11" s="43" t="s">
        <v>77</v>
      </c>
      <c r="Y11" s="42" t="s">
        <v>78</v>
      </c>
      <c r="Z11" s="43" t="s">
        <v>79</v>
      </c>
      <c r="AA11" s="42" t="s">
        <v>80</v>
      </c>
      <c r="AB11" s="43" t="s">
        <v>81</v>
      </c>
      <c r="AC11" s="42" t="s">
        <v>82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 t="s">
        <v>56</v>
      </c>
      <c r="Q12" s="40"/>
      <c r="R12" s="40"/>
      <c r="S12" s="40" t="s">
        <v>56</v>
      </c>
      <c r="T12" s="40" t="s">
        <v>56</v>
      </c>
      <c r="U12" s="40">
        <v>3</v>
      </c>
      <c r="V12" s="41" t="s">
        <v>57</v>
      </c>
      <c r="W12" s="40" t="s">
        <v>58</v>
      </c>
      <c r="X12" s="41" t="s">
        <v>85</v>
      </c>
      <c r="Y12" s="40" t="s">
        <v>86</v>
      </c>
      <c r="Z12" s="41" t="s">
        <v>71</v>
      </c>
      <c r="AA12" s="40" t="s">
        <v>72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89</v>
      </c>
      <c r="W13" s="40" t="s">
        <v>90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/>
      <c r="H14" s="40"/>
      <c r="I14" s="40" t="s">
        <v>56</v>
      </c>
      <c r="J14" s="40" t="s">
        <v>56</v>
      </c>
      <c r="K14" s="40" t="s">
        <v>56</v>
      </c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95</v>
      </c>
      <c r="W14" s="40" t="s">
        <v>96</v>
      </c>
      <c r="X14" s="41" t="s">
        <v>97</v>
      </c>
      <c r="Y14" s="40" t="s">
        <v>98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89</v>
      </c>
      <c r="W15" s="40" t="s">
        <v>90</v>
      </c>
      <c r="X15" s="41" t="s">
        <v>91</v>
      </c>
      <c r="Y15" s="40" t="s">
        <v>92</v>
      </c>
      <c r="Z15" s="41" t="s">
        <v>101</v>
      </c>
      <c r="AA15" s="40" t="s">
        <v>102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103</v>
      </c>
      <c r="C16" s="40" t="s">
        <v>104</v>
      </c>
      <c r="D16" s="40"/>
      <c r="E16" s="40"/>
      <c r="F16" s="40" t="s">
        <v>56</v>
      </c>
      <c r="G16" s="40" t="s">
        <v>56</v>
      </c>
      <c r="H16" s="40"/>
      <c r="I16" s="40"/>
      <c r="J16" s="40" t="s">
        <v>56</v>
      </c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105</v>
      </c>
      <c r="W16" s="40" t="s">
        <v>106</v>
      </c>
      <c r="X16" s="41" t="s">
        <v>75</v>
      </c>
      <c r="Y16" s="40" t="s">
        <v>76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107</v>
      </c>
      <c r="C17" s="40" t="s">
        <v>108</v>
      </c>
      <c r="D17" s="40"/>
      <c r="E17" s="40" t="s">
        <v>56</v>
      </c>
      <c r="F17" s="40" t="s">
        <v>56</v>
      </c>
      <c r="G17" s="40" t="s">
        <v>56</v>
      </c>
      <c r="H17" s="40"/>
      <c r="I17" s="40"/>
      <c r="J17" s="40" t="s">
        <v>56</v>
      </c>
      <c r="K17" s="40" t="s">
        <v>56</v>
      </c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77</v>
      </c>
      <c r="W17" s="40" t="s">
        <v>78</v>
      </c>
      <c r="X17" s="41" t="s">
        <v>79</v>
      </c>
      <c r="Y17" s="40" t="s">
        <v>80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109</v>
      </c>
      <c r="C18" s="40" t="s">
        <v>110</v>
      </c>
      <c r="D18" s="40"/>
      <c r="E18" s="40"/>
      <c r="F18" s="40" t="s">
        <v>56</v>
      </c>
      <c r="G18" s="40"/>
      <c r="H18" s="40"/>
      <c r="I18" s="40"/>
      <c r="J18" s="40"/>
      <c r="K18" s="40"/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59</v>
      </c>
      <c r="W18" s="40" t="s">
        <v>60</v>
      </c>
      <c r="X18" s="41" t="s">
        <v>61</v>
      </c>
      <c r="Y18" s="40" t="s">
        <v>62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111</v>
      </c>
      <c r="C19" s="40" t="s">
        <v>112</v>
      </c>
      <c r="D19" s="40"/>
      <c r="E19" s="40"/>
      <c r="F19" s="40" t="s">
        <v>56</v>
      </c>
      <c r="G19" s="40" t="s">
        <v>56</v>
      </c>
      <c r="H19" s="40"/>
      <c r="I19" s="40" t="s">
        <v>56</v>
      </c>
      <c r="J19" s="40"/>
      <c r="K19" s="40"/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75</v>
      </c>
      <c r="W19" s="40" t="s">
        <v>76</v>
      </c>
      <c r="X19" s="41" t="s">
        <v>81</v>
      </c>
      <c r="Y19" s="40" t="s">
        <v>82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113</v>
      </c>
      <c r="C20" s="40" t="s">
        <v>114</v>
      </c>
      <c r="D20" s="40"/>
      <c r="E20" s="40"/>
      <c r="F20" s="40"/>
      <c r="G20" s="40"/>
      <c r="H20" s="40"/>
      <c r="I20" s="40" t="s">
        <v>56</v>
      </c>
      <c r="J20" s="40"/>
      <c r="K20" s="40"/>
      <c r="L20" s="40"/>
      <c r="M20" s="40" t="s">
        <v>56</v>
      </c>
      <c r="N20" s="40"/>
      <c r="O20" s="40"/>
      <c r="P20" s="40"/>
      <c r="Q20" s="40"/>
      <c r="R20" s="40"/>
      <c r="S20" s="40"/>
      <c r="T20" s="40"/>
      <c r="U20" s="40">
        <v>3</v>
      </c>
      <c r="V20" s="41" t="s">
        <v>115</v>
      </c>
      <c r="W20" s="40" t="s">
        <v>116</v>
      </c>
      <c r="X20" s="41" t="s">
        <v>117</v>
      </c>
      <c r="Y20" s="40" t="s">
        <v>118</v>
      </c>
      <c r="Z20" s="41" t="s">
        <v>119</v>
      </c>
      <c r="AA20" s="40" t="s">
        <v>120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121</v>
      </c>
      <c r="C21" s="40" t="s">
        <v>122</v>
      </c>
      <c r="D21" s="40"/>
      <c r="E21" s="40"/>
      <c r="F21" s="40" t="s">
        <v>56</v>
      </c>
      <c r="G21" s="40"/>
      <c r="H21" s="40"/>
      <c r="I21" s="40"/>
      <c r="J21" s="40" t="s">
        <v>56</v>
      </c>
      <c r="K21" s="40"/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123</v>
      </c>
      <c r="W21" s="40" t="s">
        <v>124</v>
      </c>
      <c r="X21" s="41" t="s">
        <v>125</v>
      </c>
      <c r="Y21" s="40" t="s">
        <v>126</v>
      </c>
      <c r="Z21" s="41"/>
      <c r="AA21" s="40" t="s">
        <v>127</v>
      </c>
      <c r="AB21" s="41"/>
      <c r="AC21" s="40" t="s">
        <v>128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129</v>
      </c>
      <c r="C22" s="40" t="s">
        <v>130</v>
      </c>
      <c r="D22" s="40"/>
      <c r="E22" s="40"/>
      <c r="F22" s="40"/>
      <c r="G22" s="40"/>
      <c r="H22" s="40"/>
      <c r="I22" s="40" t="s">
        <v>56</v>
      </c>
      <c r="J22" s="40"/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5</v>
      </c>
      <c r="V22" s="41" t="s">
        <v>75</v>
      </c>
      <c r="W22" s="40" t="s">
        <v>76</v>
      </c>
      <c r="X22" s="41" t="s">
        <v>65</v>
      </c>
      <c r="Y22" s="40" t="s">
        <v>66</v>
      </c>
      <c r="Z22" s="41" t="s">
        <v>105</v>
      </c>
      <c r="AA22" s="40" t="s">
        <v>106</v>
      </c>
      <c r="AB22" s="41" t="s">
        <v>131</v>
      </c>
      <c r="AC22" s="40" t="s">
        <v>132</v>
      </c>
      <c r="AD22" s="41" t="s">
        <v>133</v>
      </c>
      <c r="AE22" s="40" t="s">
        <v>134</v>
      </c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135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136</v>
      </c>
      <c r="B2" s="90" t="s">
        <v>137</v>
      </c>
      <c r="C2" s="109" t="s">
        <v>138</v>
      </c>
      <c r="D2" s="81" t="s">
        <v>139</v>
      </c>
      <c r="E2" s="56"/>
      <c r="F2" s="46"/>
      <c r="G2" s="56"/>
      <c r="H2" s="56"/>
      <c r="I2" s="56"/>
      <c r="J2" s="56"/>
      <c r="K2" s="56"/>
      <c r="L2" s="57"/>
      <c r="M2" s="81" t="s">
        <v>140</v>
      </c>
      <c r="N2" s="56"/>
      <c r="O2" s="46"/>
      <c r="P2" s="56"/>
      <c r="Q2" s="56"/>
      <c r="R2" s="56"/>
      <c r="S2" s="56"/>
      <c r="T2" s="56"/>
      <c r="U2" s="57"/>
      <c r="V2" s="81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142</v>
      </c>
      <c r="E3" s="82" t="s">
        <v>143</v>
      </c>
      <c r="F3" s="46"/>
      <c r="G3" s="57"/>
      <c r="H3" s="82" t="s">
        <v>144</v>
      </c>
      <c r="I3" s="56"/>
      <c r="J3" s="56"/>
      <c r="K3" s="56"/>
      <c r="L3" s="57"/>
      <c r="M3" s="47" t="s">
        <v>142</v>
      </c>
      <c r="N3" s="82" t="s">
        <v>143</v>
      </c>
      <c r="O3" s="46"/>
      <c r="P3" s="57"/>
      <c r="Q3" s="82" t="s">
        <v>144</v>
      </c>
      <c r="R3" s="56"/>
      <c r="S3" s="56"/>
      <c r="T3" s="56"/>
      <c r="U3" s="57"/>
      <c r="V3" s="47"/>
      <c r="W3" s="82" t="s">
        <v>143</v>
      </c>
      <c r="X3" s="46"/>
      <c r="Y3" s="57"/>
      <c r="Z3" s="82" t="s">
        <v>144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142</v>
      </c>
      <c r="F4" s="90" t="s">
        <v>145</v>
      </c>
      <c r="G4" s="90" t="s">
        <v>146</v>
      </c>
      <c r="H4" s="107" t="s">
        <v>142</v>
      </c>
      <c r="I4" s="90" t="s">
        <v>147</v>
      </c>
      <c r="J4" s="90" t="s">
        <v>148</v>
      </c>
      <c r="K4" s="90" t="s">
        <v>149</v>
      </c>
      <c r="L4" s="90" t="s">
        <v>150</v>
      </c>
      <c r="M4" s="47"/>
      <c r="N4" s="107" t="s">
        <v>142</v>
      </c>
      <c r="O4" s="90" t="s">
        <v>145</v>
      </c>
      <c r="P4" s="90" t="s">
        <v>146</v>
      </c>
      <c r="Q4" s="107" t="s">
        <v>142</v>
      </c>
      <c r="R4" s="90" t="s">
        <v>147</v>
      </c>
      <c r="S4" s="90" t="s">
        <v>148</v>
      </c>
      <c r="T4" s="90" t="s">
        <v>149</v>
      </c>
      <c r="U4" s="90" t="s">
        <v>150</v>
      </c>
      <c r="V4" s="47"/>
      <c r="W4" s="107" t="s">
        <v>142</v>
      </c>
      <c r="X4" s="90" t="s">
        <v>145</v>
      </c>
      <c r="Y4" s="90" t="s">
        <v>146</v>
      </c>
      <c r="Z4" s="107" t="s">
        <v>142</v>
      </c>
      <c r="AA4" s="90" t="s">
        <v>147</v>
      </c>
      <c r="AB4" s="90" t="s">
        <v>148</v>
      </c>
      <c r="AC4" s="90" t="s">
        <v>149</v>
      </c>
      <c r="AD4" s="90" t="s">
        <v>150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D7">SUM(D8:D48)</f>
        <v>3079</v>
      </c>
      <c r="E7" s="48">
        <f t="shared" si="0"/>
        <v>575</v>
      </c>
      <c r="F7" s="48">
        <f t="shared" si="0"/>
        <v>400</v>
      </c>
      <c r="G7" s="48">
        <f t="shared" si="0"/>
        <v>175</v>
      </c>
      <c r="H7" s="48">
        <f t="shared" si="0"/>
        <v>2504</v>
      </c>
      <c r="I7" s="48">
        <f t="shared" si="0"/>
        <v>1747</v>
      </c>
      <c r="J7" s="48">
        <f t="shared" si="0"/>
        <v>623</v>
      </c>
      <c r="K7" s="48">
        <f t="shared" si="0"/>
        <v>39</v>
      </c>
      <c r="L7" s="48">
        <f t="shared" si="0"/>
        <v>95</v>
      </c>
      <c r="M7" s="48">
        <f t="shared" si="0"/>
        <v>184</v>
      </c>
      <c r="N7" s="48">
        <f t="shared" si="0"/>
        <v>70</v>
      </c>
      <c r="O7" s="48">
        <f t="shared" si="0"/>
        <v>60</v>
      </c>
      <c r="P7" s="48">
        <f t="shared" si="0"/>
        <v>10</v>
      </c>
      <c r="Q7" s="48">
        <f t="shared" si="0"/>
        <v>114</v>
      </c>
      <c r="R7" s="48">
        <f t="shared" si="0"/>
        <v>76</v>
      </c>
      <c r="S7" s="48">
        <f t="shared" si="0"/>
        <v>36</v>
      </c>
      <c r="T7" s="48">
        <f t="shared" si="0"/>
        <v>1</v>
      </c>
      <c r="U7" s="48">
        <f t="shared" si="0"/>
        <v>1</v>
      </c>
      <c r="V7" s="48">
        <f t="shared" si="0"/>
        <v>3263</v>
      </c>
      <c r="W7" s="48">
        <f t="shared" si="0"/>
        <v>645</v>
      </c>
      <c r="X7" s="48">
        <f t="shared" si="0"/>
        <v>460</v>
      </c>
      <c r="Y7" s="48">
        <f t="shared" si="0"/>
        <v>185</v>
      </c>
      <c r="Z7" s="48">
        <f t="shared" si="0"/>
        <v>2618</v>
      </c>
      <c r="AA7" s="48">
        <f t="shared" si="0"/>
        <v>1823</v>
      </c>
      <c r="AB7" s="48">
        <f t="shared" si="0"/>
        <v>659</v>
      </c>
      <c r="AC7" s="48">
        <f t="shared" si="0"/>
        <v>40</v>
      </c>
      <c r="AD7" s="48">
        <f t="shared" si="0"/>
        <v>96</v>
      </c>
    </row>
    <row r="8" spans="1:30" s="13" customFormat="1" ht="12" customHeight="1">
      <c r="A8" s="12" t="s">
        <v>51</v>
      </c>
      <c r="B8" s="36" t="s">
        <v>154</v>
      </c>
      <c r="C8" s="12" t="s">
        <v>155</v>
      </c>
      <c r="D8" s="49">
        <f aca="true" t="shared" si="1" ref="D8:D48">SUM(E8,+H8)</f>
        <v>1270</v>
      </c>
      <c r="E8" s="49">
        <f aca="true" t="shared" si="2" ref="E8:E48">SUM(F8:G8)</f>
        <v>197</v>
      </c>
      <c r="F8" s="49">
        <v>122</v>
      </c>
      <c r="G8" s="49">
        <v>75</v>
      </c>
      <c r="H8" s="49">
        <f aca="true" t="shared" si="3" ref="H8:H48">SUM(I8:L8)</f>
        <v>1073</v>
      </c>
      <c r="I8" s="49">
        <v>760</v>
      </c>
      <c r="J8" s="49">
        <v>215</v>
      </c>
      <c r="K8" s="49">
        <v>11</v>
      </c>
      <c r="L8" s="49">
        <v>87</v>
      </c>
      <c r="M8" s="49">
        <f aca="true" t="shared" si="4" ref="M8:M48">SUM(N8,+Q8)</f>
        <v>0</v>
      </c>
      <c r="N8" s="49">
        <f aca="true" t="shared" si="5" ref="N8:N48">SUM(O8:P8)</f>
        <v>0</v>
      </c>
      <c r="O8" s="49">
        <v>0</v>
      </c>
      <c r="P8" s="49">
        <v>0</v>
      </c>
      <c r="Q8" s="49">
        <f aca="true" t="shared" si="6" ref="Q8:Q48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48">SUM(D8,+M8)</f>
        <v>1270</v>
      </c>
      <c r="W8" s="49">
        <f aca="true" t="shared" si="8" ref="W8:W48">SUM(E8,+N8)</f>
        <v>197</v>
      </c>
      <c r="X8" s="49">
        <f aca="true" t="shared" si="9" ref="X8:X48">SUM(F8,+O8)</f>
        <v>122</v>
      </c>
      <c r="Y8" s="49">
        <f aca="true" t="shared" si="10" ref="Y8:Y48">SUM(G8,+P8)</f>
        <v>75</v>
      </c>
      <c r="Z8" s="49">
        <f aca="true" t="shared" si="11" ref="Z8:Z48">SUM(H8,+Q8)</f>
        <v>1073</v>
      </c>
      <c r="AA8" s="49">
        <f aca="true" t="shared" si="12" ref="AA8:AA48">SUM(I8,+R8)</f>
        <v>760</v>
      </c>
      <c r="AB8" s="49">
        <f aca="true" t="shared" si="13" ref="AB8:AB48">SUM(J8,+S8)</f>
        <v>215</v>
      </c>
      <c r="AC8" s="49">
        <f aca="true" t="shared" si="14" ref="AC8:AC48">SUM(K8,+T8)</f>
        <v>11</v>
      </c>
      <c r="AD8" s="49">
        <f aca="true" t="shared" si="15" ref="AD8:AD48">SUM(L8,+U8)</f>
        <v>87</v>
      </c>
    </row>
    <row r="9" spans="1:30" s="13" customFormat="1" ht="12" customHeight="1">
      <c r="A9" s="12" t="s">
        <v>51</v>
      </c>
      <c r="B9" s="36" t="s">
        <v>75</v>
      </c>
      <c r="C9" s="12" t="s">
        <v>76</v>
      </c>
      <c r="D9" s="49">
        <f t="shared" si="1"/>
        <v>261</v>
      </c>
      <c r="E9" s="49">
        <f t="shared" si="2"/>
        <v>45</v>
      </c>
      <c r="F9" s="49">
        <v>40</v>
      </c>
      <c r="G9" s="49">
        <v>5</v>
      </c>
      <c r="H9" s="49">
        <f t="shared" si="3"/>
        <v>216</v>
      </c>
      <c r="I9" s="49">
        <v>151</v>
      </c>
      <c r="J9" s="49">
        <v>62</v>
      </c>
      <c r="K9" s="49">
        <v>3</v>
      </c>
      <c r="L9" s="49">
        <v>0</v>
      </c>
      <c r="M9" s="49">
        <f t="shared" si="4"/>
        <v>37</v>
      </c>
      <c r="N9" s="49">
        <f t="shared" si="5"/>
        <v>6</v>
      </c>
      <c r="O9" s="49">
        <v>6</v>
      </c>
      <c r="P9" s="49">
        <v>0</v>
      </c>
      <c r="Q9" s="49">
        <f t="shared" si="6"/>
        <v>31</v>
      </c>
      <c r="R9" s="49">
        <v>23</v>
      </c>
      <c r="S9" s="49">
        <v>8</v>
      </c>
      <c r="T9" s="49">
        <v>0</v>
      </c>
      <c r="U9" s="49">
        <v>0</v>
      </c>
      <c r="V9" s="49">
        <f t="shared" si="7"/>
        <v>298</v>
      </c>
      <c r="W9" s="49">
        <f t="shared" si="8"/>
        <v>51</v>
      </c>
      <c r="X9" s="49">
        <f t="shared" si="9"/>
        <v>46</v>
      </c>
      <c r="Y9" s="49">
        <f t="shared" si="10"/>
        <v>5</v>
      </c>
      <c r="Z9" s="49">
        <f t="shared" si="11"/>
        <v>247</v>
      </c>
      <c r="AA9" s="49">
        <f t="shared" si="12"/>
        <v>174</v>
      </c>
      <c r="AB9" s="49">
        <f t="shared" si="13"/>
        <v>70</v>
      </c>
      <c r="AC9" s="49">
        <f t="shared" si="14"/>
        <v>3</v>
      </c>
      <c r="AD9" s="49">
        <f t="shared" si="15"/>
        <v>0</v>
      </c>
    </row>
    <row r="10" spans="1:30" s="13" customFormat="1" ht="12" customHeight="1">
      <c r="A10" s="12" t="s">
        <v>156</v>
      </c>
      <c r="B10" s="36" t="s">
        <v>157</v>
      </c>
      <c r="C10" s="12" t="s">
        <v>158</v>
      </c>
      <c r="D10" s="49">
        <f t="shared" si="1"/>
        <v>228</v>
      </c>
      <c r="E10" s="49">
        <f t="shared" si="2"/>
        <v>44</v>
      </c>
      <c r="F10" s="49">
        <v>16</v>
      </c>
      <c r="G10" s="49">
        <v>28</v>
      </c>
      <c r="H10" s="49">
        <f t="shared" si="3"/>
        <v>184</v>
      </c>
      <c r="I10" s="49">
        <v>128</v>
      </c>
      <c r="J10" s="49">
        <v>50</v>
      </c>
      <c r="K10" s="49">
        <v>0</v>
      </c>
      <c r="L10" s="49">
        <v>6</v>
      </c>
      <c r="M10" s="49">
        <f t="shared" si="4"/>
        <v>1</v>
      </c>
      <c r="N10" s="49">
        <f t="shared" si="5"/>
        <v>1</v>
      </c>
      <c r="O10" s="49">
        <v>0</v>
      </c>
      <c r="P10" s="49">
        <v>1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229</v>
      </c>
      <c r="W10" s="49">
        <f t="shared" si="8"/>
        <v>45</v>
      </c>
      <c r="X10" s="49">
        <f t="shared" si="9"/>
        <v>16</v>
      </c>
      <c r="Y10" s="49">
        <f t="shared" si="10"/>
        <v>29</v>
      </c>
      <c r="Z10" s="49">
        <f t="shared" si="11"/>
        <v>184</v>
      </c>
      <c r="AA10" s="49">
        <f t="shared" si="12"/>
        <v>128</v>
      </c>
      <c r="AB10" s="49">
        <f t="shared" si="13"/>
        <v>50</v>
      </c>
      <c r="AC10" s="49">
        <f t="shared" si="14"/>
        <v>0</v>
      </c>
      <c r="AD10" s="49">
        <f t="shared" si="15"/>
        <v>6</v>
      </c>
    </row>
    <row r="11" spans="1:30" s="13" customFormat="1" ht="12" customHeight="1">
      <c r="A11" s="12" t="s">
        <v>159</v>
      </c>
      <c r="B11" s="36" t="s">
        <v>160</v>
      </c>
      <c r="C11" s="12" t="s">
        <v>161</v>
      </c>
      <c r="D11" s="49">
        <f t="shared" si="1"/>
        <v>112</v>
      </c>
      <c r="E11" s="49">
        <f t="shared" si="2"/>
        <v>34</v>
      </c>
      <c r="F11" s="49">
        <v>22</v>
      </c>
      <c r="G11" s="49">
        <v>12</v>
      </c>
      <c r="H11" s="49">
        <f t="shared" si="3"/>
        <v>78</v>
      </c>
      <c r="I11" s="49">
        <v>67</v>
      </c>
      <c r="J11" s="49">
        <v>11</v>
      </c>
      <c r="K11" s="49">
        <v>0</v>
      </c>
      <c r="L11" s="49">
        <v>0</v>
      </c>
      <c r="M11" s="49">
        <f t="shared" si="4"/>
        <v>5</v>
      </c>
      <c r="N11" s="49">
        <f t="shared" si="5"/>
        <v>5</v>
      </c>
      <c r="O11" s="49">
        <v>3</v>
      </c>
      <c r="P11" s="49">
        <v>2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117</v>
      </c>
      <c r="W11" s="49">
        <f t="shared" si="8"/>
        <v>39</v>
      </c>
      <c r="X11" s="49">
        <f t="shared" si="9"/>
        <v>25</v>
      </c>
      <c r="Y11" s="49">
        <f t="shared" si="10"/>
        <v>14</v>
      </c>
      <c r="Z11" s="49">
        <f t="shared" si="11"/>
        <v>78</v>
      </c>
      <c r="AA11" s="49">
        <f t="shared" si="12"/>
        <v>67</v>
      </c>
      <c r="AB11" s="49">
        <f t="shared" si="13"/>
        <v>11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162</v>
      </c>
      <c r="B12" s="20" t="s">
        <v>163</v>
      </c>
      <c r="C12" s="14" t="s">
        <v>164</v>
      </c>
      <c r="D12" s="50">
        <f t="shared" si="1"/>
        <v>253</v>
      </c>
      <c r="E12" s="50">
        <f t="shared" si="2"/>
        <v>60</v>
      </c>
      <c r="F12" s="50">
        <v>40</v>
      </c>
      <c r="G12" s="50">
        <v>20</v>
      </c>
      <c r="H12" s="50">
        <f t="shared" si="3"/>
        <v>193</v>
      </c>
      <c r="I12" s="50">
        <v>123</v>
      </c>
      <c r="J12" s="50">
        <v>70</v>
      </c>
      <c r="K12" s="50">
        <v>0</v>
      </c>
      <c r="L12" s="50">
        <v>0</v>
      </c>
      <c r="M12" s="50">
        <f t="shared" si="4"/>
        <v>6</v>
      </c>
      <c r="N12" s="50">
        <f t="shared" si="5"/>
        <v>4</v>
      </c>
      <c r="O12" s="50">
        <v>4</v>
      </c>
      <c r="P12" s="50">
        <v>0</v>
      </c>
      <c r="Q12" s="50">
        <f t="shared" si="6"/>
        <v>2</v>
      </c>
      <c r="R12" s="50">
        <v>0</v>
      </c>
      <c r="S12" s="50">
        <v>2</v>
      </c>
      <c r="T12" s="50">
        <v>0</v>
      </c>
      <c r="U12" s="50">
        <v>0</v>
      </c>
      <c r="V12" s="50">
        <f t="shared" si="7"/>
        <v>259</v>
      </c>
      <c r="W12" s="50">
        <f t="shared" si="8"/>
        <v>64</v>
      </c>
      <c r="X12" s="50">
        <f t="shared" si="9"/>
        <v>44</v>
      </c>
      <c r="Y12" s="50">
        <f t="shared" si="10"/>
        <v>20</v>
      </c>
      <c r="Z12" s="50">
        <f t="shared" si="11"/>
        <v>195</v>
      </c>
      <c r="AA12" s="50">
        <f t="shared" si="12"/>
        <v>123</v>
      </c>
      <c r="AB12" s="50">
        <f t="shared" si="13"/>
        <v>72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165</v>
      </c>
      <c r="B13" s="20" t="s">
        <v>166</v>
      </c>
      <c r="C13" s="14" t="s">
        <v>167</v>
      </c>
      <c r="D13" s="50">
        <f t="shared" si="1"/>
        <v>11</v>
      </c>
      <c r="E13" s="50">
        <f t="shared" si="2"/>
        <v>2</v>
      </c>
      <c r="F13" s="50">
        <v>2</v>
      </c>
      <c r="G13" s="50">
        <v>0</v>
      </c>
      <c r="H13" s="50">
        <f t="shared" si="3"/>
        <v>9</v>
      </c>
      <c r="I13" s="50">
        <v>9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13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9</v>
      </c>
      <c r="AA13" s="50">
        <f t="shared" si="12"/>
        <v>9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168</v>
      </c>
      <c r="B14" s="20" t="s">
        <v>169</v>
      </c>
      <c r="C14" s="14" t="s">
        <v>170</v>
      </c>
      <c r="D14" s="50">
        <f t="shared" si="1"/>
        <v>41</v>
      </c>
      <c r="E14" s="50">
        <f t="shared" si="2"/>
        <v>11</v>
      </c>
      <c r="F14" s="50">
        <v>8</v>
      </c>
      <c r="G14" s="50">
        <v>3</v>
      </c>
      <c r="H14" s="50">
        <f t="shared" si="3"/>
        <v>30</v>
      </c>
      <c r="I14" s="50">
        <v>28</v>
      </c>
      <c r="J14" s="50">
        <v>2</v>
      </c>
      <c r="K14" s="50">
        <v>0</v>
      </c>
      <c r="L14" s="50">
        <v>0</v>
      </c>
      <c r="M14" s="50">
        <f t="shared" si="4"/>
        <v>2</v>
      </c>
      <c r="N14" s="50">
        <f t="shared" si="5"/>
        <v>2</v>
      </c>
      <c r="O14" s="50">
        <v>2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43</v>
      </c>
      <c r="W14" s="50">
        <f t="shared" si="8"/>
        <v>13</v>
      </c>
      <c r="X14" s="50">
        <f t="shared" si="9"/>
        <v>10</v>
      </c>
      <c r="Y14" s="50">
        <f t="shared" si="10"/>
        <v>3</v>
      </c>
      <c r="Z14" s="50">
        <f t="shared" si="11"/>
        <v>30</v>
      </c>
      <c r="AA14" s="50">
        <f t="shared" si="12"/>
        <v>28</v>
      </c>
      <c r="AB14" s="50">
        <f t="shared" si="13"/>
        <v>2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171</v>
      </c>
      <c r="B15" s="20" t="s">
        <v>172</v>
      </c>
      <c r="C15" s="14" t="s">
        <v>173</v>
      </c>
      <c r="D15" s="50">
        <f t="shared" si="1"/>
        <v>48</v>
      </c>
      <c r="E15" s="50">
        <f t="shared" si="2"/>
        <v>4</v>
      </c>
      <c r="F15" s="50">
        <v>4</v>
      </c>
      <c r="G15" s="50">
        <v>0</v>
      </c>
      <c r="H15" s="50">
        <f t="shared" si="3"/>
        <v>44</v>
      </c>
      <c r="I15" s="50">
        <v>44</v>
      </c>
      <c r="J15" s="50">
        <v>0</v>
      </c>
      <c r="K15" s="50">
        <v>0</v>
      </c>
      <c r="L15" s="50">
        <v>0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49</v>
      </c>
      <c r="W15" s="50">
        <f t="shared" si="8"/>
        <v>5</v>
      </c>
      <c r="X15" s="50">
        <f t="shared" si="9"/>
        <v>5</v>
      </c>
      <c r="Y15" s="50">
        <f t="shared" si="10"/>
        <v>0</v>
      </c>
      <c r="Z15" s="50">
        <f t="shared" si="11"/>
        <v>44</v>
      </c>
      <c r="AA15" s="50">
        <f t="shared" si="12"/>
        <v>44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174</v>
      </c>
      <c r="B16" s="20" t="s">
        <v>175</v>
      </c>
      <c r="C16" s="14" t="s">
        <v>176</v>
      </c>
      <c r="D16" s="50">
        <f t="shared" si="1"/>
        <v>27</v>
      </c>
      <c r="E16" s="50">
        <f t="shared" si="2"/>
        <v>1</v>
      </c>
      <c r="F16" s="50">
        <v>1</v>
      </c>
      <c r="G16" s="50">
        <v>0</v>
      </c>
      <c r="H16" s="50">
        <f t="shared" si="3"/>
        <v>26</v>
      </c>
      <c r="I16" s="50">
        <v>18</v>
      </c>
      <c r="J16" s="50">
        <v>5</v>
      </c>
      <c r="K16" s="50">
        <v>3</v>
      </c>
      <c r="L16" s="50">
        <v>0</v>
      </c>
      <c r="M16" s="50">
        <f t="shared" si="4"/>
        <v>2</v>
      </c>
      <c r="N16" s="50">
        <f t="shared" si="5"/>
        <v>0</v>
      </c>
      <c r="O16" s="50">
        <v>0</v>
      </c>
      <c r="P16" s="50">
        <v>0</v>
      </c>
      <c r="Q16" s="50">
        <f t="shared" si="6"/>
        <v>2</v>
      </c>
      <c r="R16" s="50">
        <v>2</v>
      </c>
      <c r="S16" s="50">
        <v>0</v>
      </c>
      <c r="T16" s="50">
        <v>0</v>
      </c>
      <c r="U16" s="50">
        <v>0</v>
      </c>
      <c r="V16" s="50">
        <f t="shared" si="7"/>
        <v>29</v>
      </c>
      <c r="W16" s="50">
        <f t="shared" si="8"/>
        <v>1</v>
      </c>
      <c r="X16" s="50">
        <f t="shared" si="9"/>
        <v>1</v>
      </c>
      <c r="Y16" s="50">
        <f t="shared" si="10"/>
        <v>0</v>
      </c>
      <c r="Z16" s="50">
        <f t="shared" si="11"/>
        <v>28</v>
      </c>
      <c r="AA16" s="50">
        <f t="shared" si="12"/>
        <v>20</v>
      </c>
      <c r="AB16" s="50">
        <f t="shared" si="13"/>
        <v>5</v>
      </c>
      <c r="AC16" s="50">
        <f t="shared" si="14"/>
        <v>3</v>
      </c>
      <c r="AD16" s="50">
        <f t="shared" si="15"/>
        <v>0</v>
      </c>
    </row>
    <row r="17" spans="1:30" s="13" customFormat="1" ht="12" customHeight="1">
      <c r="A17" s="19" t="s">
        <v>159</v>
      </c>
      <c r="B17" s="20" t="s">
        <v>177</v>
      </c>
      <c r="C17" s="14" t="s">
        <v>178</v>
      </c>
      <c r="D17" s="50">
        <f t="shared" si="1"/>
        <v>12</v>
      </c>
      <c r="E17" s="50">
        <f t="shared" si="2"/>
        <v>6</v>
      </c>
      <c r="F17" s="50">
        <v>4</v>
      </c>
      <c r="G17" s="50">
        <v>2</v>
      </c>
      <c r="H17" s="50">
        <f t="shared" si="3"/>
        <v>6</v>
      </c>
      <c r="I17" s="50">
        <v>2</v>
      </c>
      <c r="J17" s="50">
        <v>4</v>
      </c>
      <c r="K17" s="50">
        <v>0</v>
      </c>
      <c r="L17" s="50">
        <v>0</v>
      </c>
      <c r="M17" s="50">
        <f t="shared" si="4"/>
        <v>2</v>
      </c>
      <c r="N17" s="50">
        <f t="shared" si="5"/>
        <v>2</v>
      </c>
      <c r="O17" s="50">
        <v>2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14</v>
      </c>
      <c r="W17" s="50">
        <f t="shared" si="8"/>
        <v>8</v>
      </c>
      <c r="X17" s="50">
        <f t="shared" si="9"/>
        <v>6</v>
      </c>
      <c r="Y17" s="50">
        <f t="shared" si="10"/>
        <v>2</v>
      </c>
      <c r="Z17" s="50">
        <f t="shared" si="11"/>
        <v>6</v>
      </c>
      <c r="AA17" s="50">
        <f t="shared" si="12"/>
        <v>2</v>
      </c>
      <c r="AB17" s="50">
        <f t="shared" si="13"/>
        <v>4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51</v>
      </c>
      <c r="B18" s="20" t="s">
        <v>179</v>
      </c>
      <c r="C18" s="14" t="s">
        <v>180</v>
      </c>
      <c r="D18" s="50">
        <f t="shared" si="1"/>
        <v>103</v>
      </c>
      <c r="E18" s="50">
        <f t="shared" si="2"/>
        <v>26</v>
      </c>
      <c r="F18" s="50">
        <v>15</v>
      </c>
      <c r="G18" s="50">
        <v>11</v>
      </c>
      <c r="H18" s="50">
        <f t="shared" si="3"/>
        <v>77</v>
      </c>
      <c r="I18" s="50">
        <v>56</v>
      </c>
      <c r="J18" s="50">
        <v>19</v>
      </c>
      <c r="K18" s="50">
        <v>2</v>
      </c>
      <c r="L18" s="50">
        <v>0</v>
      </c>
      <c r="M18" s="50">
        <f t="shared" si="4"/>
        <v>34</v>
      </c>
      <c r="N18" s="50">
        <f t="shared" si="5"/>
        <v>14</v>
      </c>
      <c r="O18" s="50">
        <v>11</v>
      </c>
      <c r="P18" s="50">
        <v>3</v>
      </c>
      <c r="Q18" s="50">
        <f t="shared" si="6"/>
        <v>20</v>
      </c>
      <c r="R18" s="50">
        <v>20</v>
      </c>
      <c r="S18" s="50">
        <v>0</v>
      </c>
      <c r="T18" s="50">
        <v>0</v>
      </c>
      <c r="U18" s="50">
        <v>0</v>
      </c>
      <c r="V18" s="50">
        <f t="shared" si="7"/>
        <v>137</v>
      </c>
      <c r="W18" s="50">
        <f t="shared" si="8"/>
        <v>40</v>
      </c>
      <c r="X18" s="50">
        <f t="shared" si="9"/>
        <v>26</v>
      </c>
      <c r="Y18" s="50">
        <f t="shared" si="10"/>
        <v>14</v>
      </c>
      <c r="Z18" s="50">
        <f t="shared" si="11"/>
        <v>97</v>
      </c>
      <c r="AA18" s="50">
        <f t="shared" si="12"/>
        <v>76</v>
      </c>
      <c r="AB18" s="50">
        <f t="shared" si="13"/>
        <v>19</v>
      </c>
      <c r="AC18" s="50">
        <f t="shared" si="14"/>
        <v>2</v>
      </c>
      <c r="AD18" s="50">
        <f t="shared" si="15"/>
        <v>0</v>
      </c>
    </row>
    <row r="19" spans="1:30" s="13" customFormat="1" ht="12" customHeight="1">
      <c r="A19" s="19" t="s">
        <v>181</v>
      </c>
      <c r="B19" s="20" t="s">
        <v>182</v>
      </c>
      <c r="C19" s="14" t="s">
        <v>183</v>
      </c>
      <c r="D19" s="50">
        <f t="shared" si="1"/>
        <v>41</v>
      </c>
      <c r="E19" s="50">
        <f t="shared" si="2"/>
        <v>7</v>
      </c>
      <c r="F19" s="50">
        <v>5</v>
      </c>
      <c r="G19" s="50">
        <v>2</v>
      </c>
      <c r="H19" s="50">
        <f t="shared" si="3"/>
        <v>34</v>
      </c>
      <c r="I19" s="50">
        <v>20</v>
      </c>
      <c r="J19" s="50">
        <v>11</v>
      </c>
      <c r="K19" s="50">
        <v>3</v>
      </c>
      <c r="L19" s="50">
        <v>0</v>
      </c>
      <c r="M19" s="50">
        <f t="shared" si="4"/>
        <v>4</v>
      </c>
      <c r="N19" s="50">
        <f t="shared" si="5"/>
        <v>1</v>
      </c>
      <c r="O19" s="50">
        <v>1</v>
      </c>
      <c r="P19" s="50">
        <v>0</v>
      </c>
      <c r="Q19" s="50">
        <f t="shared" si="6"/>
        <v>3</v>
      </c>
      <c r="R19" s="50">
        <v>3</v>
      </c>
      <c r="S19" s="50">
        <v>0</v>
      </c>
      <c r="T19" s="50">
        <v>0</v>
      </c>
      <c r="U19" s="50">
        <v>0</v>
      </c>
      <c r="V19" s="50">
        <f t="shared" si="7"/>
        <v>45</v>
      </c>
      <c r="W19" s="50">
        <f t="shared" si="8"/>
        <v>8</v>
      </c>
      <c r="X19" s="50">
        <f t="shared" si="9"/>
        <v>6</v>
      </c>
      <c r="Y19" s="50">
        <f t="shared" si="10"/>
        <v>2</v>
      </c>
      <c r="Z19" s="50">
        <f t="shared" si="11"/>
        <v>37</v>
      </c>
      <c r="AA19" s="50">
        <f t="shared" si="12"/>
        <v>23</v>
      </c>
      <c r="AB19" s="50">
        <f t="shared" si="13"/>
        <v>11</v>
      </c>
      <c r="AC19" s="50">
        <f t="shared" si="14"/>
        <v>3</v>
      </c>
      <c r="AD19" s="50">
        <f t="shared" si="15"/>
        <v>0</v>
      </c>
    </row>
    <row r="20" spans="1:30" s="13" customFormat="1" ht="12" customHeight="1">
      <c r="A20" s="19" t="s">
        <v>51</v>
      </c>
      <c r="B20" s="20" t="s">
        <v>57</v>
      </c>
      <c r="C20" s="14" t="s">
        <v>58</v>
      </c>
      <c r="D20" s="50">
        <f t="shared" si="1"/>
        <v>1</v>
      </c>
      <c r="E20" s="50">
        <f t="shared" si="2"/>
        <v>1</v>
      </c>
      <c r="F20" s="50">
        <v>1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51</v>
      </c>
      <c r="B21" s="20" t="s">
        <v>184</v>
      </c>
      <c r="C21" s="14" t="s">
        <v>185</v>
      </c>
      <c r="D21" s="50">
        <f t="shared" si="1"/>
        <v>78</v>
      </c>
      <c r="E21" s="50">
        <f t="shared" si="2"/>
        <v>21</v>
      </c>
      <c r="F21" s="50">
        <v>17</v>
      </c>
      <c r="G21" s="50">
        <v>4</v>
      </c>
      <c r="H21" s="50">
        <f t="shared" si="3"/>
        <v>57</v>
      </c>
      <c r="I21" s="50">
        <v>46</v>
      </c>
      <c r="J21" s="50">
        <v>11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0</v>
      </c>
      <c r="P21" s="50">
        <v>1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79</v>
      </c>
      <c r="W21" s="50">
        <f t="shared" si="8"/>
        <v>22</v>
      </c>
      <c r="X21" s="50">
        <f t="shared" si="9"/>
        <v>17</v>
      </c>
      <c r="Y21" s="50">
        <f t="shared" si="10"/>
        <v>5</v>
      </c>
      <c r="Z21" s="50">
        <f t="shared" si="11"/>
        <v>57</v>
      </c>
      <c r="AA21" s="50">
        <f t="shared" si="12"/>
        <v>46</v>
      </c>
      <c r="AB21" s="50">
        <f t="shared" si="13"/>
        <v>11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51</v>
      </c>
      <c r="B22" s="20" t="s">
        <v>186</v>
      </c>
      <c r="C22" s="14" t="s">
        <v>187</v>
      </c>
      <c r="D22" s="50">
        <f t="shared" si="1"/>
        <v>42</v>
      </c>
      <c r="E22" s="50">
        <f t="shared" si="2"/>
        <v>8</v>
      </c>
      <c r="F22" s="50">
        <v>7</v>
      </c>
      <c r="G22" s="50">
        <v>1</v>
      </c>
      <c r="H22" s="50">
        <f t="shared" si="3"/>
        <v>34</v>
      </c>
      <c r="I22" s="50">
        <v>25</v>
      </c>
      <c r="J22" s="50">
        <v>6</v>
      </c>
      <c r="K22" s="50">
        <v>3</v>
      </c>
      <c r="L22" s="50">
        <v>0</v>
      </c>
      <c r="M22" s="50">
        <f t="shared" si="4"/>
        <v>2</v>
      </c>
      <c r="N22" s="50">
        <f t="shared" si="5"/>
        <v>2</v>
      </c>
      <c r="O22" s="50">
        <v>1</v>
      </c>
      <c r="P22" s="50">
        <v>1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44</v>
      </c>
      <c r="W22" s="50">
        <f t="shared" si="8"/>
        <v>10</v>
      </c>
      <c r="X22" s="50">
        <f t="shared" si="9"/>
        <v>8</v>
      </c>
      <c r="Y22" s="50">
        <f t="shared" si="10"/>
        <v>2</v>
      </c>
      <c r="Z22" s="50">
        <f t="shared" si="11"/>
        <v>34</v>
      </c>
      <c r="AA22" s="50">
        <f t="shared" si="12"/>
        <v>25</v>
      </c>
      <c r="AB22" s="50">
        <f t="shared" si="13"/>
        <v>6</v>
      </c>
      <c r="AC22" s="50">
        <f t="shared" si="14"/>
        <v>3</v>
      </c>
      <c r="AD22" s="50">
        <f t="shared" si="15"/>
        <v>0</v>
      </c>
    </row>
    <row r="23" spans="1:30" s="13" customFormat="1" ht="12" customHeight="1">
      <c r="A23" s="19" t="s">
        <v>171</v>
      </c>
      <c r="B23" s="20" t="s">
        <v>188</v>
      </c>
      <c r="C23" s="14" t="s">
        <v>189</v>
      </c>
      <c r="D23" s="50">
        <f t="shared" si="1"/>
        <v>62</v>
      </c>
      <c r="E23" s="50">
        <f t="shared" si="2"/>
        <v>16</v>
      </c>
      <c r="F23" s="50">
        <v>10</v>
      </c>
      <c r="G23" s="50">
        <v>6</v>
      </c>
      <c r="H23" s="50">
        <f t="shared" si="3"/>
        <v>46</v>
      </c>
      <c r="I23" s="50">
        <v>18</v>
      </c>
      <c r="J23" s="50">
        <v>25</v>
      </c>
      <c r="K23" s="50">
        <v>3</v>
      </c>
      <c r="L23" s="50">
        <v>0</v>
      </c>
      <c r="M23" s="50">
        <f t="shared" si="4"/>
        <v>11</v>
      </c>
      <c r="N23" s="50">
        <f t="shared" si="5"/>
        <v>4</v>
      </c>
      <c r="O23" s="50">
        <v>4</v>
      </c>
      <c r="P23" s="50">
        <v>0</v>
      </c>
      <c r="Q23" s="50">
        <f t="shared" si="6"/>
        <v>7</v>
      </c>
      <c r="R23" s="50">
        <v>7</v>
      </c>
      <c r="S23" s="50">
        <v>0</v>
      </c>
      <c r="T23" s="50">
        <v>0</v>
      </c>
      <c r="U23" s="50">
        <v>0</v>
      </c>
      <c r="V23" s="50">
        <f t="shared" si="7"/>
        <v>73</v>
      </c>
      <c r="W23" s="50">
        <f t="shared" si="8"/>
        <v>20</v>
      </c>
      <c r="X23" s="50">
        <f t="shared" si="9"/>
        <v>14</v>
      </c>
      <c r="Y23" s="50">
        <f t="shared" si="10"/>
        <v>6</v>
      </c>
      <c r="Z23" s="50">
        <f t="shared" si="11"/>
        <v>53</v>
      </c>
      <c r="AA23" s="50">
        <f t="shared" si="12"/>
        <v>25</v>
      </c>
      <c r="AB23" s="50">
        <f t="shared" si="13"/>
        <v>25</v>
      </c>
      <c r="AC23" s="50">
        <f t="shared" si="14"/>
        <v>3</v>
      </c>
      <c r="AD23" s="50">
        <f t="shared" si="15"/>
        <v>0</v>
      </c>
    </row>
    <row r="24" spans="1:30" s="13" customFormat="1" ht="12" customHeight="1">
      <c r="A24" s="19" t="s">
        <v>171</v>
      </c>
      <c r="B24" s="20" t="s">
        <v>190</v>
      </c>
      <c r="C24" s="14" t="s">
        <v>191</v>
      </c>
      <c r="D24" s="50">
        <f t="shared" si="1"/>
        <v>103</v>
      </c>
      <c r="E24" s="50">
        <f t="shared" si="2"/>
        <v>7</v>
      </c>
      <c r="F24" s="50">
        <v>7</v>
      </c>
      <c r="G24" s="50"/>
      <c r="H24" s="50">
        <f t="shared" si="3"/>
        <v>96</v>
      </c>
      <c r="I24" s="50">
        <v>96</v>
      </c>
      <c r="J24" s="50">
        <v>0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104</v>
      </c>
      <c r="W24" s="50">
        <f t="shared" si="8"/>
        <v>8</v>
      </c>
      <c r="X24" s="50">
        <f t="shared" si="9"/>
        <v>8</v>
      </c>
      <c r="Y24" s="50">
        <f t="shared" si="10"/>
        <v>0</v>
      </c>
      <c r="Z24" s="50">
        <f t="shared" si="11"/>
        <v>96</v>
      </c>
      <c r="AA24" s="50">
        <f t="shared" si="12"/>
        <v>96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51</v>
      </c>
      <c r="B25" s="20" t="s">
        <v>59</v>
      </c>
      <c r="C25" s="14" t="s">
        <v>60</v>
      </c>
      <c r="D25" s="50">
        <f t="shared" si="1"/>
        <v>25</v>
      </c>
      <c r="E25" s="50">
        <f t="shared" si="2"/>
        <v>4</v>
      </c>
      <c r="F25" s="50">
        <v>4</v>
      </c>
      <c r="G25" s="50">
        <v>0</v>
      </c>
      <c r="H25" s="50">
        <f t="shared" si="3"/>
        <v>21</v>
      </c>
      <c r="I25" s="50">
        <v>17</v>
      </c>
      <c r="J25" s="50">
        <v>0</v>
      </c>
      <c r="K25" s="50">
        <v>2</v>
      </c>
      <c r="L25" s="50">
        <v>2</v>
      </c>
      <c r="M25" s="50">
        <f t="shared" si="4"/>
        <v>5</v>
      </c>
      <c r="N25" s="50">
        <f t="shared" si="5"/>
        <v>2</v>
      </c>
      <c r="O25" s="50">
        <v>2</v>
      </c>
      <c r="P25" s="50">
        <v>0</v>
      </c>
      <c r="Q25" s="50">
        <f t="shared" si="6"/>
        <v>3</v>
      </c>
      <c r="R25" s="50">
        <v>3</v>
      </c>
      <c r="S25" s="50">
        <v>0</v>
      </c>
      <c r="T25" s="50">
        <v>0</v>
      </c>
      <c r="U25" s="50">
        <v>0</v>
      </c>
      <c r="V25" s="50">
        <f t="shared" si="7"/>
        <v>30</v>
      </c>
      <c r="W25" s="50">
        <f t="shared" si="8"/>
        <v>6</v>
      </c>
      <c r="X25" s="50">
        <f t="shared" si="9"/>
        <v>6</v>
      </c>
      <c r="Y25" s="50">
        <f t="shared" si="10"/>
        <v>0</v>
      </c>
      <c r="Z25" s="50">
        <f t="shared" si="11"/>
        <v>24</v>
      </c>
      <c r="AA25" s="50">
        <f t="shared" si="12"/>
        <v>20</v>
      </c>
      <c r="AB25" s="50">
        <f t="shared" si="13"/>
        <v>0</v>
      </c>
      <c r="AC25" s="50">
        <f t="shared" si="14"/>
        <v>2</v>
      </c>
      <c r="AD25" s="50">
        <f t="shared" si="15"/>
        <v>2</v>
      </c>
    </row>
    <row r="26" spans="1:30" s="13" customFormat="1" ht="12" customHeight="1">
      <c r="A26" s="19" t="s">
        <v>51</v>
      </c>
      <c r="B26" s="20" t="s">
        <v>192</v>
      </c>
      <c r="C26" s="14" t="s">
        <v>193</v>
      </c>
      <c r="D26" s="50">
        <f t="shared" si="1"/>
        <v>72</v>
      </c>
      <c r="E26" s="50">
        <f t="shared" si="2"/>
        <v>7</v>
      </c>
      <c r="F26" s="50">
        <v>5</v>
      </c>
      <c r="G26" s="50">
        <v>2</v>
      </c>
      <c r="H26" s="50">
        <f t="shared" si="3"/>
        <v>65</v>
      </c>
      <c r="I26" s="50">
        <v>33</v>
      </c>
      <c r="J26" s="50">
        <v>32</v>
      </c>
      <c r="K26" s="50">
        <v>0</v>
      </c>
      <c r="L26" s="50">
        <v>0</v>
      </c>
      <c r="M26" s="50">
        <f t="shared" si="4"/>
        <v>14</v>
      </c>
      <c r="N26" s="50">
        <f t="shared" si="5"/>
        <v>3</v>
      </c>
      <c r="O26" s="50">
        <v>2</v>
      </c>
      <c r="P26" s="50">
        <v>1</v>
      </c>
      <c r="Q26" s="50">
        <f t="shared" si="6"/>
        <v>11</v>
      </c>
      <c r="R26" s="50">
        <v>9</v>
      </c>
      <c r="S26" s="50">
        <v>2</v>
      </c>
      <c r="T26" s="50">
        <v>0</v>
      </c>
      <c r="U26" s="50">
        <v>0</v>
      </c>
      <c r="V26" s="50">
        <f t="shared" si="7"/>
        <v>86</v>
      </c>
      <c r="W26" s="50">
        <f t="shared" si="8"/>
        <v>10</v>
      </c>
      <c r="X26" s="50">
        <f t="shared" si="9"/>
        <v>7</v>
      </c>
      <c r="Y26" s="50">
        <f t="shared" si="10"/>
        <v>3</v>
      </c>
      <c r="Z26" s="50">
        <f t="shared" si="11"/>
        <v>76</v>
      </c>
      <c r="AA26" s="50">
        <f t="shared" si="12"/>
        <v>42</v>
      </c>
      <c r="AB26" s="50">
        <f t="shared" si="13"/>
        <v>34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194</v>
      </c>
      <c r="B27" s="20" t="s">
        <v>195</v>
      </c>
      <c r="C27" s="14" t="s">
        <v>196</v>
      </c>
      <c r="D27" s="50">
        <f t="shared" si="1"/>
        <v>13</v>
      </c>
      <c r="E27" s="50">
        <f t="shared" si="2"/>
        <v>3</v>
      </c>
      <c r="F27" s="50">
        <v>2</v>
      </c>
      <c r="G27" s="50">
        <v>1</v>
      </c>
      <c r="H27" s="50">
        <f t="shared" si="3"/>
        <v>10</v>
      </c>
      <c r="I27" s="50">
        <v>0</v>
      </c>
      <c r="J27" s="50">
        <v>9</v>
      </c>
      <c r="K27" s="50">
        <v>1</v>
      </c>
      <c r="L27" s="50">
        <v>0</v>
      </c>
      <c r="M27" s="50">
        <f t="shared" si="4"/>
        <v>6</v>
      </c>
      <c r="N27" s="50">
        <f t="shared" si="5"/>
        <v>3</v>
      </c>
      <c r="O27" s="50">
        <v>3</v>
      </c>
      <c r="P27" s="50">
        <v>0</v>
      </c>
      <c r="Q27" s="50">
        <f t="shared" si="6"/>
        <v>3</v>
      </c>
      <c r="R27" s="50">
        <v>0</v>
      </c>
      <c r="S27" s="50">
        <v>3</v>
      </c>
      <c r="T27" s="50">
        <v>0</v>
      </c>
      <c r="U27" s="50">
        <v>0</v>
      </c>
      <c r="V27" s="50">
        <f t="shared" si="7"/>
        <v>19</v>
      </c>
      <c r="W27" s="50">
        <f t="shared" si="8"/>
        <v>6</v>
      </c>
      <c r="X27" s="50">
        <f t="shared" si="9"/>
        <v>5</v>
      </c>
      <c r="Y27" s="50">
        <f t="shared" si="10"/>
        <v>1</v>
      </c>
      <c r="Z27" s="50">
        <f t="shared" si="11"/>
        <v>13</v>
      </c>
      <c r="AA27" s="50">
        <f t="shared" si="12"/>
        <v>0</v>
      </c>
      <c r="AB27" s="50">
        <f t="shared" si="13"/>
        <v>12</v>
      </c>
      <c r="AC27" s="50">
        <f t="shared" si="14"/>
        <v>1</v>
      </c>
      <c r="AD27" s="50">
        <f t="shared" si="15"/>
        <v>0</v>
      </c>
    </row>
    <row r="28" spans="1:30" s="13" customFormat="1" ht="12" customHeight="1">
      <c r="A28" s="19" t="s">
        <v>51</v>
      </c>
      <c r="B28" s="20" t="s">
        <v>197</v>
      </c>
      <c r="C28" s="14" t="s">
        <v>198</v>
      </c>
      <c r="D28" s="50">
        <f t="shared" si="1"/>
        <v>14</v>
      </c>
      <c r="E28" s="50">
        <f t="shared" si="2"/>
        <v>7</v>
      </c>
      <c r="F28" s="50">
        <v>7</v>
      </c>
      <c r="G28" s="50">
        <v>0</v>
      </c>
      <c r="H28" s="50">
        <f t="shared" si="3"/>
        <v>7</v>
      </c>
      <c r="I28" s="50">
        <v>0</v>
      </c>
      <c r="J28" s="50">
        <v>6</v>
      </c>
      <c r="K28" s="50">
        <v>1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14</v>
      </c>
      <c r="W28" s="50">
        <f t="shared" si="8"/>
        <v>7</v>
      </c>
      <c r="X28" s="50">
        <f t="shared" si="9"/>
        <v>7</v>
      </c>
      <c r="Y28" s="50">
        <f t="shared" si="10"/>
        <v>0</v>
      </c>
      <c r="Z28" s="50">
        <f t="shared" si="11"/>
        <v>7</v>
      </c>
      <c r="AA28" s="50">
        <f t="shared" si="12"/>
        <v>0</v>
      </c>
      <c r="AB28" s="50">
        <f t="shared" si="13"/>
        <v>6</v>
      </c>
      <c r="AC28" s="50">
        <f t="shared" si="14"/>
        <v>1</v>
      </c>
      <c r="AD28" s="50">
        <f t="shared" si="15"/>
        <v>0</v>
      </c>
    </row>
    <row r="29" spans="1:30" s="13" customFormat="1" ht="12" customHeight="1">
      <c r="A29" s="19" t="s">
        <v>51</v>
      </c>
      <c r="B29" s="20" t="s">
        <v>199</v>
      </c>
      <c r="C29" s="14" t="s">
        <v>200</v>
      </c>
      <c r="D29" s="50">
        <f t="shared" si="1"/>
        <v>20</v>
      </c>
      <c r="E29" s="50">
        <f t="shared" si="2"/>
        <v>4</v>
      </c>
      <c r="F29" s="50">
        <v>4</v>
      </c>
      <c r="G29" s="50">
        <v>0</v>
      </c>
      <c r="H29" s="50">
        <f t="shared" si="3"/>
        <v>16</v>
      </c>
      <c r="I29" s="50">
        <v>12</v>
      </c>
      <c r="J29" s="50">
        <v>3</v>
      </c>
      <c r="K29" s="50">
        <v>1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20</v>
      </c>
      <c r="W29" s="50">
        <f t="shared" si="8"/>
        <v>4</v>
      </c>
      <c r="X29" s="50">
        <f t="shared" si="9"/>
        <v>4</v>
      </c>
      <c r="Y29" s="50">
        <f t="shared" si="10"/>
        <v>0</v>
      </c>
      <c r="Z29" s="50">
        <f t="shared" si="11"/>
        <v>16</v>
      </c>
      <c r="AA29" s="50">
        <f t="shared" si="12"/>
        <v>12</v>
      </c>
      <c r="AB29" s="50">
        <f t="shared" si="13"/>
        <v>3</v>
      </c>
      <c r="AC29" s="50">
        <f t="shared" si="14"/>
        <v>1</v>
      </c>
      <c r="AD29" s="50">
        <f t="shared" si="15"/>
        <v>0</v>
      </c>
    </row>
    <row r="30" spans="1:30" s="13" customFormat="1" ht="12" customHeight="1">
      <c r="A30" s="19" t="s">
        <v>152</v>
      </c>
      <c r="B30" s="20" t="s">
        <v>201</v>
      </c>
      <c r="C30" s="14" t="s">
        <v>202</v>
      </c>
      <c r="D30" s="50">
        <f t="shared" si="1"/>
        <v>41</v>
      </c>
      <c r="E30" s="50">
        <f t="shared" si="2"/>
        <v>10</v>
      </c>
      <c r="F30" s="50">
        <v>10</v>
      </c>
      <c r="G30" s="50">
        <v>0</v>
      </c>
      <c r="H30" s="50">
        <f t="shared" si="3"/>
        <v>31</v>
      </c>
      <c r="I30" s="50">
        <v>6</v>
      </c>
      <c r="J30" s="50">
        <v>24</v>
      </c>
      <c r="K30" s="50">
        <v>1</v>
      </c>
      <c r="L30" s="50">
        <v>0</v>
      </c>
      <c r="M30" s="50">
        <f t="shared" si="4"/>
        <v>11</v>
      </c>
      <c r="N30" s="50">
        <f t="shared" si="5"/>
        <v>2</v>
      </c>
      <c r="O30" s="50">
        <v>2</v>
      </c>
      <c r="P30" s="50">
        <v>0</v>
      </c>
      <c r="Q30" s="50">
        <f t="shared" si="6"/>
        <v>9</v>
      </c>
      <c r="R30" s="50">
        <v>1</v>
      </c>
      <c r="S30" s="50">
        <v>8</v>
      </c>
      <c r="T30" s="50">
        <v>0</v>
      </c>
      <c r="U30" s="50">
        <v>0</v>
      </c>
      <c r="V30" s="50">
        <f t="shared" si="7"/>
        <v>52</v>
      </c>
      <c r="W30" s="50">
        <f t="shared" si="8"/>
        <v>12</v>
      </c>
      <c r="X30" s="50">
        <f t="shared" si="9"/>
        <v>12</v>
      </c>
      <c r="Y30" s="50">
        <f t="shared" si="10"/>
        <v>0</v>
      </c>
      <c r="Z30" s="50">
        <f t="shared" si="11"/>
        <v>40</v>
      </c>
      <c r="AA30" s="50">
        <f t="shared" si="12"/>
        <v>7</v>
      </c>
      <c r="AB30" s="50">
        <f t="shared" si="13"/>
        <v>32</v>
      </c>
      <c r="AC30" s="50">
        <f t="shared" si="14"/>
        <v>1</v>
      </c>
      <c r="AD30" s="50">
        <f t="shared" si="15"/>
        <v>0</v>
      </c>
    </row>
    <row r="31" spans="1:30" s="13" customFormat="1" ht="12" customHeight="1">
      <c r="A31" s="19" t="s">
        <v>51</v>
      </c>
      <c r="B31" s="20" t="s">
        <v>91</v>
      </c>
      <c r="C31" s="14" t="s">
        <v>92</v>
      </c>
      <c r="D31" s="50">
        <f t="shared" si="1"/>
        <v>25</v>
      </c>
      <c r="E31" s="50">
        <f t="shared" si="2"/>
        <v>8</v>
      </c>
      <c r="F31" s="50">
        <v>8</v>
      </c>
      <c r="G31" s="50">
        <v>0</v>
      </c>
      <c r="H31" s="50">
        <f t="shared" si="3"/>
        <v>17</v>
      </c>
      <c r="I31" s="50">
        <v>0</v>
      </c>
      <c r="J31" s="50">
        <v>17</v>
      </c>
      <c r="K31" s="50">
        <v>0</v>
      </c>
      <c r="L31" s="50">
        <v>0</v>
      </c>
      <c r="M31" s="50">
        <f t="shared" si="4"/>
        <v>6</v>
      </c>
      <c r="N31" s="50">
        <f t="shared" si="5"/>
        <v>1</v>
      </c>
      <c r="O31" s="50">
        <v>1</v>
      </c>
      <c r="P31" s="50">
        <v>0</v>
      </c>
      <c r="Q31" s="50">
        <f t="shared" si="6"/>
        <v>5</v>
      </c>
      <c r="R31" s="50">
        <v>0</v>
      </c>
      <c r="S31" s="50">
        <v>5</v>
      </c>
      <c r="T31" s="50">
        <v>0</v>
      </c>
      <c r="U31" s="50">
        <v>0</v>
      </c>
      <c r="V31" s="50">
        <f t="shared" si="7"/>
        <v>31</v>
      </c>
      <c r="W31" s="50">
        <f t="shared" si="8"/>
        <v>9</v>
      </c>
      <c r="X31" s="50">
        <f t="shared" si="9"/>
        <v>9</v>
      </c>
      <c r="Y31" s="50">
        <f t="shared" si="10"/>
        <v>0</v>
      </c>
      <c r="Z31" s="50">
        <f t="shared" si="11"/>
        <v>22</v>
      </c>
      <c r="AA31" s="50">
        <f t="shared" si="12"/>
        <v>0</v>
      </c>
      <c r="AB31" s="50">
        <f t="shared" si="13"/>
        <v>22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51</v>
      </c>
      <c r="B32" s="20" t="s">
        <v>203</v>
      </c>
      <c r="C32" s="14" t="s">
        <v>204</v>
      </c>
      <c r="D32" s="50">
        <f t="shared" si="1"/>
        <v>28</v>
      </c>
      <c r="E32" s="50">
        <f t="shared" si="2"/>
        <v>4</v>
      </c>
      <c r="F32" s="50">
        <v>2</v>
      </c>
      <c r="G32" s="50">
        <v>2</v>
      </c>
      <c r="H32" s="50">
        <f t="shared" si="3"/>
        <v>24</v>
      </c>
      <c r="I32" s="50">
        <v>17</v>
      </c>
      <c r="J32" s="50">
        <v>6</v>
      </c>
      <c r="K32" s="50">
        <v>1</v>
      </c>
      <c r="L32" s="50">
        <v>0</v>
      </c>
      <c r="M32" s="50">
        <f t="shared" si="4"/>
        <v>9</v>
      </c>
      <c r="N32" s="50">
        <f t="shared" si="5"/>
        <v>2</v>
      </c>
      <c r="O32" s="50">
        <v>1</v>
      </c>
      <c r="P32" s="50">
        <v>1</v>
      </c>
      <c r="Q32" s="50">
        <f t="shared" si="6"/>
        <v>7</v>
      </c>
      <c r="R32" s="50">
        <v>4</v>
      </c>
      <c r="S32" s="50">
        <v>3</v>
      </c>
      <c r="T32" s="50">
        <v>0</v>
      </c>
      <c r="U32" s="50">
        <v>0</v>
      </c>
      <c r="V32" s="50">
        <f t="shared" si="7"/>
        <v>37</v>
      </c>
      <c r="W32" s="50">
        <f t="shared" si="8"/>
        <v>6</v>
      </c>
      <c r="X32" s="50">
        <f t="shared" si="9"/>
        <v>3</v>
      </c>
      <c r="Y32" s="50">
        <f t="shared" si="10"/>
        <v>3</v>
      </c>
      <c r="Z32" s="50">
        <f t="shared" si="11"/>
        <v>31</v>
      </c>
      <c r="AA32" s="50">
        <f t="shared" si="12"/>
        <v>21</v>
      </c>
      <c r="AB32" s="50">
        <f t="shared" si="13"/>
        <v>9</v>
      </c>
      <c r="AC32" s="50">
        <f t="shared" si="14"/>
        <v>1</v>
      </c>
      <c r="AD32" s="50">
        <f t="shared" si="15"/>
        <v>0</v>
      </c>
    </row>
    <row r="33" spans="1:30" s="13" customFormat="1" ht="12" customHeight="1">
      <c r="A33" s="19" t="s">
        <v>51</v>
      </c>
      <c r="B33" s="20" t="s">
        <v>101</v>
      </c>
      <c r="C33" s="14" t="s">
        <v>102</v>
      </c>
      <c r="D33" s="50">
        <f t="shared" si="1"/>
        <v>14</v>
      </c>
      <c r="E33" s="50">
        <f t="shared" si="2"/>
        <v>6</v>
      </c>
      <c r="F33" s="50">
        <v>6</v>
      </c>
      <c r="G33" s="50">
        <v>0</v>
      </c>
      <c r="H33" s="50">
        <f t="shared" si="3"/>
        <v>8</v>
      </c>
      <c r="I33" s="50">
        <v>0</v>
      </c>
      <c r="J33" s="50">
        <v>8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15</v>
      </c>
      <c r="W33" s="50">
        <f t="shared" si="8"/>
        <v>7</v>
      </c>
      <c r="X33" s="50">
        <f t="shared" si="9"/>
        <v>7</v>
      </c>
      <c r="Y33" s="50">
        <f t="shared" si="10"/>
        <v>0</v>
      </c>
      <c r="Z33" s="50">
        <f t="shared" si="11"/>
        <v>8</v>
      </c>
      <c r="AA33" s="50">
        <f t="shared" si="12"/>
        <v>0</v>
      </c>
      <c r="AB33" s="50">
        <f t="shared" si="13"/>
        <v>8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51</v>
      </c>
      <c r="B34" s="20" t="s">
        <v>105</v>
      </c>
      <c r="C34" s="14" t="s">
        <v>106</v>
      </c>
      <c r="D34" s="50">
        <f t="shared" si="1"/>
        <v>9</v>
      </c>
      <c r="E34" s="50">
        <f t="shared" si="2"/>
        <v>3</v>
      </c>
      <c r="F34" s="50">
        <v>3</v>
      </c>
      <c r="G34" s="50">
        <v>0</v>
      </c>
      <c r="H34" s="50">
        <f t="shared" si="3"/>
        <v>6</v>
      </c>
      <c r="I34" s="50">
        <v>6</v>
      </c>
      <c r="J34" s="50">
        <v>0</v>
      </c>
      <c r="K34" s="50">
        <v>0</v>
      </c>
      <c r="L34" s="50">
        <v>0</v>
      </c>
      <c r="M34" s="50">
        <f t="shared" si="4"/>
        <v>4</v>
      </c>
      <c r="N34" s="50">
        <f t="shared" si="5"/>
        <v>4</v>
      </c>
      <c r="O34" s="50">
        <v>4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13</v>
      </c>
      <c r="W34" s="50">
        <f t="shared" si="8"/>
        <v>7</v>
      </c>
      <c r="X34" s="50">
        <f t="shared" si="9"/>
        <v>7</v>
      </c>
      <c r="Y34" s="50">
        <f t="shared" si="10"/>
        <v>0</v>
      </c>
      <c r="Z34" s="50">
        <f t="shared" si="11"/>
        <v>6</v>
      </c>
      <c r="AA34" s="50">
        <f t="shared" si="12"/>
        <v>6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181</v>
      </c>
      <c r="B35" s="20" t="s">
        <v>205</v>
      </c>
      <c r="C35" s="14" t="s">
        <v>206</v>
      </c>
      <c r="D35" s="50">
        <f t="shared" si="1"/>
        <v>9</v>
      </c>
      <c r="E35" s="50">
        <f t="shared" si="2"/>
        <v>1</v>
      </c>
      <c r="F35" s="50">
        <v>1</v>
      </c>
      <c r="G35" s="50">
        <v>0</v>
      </c>
      <c r="H35" s="50">
        <f t="shared" si="3"/>
        <v>8</v>
      </c>
      <c r="I35" s="50">
        <v>8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9</v>
      </c>
      <c r="W35" s="50">
        <f t="shared" si="8"/>
        <v>1</v>
      </c>
      <c r="X35" s="50">
        <f t="shared" si="9"/>
        <v>1</v>
      </c>
      <c r="Y35" s="50">
        <f t="shared" si="10"/>
        <v>0</v>
      </c>
      <c r="Z35" s="50">
        <f t="shared" si="11"/>
        <v>8</v>
      </c>
      <c r="AA35" s="50">
        <f t="shared" si="12"/>
        <v>8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51</v>
      </c>
      <c r="B36" s="20" t="s">
        <v>65</v>
      </c>
      <c r="C36" s="14" t="s">
        <v>66</v>
      </c>
      <c r="D36" s="50">
        <f t="shared" si="1"/>
        <v>9</v>
      </c>
      <c r="E36" s="50">
        <f t="shared" si="2"/>
        <v>9</v>
      </c>
      <c r="F36" s="50">
        <v>9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9</v>
      </c>
      <c r="W36" s="50">
        <f t="shared" si="8"/>
        <v>9</v>
      </c>
      <c r="X36" s="50">
        <f t="shared" si="9"/>
        <v>9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51</v>
      </c>
      <c r="B37" s="20" t="s">
        <v>125</v>
      </c>
      <c r="C37" s="14" t="s">
        <v>126</v>
      </c>
      <c r="D37" s="50">
        <f t="shared" si="1"/>
        <v>21</v>
      </c>
      <c r="E37" s="50">
        <f t="shared" si="2"/>
        <v>3</v>
      </c>
      <c r="F37" s="50">
        <v>3</v>
      </c>
      <c r="G37" s="50">
        <v>0</v>
      </c>
      <c r="H37" s="50">
        <f t="shared" si="3"/>
        <v>18</v>
      </c>
      <c r="I37" s="50">
        <v>18</v>
      </c>
      <c r="J37" s="50">
        <v>0</v>
      </c>
      <c r="K37" s="50">
        <v>0</v>
      </c>
      <c r="L37" s="50">
        <v>0</v>
      </c>
      <c r="M37" s="50">
        <f t="shared" si="4"/>
        <v>0</v>
      </c>
      <c r="N37" s="50">
        <f t="shared" si="5"/>
        <v>0</v>
      </c>
      <c r="O37" s="50">
        <v>0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21</v>
      </c>
      <c r="W37" s="50">
        <f t="shared" si="8"/>
        <v>3</v>
      </c>
      <c r="X37" s="50">
        <f t="shared" si="9"/>
        <v>3</v>
      </c>
      <c r="Y37" s="50">
        <f t="shared" si="10"/>
        <v>0</v>
      </c>
      <c r="Z37" s="50">
        <f t="shared" si="11"/>
        <v>18</v>
      </c>
      <c r="AA37" s="50">
        <f t="shared" si="12"/>
        <v>18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51</v>
      </c>
      <c r="B38" s="20" t="s">
        <v>71</v>
      </c>
      <c r="C38" s="14" t="s">
        <v>72</v>
      </c>
      <c r="D38" s="50">
        <f t="shared" si="1"/>
        <v>0</v>
      </c>
      <c r="E38" s="50">
        <f t="shared" si="2"/>
        <v>0</v>
      </c>
      <c r="F38" s="50">
        <v>0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0</v>
      </c>
      <c r="W38" s="50">
        <f t="shared" si="8"/>
        <v>0</v>
      </c>
      <c r="X38" s="50">
        <f t="shared" si="9"/>
        <v>0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51</v>
      </c>
      <c r="B39" s="20" t="s">
        <v>95</v>
      </c>
      <c r="C39" s="14" t="s">
        <v>96</v>
      </c>
      <c r="D39" s="50">
        <f t="shared" si="1"/>
        <v>3</v>
      </c>
      <c r="E39" s="50">
        <f t="shared" si="2"/>
        <v>2</v>
      </c>
      <c r="F39" s="50">
        <v>2</v>
      </c>
      <c r="G39" s="50">
        <v>0</v>
      </c>
      <c r="H39" s="50">
        <f t="shared" si="3"/>
        <v>1</v>
      </c>
      <c r="I39" s="50">
        <v>0</v>
      </c>
      <c r="J39" s="50">
        <v>1</v>
      </c>
      <c r="K39" s="50">
        <v>0</v>
      </c>
      <c r="L39" s="50">
        <v>0</v>
      </c>
      <c r="M39" s="50">
        <f t="shared" si="4"/>
        <v>1</v>
      </c>
      <c r="N39" s="50">
        <f t="shared" si="5"/>
        <v>1</v>
      </c>
      <c r="O39" s="50">
        <v>1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4</v>
      </c>
      <c r="W39" s="50">
        <f t="shared" si="8"/>
        <v>3</v>
      </c>
      <c r="X39" s="50">
        <f t="shared" si="9"/>
        <v>3</v>
      </c>
      <c r="Y39" s="50">
        <f t="shared" si="10"/>
        <v>0</v>
      </c>
      <c r="Z39" s="50">
        <f t="shared" si="11"/>
        <v>1</v>
      </c>
      <c r="AA39" s="50">
        <f t="shared" si="12"/>
        <v>0</v>
      </c>
      <c r="AB39" s="50">
        <f t="shared" si="13"/>
        <v>1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207</v>
      </c>
      <c r="B40" s="20" t="s">
        <v>208</v>
      </c>
      <c r="C40" s="14" t="s">
        <v>209</v>
      </c>
      <c r="D40" s="50">
        <f t="shared" si="1"/>
        <v>12</v>
      </c>
      <c r="E40" s="50">
        <f t="shared" si="2"/>
        <v>2</v>
      </c>
      <c r="F40" s="50">
        <v>2</v>
      </c>
      <c r="G40" s="50">
        <v>0</v>
      </c>
      <c r="H40" s="50">
        <f t="shared" si="3"/>
        <v>10</v>
      </c>
      <c r="I40" s="50">
        <v>10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12</v>
      </c>
      <c r="W40" s="50">
        <f t="shared" si="8"/>
        <v>2</v>
      </c>
      <c r="X40" s="50">
        <f t="shared" si="9"/>
        <v>2</v>
      </c>
      <c r="Y40" s="50">
        <f t="shared" si="10"/>
        <v>0</v>
      </c>
      <c r="Z40" s="50">
        <f t="shared" si="11"/>
        <v>10</v>
      </c>
      <c r="AA40" s="50">
        <f t="shared" si="12"/>
        <v>10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51</v>
      </c>
      <c r="B41" s="20" t="s">
        <v>79</v>
      </c>
      <c r="C41" s="14" t="s">
        <v>80</v>
      </c>
      <c r="D41" s="50">
        <f t="shared" si="1"/>
        <v>1</v>
      </c>
      <c r="E41" s="50">
        <f t="shared" si="2"/>
        <v>1</v>
      </c>
      <c r="F41" s="50">
        <v>1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2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51</v>
      </c>
      <c r="B42" s="20" t="s">
        <v>81</v>
      </c>
      <c r="C42" s="14" t="s">
        <v>82</v>
      </c>
      <c r="D42" s="50">
        <f t="shared" si="1"/>
        <v>2</v>
      </c>
      <c r="E42" s="50">
        <f t="shared" si="2"/>
        <v>1</v>
      </c>
      <c r="F42" s="50">
        <v>1</v>
      </c>
      <c r="G42" s="50">
        <v>0</v>
      </c>
      <c r="H42" s="50">
        <f t="shared" si="3"/>
        <v>1</v>
      </c>
      <c r="I42" s="50">
        <v>0</v>
      </c>
      <c r="J42" s="50">
        <v>1</v>
      </c>
      <c r="K42" s="50">
        <v>0</v>
      </c>
      <c r="L42" s="50">
        <v>0</v>
      </c>
      <c r="M42" s="50">
        <f t="shared" si="4"/>
        <v>1</v>
      </c>
      <c r="N42" s="50">
        <f t="shared" si="5"/>
        <v>1</v>
      </c>
      <c r="O42" s="50">
        <v>1</v>
      </c>
      <c r="P42" s="50">
        <v>0</v>
      </c>
      <c r="Q42" s="50">
        <f t="shared" si="6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7"/>
        <v>3</v>
      </c>
      <c r="W42" s="50">
        <f t="shared" si="8"/>
        <v>2</v>
      </c>
      <c r="X42" s="50">
        <f t="shared" si="9"/>
        <v>2</v>
      </c>
      <c r="Y42" s="50">
        <f t="shared" si="10"/>
        <v>0</v>
      </c>
      <c r="Z42" s="50">
        <f t="shared" si="11"/>
        <v>1</v>
      </c>
      <c r="AA42" s="50">
        <f t="shared" si="12"/>
        <v>0</v>
      </c>
      <c r="AB42" s="50">
        <f t="shared" si="13"/>
        <v>1</v>
      </c>
      <c r="AC42" s="50">
        <f t="shared" si="14"/>
        <v>0</v>
      </c>
      <c r="AD42" s="50">
        <f t="shared" si="15"/>
        <v>0</v>
      </c>
    </row>
    <row r="43" spans="1:30" s="13" customFormat="1" ht="12" customHeight="1">
      <c r="A43" s="19" t="s">
        <v>194</v>
      </c>
      <c r="B43" s="20" t="s">
        <v>210</v>
      </c>
      <c r="C43" s="14" t="s">
        <v>211</v>
      </c>
      <c r="D43" s="50">
        <f t="shared" si="1"/>
        <v>0</v>
      </c>
      <c r="E43" s="50">
        <f t="shared" si="2"/>
        <v>0</v>
      </c>
      <c r="F43" s="50">
        <v>0</v>
      </c>
      <c r="G43" s="50">
        <v>0</v>
      </c>
      <c r="H43" s="50">
        <f t="shared" si="3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4"/>
        <v>0</v>
      </c>
      <c r="N43" s="50">
        <f t="shared" si="5"/>
        <v>0</v>
      </c>
      <c r="O43" s="50">
        <v>0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0</v>
      </c>
      <c r="W43" s="50">
        <f t="shared" si="8"/>
        <v>0</v>
      </c>
      <c r="X43" s="50">
        <f t="shared" si="9"/>
        <v>0</v>
      </c>
      <c r="Y43" s="50">
        <f t="shared" si="10"/>
        <v>0</v>
      </c>
      <c r="Z43" s="50">
        <f t="shared" si="11"/>
        <v>0</v>
      </c>
      <c r="AA43" s="50">
        <f t="shared" si="12"/>
        <v>0</v>
      </c>
      <c r="AB43" s="50">
        <f t="shared" si="13"/>
        <v>0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51</v>
      </c>
      <c r="B44" s="20" t="s">
        <v>67</v>
      </c>
      <c r="C44" s="14" t="s">
        <v>68</v>
      </c>
      <c r="D44" s="50">
        <f t="shared" si="1"/>
        <v>1</v>
      </c>
      <c r="E44" s="50">
        <f t="shared" si="2"/>
        <v>1</v>
      </c>
      <c r="F44" s="50">
        <v>1</v>
      </c>
      <c r="G44" s="50">
        <v>0</v>
      </c>
      <c r="H44" s="50">
        <f t="shared" si="3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4"/>
        <v>0</v>
      </c>
      <c r="N44" s="50">
        <f t="shared" si="5"/>
        <v>0</v>
      </c>
      <c r="O44" s="50">
        <v>0</v>
      </c>
      <c r="P44" s="50">
        <v>0</v>
      </c>
      <c r="Q44" s="50">
        <f t="shared" si="6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7"/>
        <v>1</v>
      </c>
      <c r="W44" s="50">
        <f t="shared" si="8"/>
        <v>1</v>
      </c>
      <c r="X44" s="50">
        <f t="shared" si="9"/>
        <v>1</v>
      </c>
      <c r="Y44" s="50">
        <f t="shared" si="10"/>
        <v>0</v>
      </c>
      <c r="Z44" s="50">
        <f t="shared" si="11"/>
        <v>0</v>
      </c>
      <c r="AA44" s="50">
        <f t="shared" si="12"/>
        <v>0</v>
      </c>
      <c r="AB44" s="50">
        <f t="shared" si="13"/>
        <v>0</v>
      </c>
      <c r="AC44" s="50">
        <f t="shared" si="14"/>
        <v>0</v>
      </c>
      <c r="AD44" s="50">
        <f t="shared" si="15"/>
        <v>0</v>
      </c>
    </row>
    <row r="45" spans="1:30" s="13" customFormat="1" ht="12" customHeight="1">
      <c r="A45" s="19" t="s">
        <v>51</v>
      </c>
      <c r="B45" s="20" t="s">
        <v>131</v>
      </c>
      <c r="C45" s="14" t="s">
        <v>132</v>
      </c>
      <c r="D45" s="50">
        <f t="shared" si="1"/>
        <v>20</v>
      </c>
      <c r="E45" s="50">
        <f t="shared" si="2"/>
        <v>3</v>
      </c>
      <c r="F45" s="50">
        <v>3</v>
      </c>
      <c r="G45" s="50">
        <v>0</v>
      </c>
      <c r="H45" s="50">
        <f t="shared" si="3"/>
        <v>17</v>
      </c>
      <c r="I45" s="50">
        <v>11</v>
      </c>
      <c r="J45" s="50">
        <v>5</v>
      </c>
      <c r="K45" s="50">
        <v>1</v>
      </c>
      <c r="L45" s="50">
        <v>0</v>
      </c>
      <c r="M45" s="50">
        <f t="shared" si="4"/>
        <v>0</v>
      </c>
      <c r="N45" s="50">
        <f t="shared" si="5"/>
        <v>0</v>
      </c>
      <c r="O45" s="50">
        <v>0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20</v>
      </c>
      <c r="W45" s="50">
        <f t="shared" si="8"/>
        <v>3</v>
      </c>
      <c r="X45" s="50">
        <f t="shared" si="9"/>
        <v>3</v>
      </c>
      <c r="Y45" s="50">
        <f t="shared" si="10"/>
        <v>0</v>
      </c>
      <c r="Z45" s="50">
        <f t="shared" si="11"/>
        <v>17</v>
      </c>
      <c r="AA45" s="50">
        <f t="shared" si="12"/>
        <v>11</v>
      </c>
      <c r="AB45" s="50">
        <f t="shared" si="13"/>
        <v>5</v>
      </c>
      <c r="AC45" s="50">
        <f t="shared" si="14"/>
        <v>1</v>
      </c>
      <c r="AD45" s="50">
        <f t="shared" si="15"/>
        <v>0</v>
      </c>
    </row>
    <row r="46" spans="1:30" s="13" customFormat="1" ht="12" customHeight="1">
      <c r="A46" s="19" t="s">
        <v>51</v>
      </c>
      <c r="B46" s="20" t="s">
        <v>133</v>
      </c>
      <c r="C46" s="14" t="s">
        <v>134</v>
      </c>
      <c r="D46" s="50">
        <f t="shared" si="1"/>
        <v>19</v>
      </c>
      <c r="E46" s="50">
        <f t="shared" si="2"/>
        <v>2</v>
      </c>
      <c r="F46" s="50">
        <v>2</v>
      </c>
      <c r="G46" s="50">
        <v>0</v>
      </c>
      <c r="H46" s="50">
        <f t="shared" si="3"/>
        <v>17</v>
      </c>
      <c r="I46" s="50">
        <v>8</v>
      </c>
      <c r="J46" s="50">
        <v>7</v>
      </c>
      <c r="K46" s="50">
        <v>2</v>
      </c>
      <c r="L46" s="50">
        <v>0</v>
      </c>
      <c r="M46" s="50">
        <f t="shared" si="4"/>
        <v>1</v>
      </c>
      <c r="N46" s="50">
        <f t="shared" si="5"/>
        <v>1</v>
      </c>
      <c r="O46" s="50">
        <v>1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20</v>
      </c>
      <c r="W46" s="50">
        <f t="shared" si="8"/>
        <v>3</v>
      </c>
      <c r="X46" s="50">
        <f t="shared" si="9"/>
        <v>3</v>
      </c>
      <c r="Y46" s="50">
        <f t="shared" si="10"/>
        <v>0</v>
      </c>
      <c r="Z46" s="50">
        <f t="shared" si="11"/>
        <v>17</v>
      </c>
      <c r="AA46" s="50">
        <f t="shared" si="12"/>
        <v>8</v>
      </c>
      <c r="AB46" s="50">
        <f t="shared" si="13"/>
        <v>7</v>
      </c>
      <c r="AC46" s="50">
        <f t="shared" si="14"/>
        <v>2</v>
      </c>
      <c r="AD46" s="50">
        <f t="shared" si="15"/>
        <v>0</v>
      </c>
    </row>
    <row r="47" spans="1:30" s="13" customFormat="1" ht="12" customHeight="1">
      <c r="A47" s="19" t="s">
        <v>51</v>
      </c>
      <c r="B47" s="20" t="s">
        <v>117</v>
      </c>
      <c r="C47" s="14" t="s">
        <v>118</v>
      </c>
      <c r="D47" s="50">
        <f t="shared" si="1"/>
        <v>19</v>
      </c>
      <c r="E47" s="50">
        <f t="shared" si="2"/>
        <v>2</v>
      </c>
      <c r="F47" s="50">
        <v>1</v>
      </c>
      <c r="G47" s="50">
        <v>1</v>
      </c>
      <c r="H47" s="50">
        <f t="shared" si="3"/>
        <v>17</v>
      </c>
      <c r="I47" s="50">
        <v>10</v>
      </c>
      <c r="J47" s="50">
        <v>6</v>
      </c>
      <c r="K47" s="50">
        <v>1</v>
      </c>
      <c r="L47" s="50">
        <v>0</v>
      </c>
      <c r="M47" s="50">
        <f t="shared" si="4"/>
        <v>6</v>
      </c>
      <c r="N47" s="50">
        <f t="shared" si="5"/>
        <v>1</v>
      </c>
      <c r="O47" s="50">
        <v>1</v>
      </c>
      <c r="P47" s="50">
        <v>0</v>
      </c>
      <c r="Q47" s="50">
        <f t="shared" si="6"/>
        <v>5</v>
      </c>
      <c r="R47" s="50">
        <v>2</v>
      </c>
      <c r="S47" s="50">
        <v>3</v>
      </c>
      <c r="T47" s="50">
        <v>0</v>
      </c>
      <c r="U47" s="50">
        <v>0</v>
      </c>
      <c r="V47" s="50">
        <f t="shared" si="7"/>
        <v>25</v>
      </c>
      <c r="W47" s="50">
        <f t="shared" si="8"/>
        <v>3</v>
      </c>
      <c r="X47" s="50">
        <f t="shared" si="9"/>
        <v>2</v>
      </c>
      <c r="Y47" s="50">
        <f t="shared" si="10"/>
        <v>1</v>
      </c>
      <c r="Z47" s="50">
        <f t="shared" si="11"/>
        <v>22</v>
      </c>
      <c r="AA47" s="50">
        <f t="shared" si="12"/>
        <v>12</v>
      </c>
      <c r="AB47" s="50">
        <f t="shared" si="13"/>
        <v>9</v>
      </c>
      <c r="AC47" s="50">
        <f t="shared" si="14"/>
        <v>1</v>
      </c>
      <c r="AD47" s="50">
        <f t="shared" si="15"/>
        <v>0</v>
      </c>
    </row>
    <row r="48" spans="1:30" s="13" customFormat="1" ht="12" customHeight="1">
      <c r="A48" s="19" t="s">
        <v>51</v>
      </c>
      <c r="B48" s="20" t="s">
        <v>119</v>
      </c>
      <c r="C48" s="14" t="s">
        <v>120</v>
      </c>
      <c r="D48" s="50">
        <f t="shared" si="1"/>
        <v>9</v>
      </c>
      <c r="E48" s="50">
        <f t="shared" si="2"/>
        <v>2</v>
      </c>
      <c r="F48" s="50">
        <v>2</v>
      </c>
      <c r="G48" s="50">
        <v>0</v>
      </c>
      <c r="H48" s="50">
        <f t="shared" si="3"/>
        <v>7</v>
      </c>
      <c r="I48" s="50">
        <v>0</v>
      </c>
      <c r="J48" s="50">
        <v>7</v>
      </c>
      <c r="K48" s="50">
        <v>0</v>
      </c>
      <c r="L48" s="50">
        <v>0</v>
      </c>
      <c r="M48" s="50">
        <f t="shared" si="4"/>
        <v>6</v>
      </c>
      <c r="N48" s="50">
        <f t="shared" si="5"/>
        <v>0</v>
      </c>
      <c r="O48" s="50">
        <v>0</v>
      </c>
      <c r="P48" s="50">
        <v>0</v>
      </c>
      <c r="Q48" s="50">
        <f t="shared" si="6"/>
        <v>6</v>
      </c>
      <c r="R48" s="50">
        <v>2</v>
      </c>
      <c r="S48" s="50">
        <v>2</v>
      </c>
      <c r="T48" s="50">
        <v>1</v>
      </c>
      <c r="U48" s="50">
        <v>1</v>
      </c>
      <c r="V48" s="50">
        <f t="shared" si="7"/>
        <v>15</v>
      </c>
      <c r="W48" s="50">
        <f t="shared" si="8"/>
        <v>2</v>
      </c>
      <c r="X48" s="50">
        <f t="shared" si="9"/>
        <v>2</v>
      </c>
      <c r="Y48" s="50">
        <f t="shared" si="10"/>
        <v>0</v>
      </c>
      <c r="Z48" s="50">
        <f t="shared" si="11"/>
        <v>13</v>
      </c>
      <c r="AA48" s="50">
        <f t="shared" si="12"/>
        <v>2</v>
      </c>
      <c r="AB48" s="50">
        <f t="shared" si="13"/>
        <v>9</v>
      </c>
      <c r="AC48" s="50">
        <f t="shared" si="14"/>
        <v>1</v>
      </c>
      <c r="AD48" s="50">
        <f t="shared" si="15"/>
        <v>1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212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136</v>
      </c>
      <c r="B2" s="90" t="s">
        <v>137</v>
      </c>
      <c r="C2" s="109" t="s">
        <v>213</v>
      </c>
      <c r="D2" s="81" t="s">
        <v>139</v>
      </c>
      <c r="E2" s="56"/>
      <c r="F2" s="46"/>
      <c r="G2" s="56"/>
      <c r="H2" s="56"/>
      <c r="I2" s="56"/>
      <c r="J2" s="56"/>
      <c r="K2" s="56"/>
      <c r="L2" s="57"/>
      <c r="M2" s="81" t="s">
        <v>140</v>
      </c>
      <c r="N2" s="56"/>
      <c r="O2" s="46"/>
      <c r="P2" s="56"/>
      <c r="Q2" s="56"/>
      <c r="R2" s="56"/>
      <c r="S2" s="56"/>
      <c r="T2" s="56"/>
      <c r="U2" s="57"/>
      <c r="V2" s="81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142</v>
      </c>
      <c r="E3" s="82" t="s">
        <v>143</v>
      </c>
      <c r="F3" s="46"/>
      <c r="G3" s="57"/>
      <c r="H3" s="82" t="s">
        <v>144</v>
      </c>
      <c r="I3" s="56"/>
      <c r="J3" s="56"/>
      <c r="K3" s="56"/>
      <c r="L3" s="57"/>
      <c r="M3" s="47" t="s">
        <v>142</v>
      </c>
      <c r="N3" s="82" t="s">
        <v>143</v>
      </c>
      <c r="O3" s="46"/>
      <c r="P3" s="57"/>
      <c r="Q3" s="82" t="s">
        <v>144</v>
      </c>
      <c r="R3" s="56"/>
      <c r="S3" s="56"/>
      <c r="T3" s="56"/>
      <c r="U3" s="57"/>
      <c r="V3" s="47"/>
      <c r="W3" s="82" t="s">
        <v>143</v>
      </c>
      <c r="X3" s="46"/>
      <c r="Y3" s="57"/>
      <c r="Z3" s="82" t="s">
        <v>144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142</v>
      </c>
      <c r="F4" s="90" t="s">
        <v>145</v>
      </c>
      <c r="G4" s="90" t="s">
        <v>146</v>
      </c>
      <c r="H4" s="107" t="s">
        <v>142</v>
      </c>
      <c r="I4" s="90" t="s">
        <v>147</v>
      </c>
      <c r="J4" s="90" t="s">
        <v>148</v>
      </c>
      <c r="K4" s="90" t="s">
        <v>149</v>
      </c>
      <c r="L4" s="90" t="s">
        <v>150</v>
      </c>
      <c r="M4" s="47"/>
      <c r="N4" s="107" t="s">
        <v>142</v>
      </c>
      <c r="O4" s="90" t="s">
        <v>145</v>
      </c>
      <c r="P4" s="90" t="s">
        <v>146</v>
      </c>
      <c r="Q4" s="107" t="s">
        <v>142</v>
      </c>
      <c r="R4" s="90" t="s">
        <v>147</v>
      </c>
      <c r="S4" s="90" t="s">
        <v>148</v>
      </c>
      <c r="T4" s="90" t="s">
        <v>149</v>
      </c>
      <c r="U4" s="90" t="s">
        <v>150</v>
      </c>
      <c r="V4" s="47"/>
      <c r="W4" s="107" t="s">
        <v>142</v>
      </c>
      <c r="X4" s="90" t="s">
        <v>145</v>
      </c>
      <c r="Y4" s="90" t="s">
        <v>146</v>
      </c>
      <c r="Z4" s="107" t="s">
        <v>142</v>
      </c>
      <c r="AA4" s="90" t="s">
        <v>147</v>
      </c>
      <c r="AB4" s="90" t="s">
        <v>148</v>
      </c>
      <c r="AC4" s="90" t="s">
        <v>149</v>
      </c>
      <c r="AD4" s="90" t="s">
        <v>150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D7">SUM(D8:D22)</f>
        <v>158</v>
      </c>
      <c r="E7" s="48">
        <f t="shared" si="0"/>
        <v>78</v>
      </c>
      <c r="F7" s="48">
        <f t="shared" si="0"/>
        <v>60</v>
      </c>
      <c r="G7" s="48">
        <f t="shared" si="0"/>
        <v>18</v>
      </c>
      <c r="H7" s="48">
        <f t="shared" si="0"/>
        <v>80</v>
      </c>
      <c r="I7" s="48">
        <f t="shared" si="0"/>
        <v>34</v>
      </c>
      <c r="J7" s="48">
        <f t="shared" si="0"/>
        <v>43</v>
      </c>
      <c r="K7" s="48">
        <f t="shared" si="0"/>
        <v>2</v>
      </c>
      <c r="L7" s="48">
        <f t="shared" si="0"/>
        <v>1</v>
      </c>
      <c r="M7" s="48">
        <f t="shared" si="0"/>
        <v>29</v>
      </c>
      <c r="N7" s="48">
        <f t="shared" si="0"/>
        <v>17</v>
      </c>
      <c r="O7" s="48">
        <f t="shared" si="0"/>
        <v>14</v>
      </c>
      <c r="P7" s="48">
        <f t="shared" si="0"/>
        <v>3</v>
      </c>
      <c r="Q7" s="48">
        <f t="shared" si="0"/>
        <v>12</v>
      </c>
      <c r="R7" s="48">
        <f t="shared" si="0"/>
        <v>0</v>
      </c>
      <c r="S7" s="48">
        <f t="shared" si="0"/>
        <v>12</v>
      </c>
      <c r="T7" s="48">
        <f t="shared" si="0"/>
        <v>0</v>
      </c>
      <c r="U7" s="48">
        <f t="shared" si="0"/>
        <v>0</v>
      </c>
      <c r="V7" s="48">
        <f t="shared" si="0"/>
        <v>187</v>
      </c>
      <c r="W7" s="48">
        <f t="shared" si="0"/>
        <v>95</v>
      </c>
      <c r="X7" s="48">
        <f t="shared" si="0"/>
        <v>74</v>
      </c>
      <c r="Y7" s="48">
        <f t="shared" si="0"/>
        <v>21</v>
      </c>
      <c r="Z7" s="48">
        <f t="shared" si="0"/>
        <v>92</v>
      </c>
      <c r="AA7" s="48">
        <f t="shared" si="0"/>
        <v>34</v>
      </c>
      <c r="AB7" s="48">
        <f t="shared" si="0"/>
        <v>55</v>
      </c>
      <c r="AC7" s="48">
        <f t="shared" si="0"/>
        <v>2</v>
      </c>
      <c r="AD7" s="48">
        <f t="shared" si="0"/>
        <v>1</v>
      </c>
    </row>
    <row r="8" spans="1:30" s="27" customFormat="1" ht="12" customHeight="1">
      <c r="A8" s="12" t="s">
        <v>51</v>
      </c>
      <c r="B8" s="36" t="s">
        <v>54</v>
      </c>
      <c r="C8" s="12" t="s">
        <v>55</v>
      </c>
      <c r="D8" s="49">
        <f aca="true" t="shared" si="1" ref="D8:D22">SUM(E8,+H8)</f>
        <v>0</v>
      </c>
      <c r="E8" s="49">
        <f aca="true" t="shared" si="2" ref="E8:E22">SUM(F8:G8)</f>
        <v>0</v>
      </c>
      <c r="F8" s="49">
        <v>0</v>
      </c>
      <c r="G8" s="49">
        <v>0</v>
      </c>
      <c r="H8" s="49">
        <f aca="true" t="shared" si="3" ref="H8:H22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2">SUM(N8,+Q8)</f>
        <v>3</v>
      </c>
      <c r="N8" s="49">
        <f aca="true" t="shared" si="5" ref="N8:N22">SUM(O8:P8)</f>
        <v>3</v>
      </c>
      <c r="O8" s="49">
        <v>3</v>
      </c>
      <c r="P8" s="49">
        <v>0</v>
      </c>
      <c r="Q8" s="49">
        <f aca="true" t="shared" si="6" ref="Q8:Q22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2">SUM(D8,+M8)</f>
        <v>3</v>
      </c>
      <c r="W8" s="49">
        <f aca="true" t="shared" si="8" ref="W8:W22">SUM(E8,+N8)</f>
        <v>3</v>
      </c>
      <c r="X8" s="49">
        <f aca="true" t="shared" si="9" ref="X8:X22">SUM(F8,+O8)</f>
        <v>3</v>
      </c>
      <c r="Y8" s="49">
        <f aca="true" t="shared" si="10" ref="Y8:Y22">SUM(G8,+P8)</f>
        <v>0</v>
      </c>
      <c r="Z8" s="49">
        <f aca="true" t="shared" si="11" ref="Z8:Z22">SUM(H8,+Q8)</f>
        <v>0</v>
      </c>
      <c r="AA8" s="49">
        <f aca="true" t="shared" si="12" ref="AA8:AA22">SUM(I8,+R8)</f>
        <v>0</v>
      </c>
      <c r="AB8" s="49">
        <f aca="true" t="shared" si="13" ref="AB8:AB22">SUM(J8,+S8)</f>
        <v>0</v>
      </c>
      <c r="AC8" s="49">
        <f aca="true" t="shared" si="14" ref="AC8:AC22">SUM(K8,+T8)</f>
        <v>0</v>
      </c>
      <c r="AD8" s="49">
        <f aca="true" t="shared" si="15" ref="AD8:AD22">SUM(L8,+U8)</f>
        <v>0</v>
      </c>
    </row>
    <row r="9" spans="1:30" s="27" customFormat="1" ht="12" customHeight="1">
      <c r="A9" s="12" t="s">
        <v>51</v>
      </c>
      <c r="B9" s="36" t="s">
        <v>63</v>
      </c>
      <c r="C9" s="12" t="s">
        <v>64</v>
      </c>
      <c r="D9" s="49">
        <f t="shared" si="1"/>
        <v>41</v>
      </c>
      <c r="E9" s="49">
        <f t="shared" si="2"/>
        <v>11</v>
      </c>
      <c r="F9" s="49">
        <v>8</v>
      </c>
      <c r="G9" s="49">
        <v>3</v>
      </c>
      <c r="H9" s="49">
        <f t="shared" si="3"/>
        <v>30</v>
      </c>
      <c r="I9" s="49">
        <v>22</v>
      </c>
      <c r="J9" s="49">
        <v>8</v>
      </c>
      <c r="K9" s="49">
        <v>0</v>
      </c>
      <c r="L9" s="49">
        <v>0</v>
      </c>
      <c r="M9" s="49">
        <f t="shared" si="4"/>
        <v>6</v>
      </c>
      <c r="N9" s="49">
        <f t="shared" si="5"/>
        <v>3</v>
      </c>
      <c r="O9" s="49">
        <v>1</v>
      </c>
      <c r="P9" s="49">
        <v>2</v>
      </c>
      <c r="Q9" s="49">
        <f t="shared" si="6"/>
        <v>3</v>
      </c>
      <c r="R9" s="49">
        <v>0</v>
      </c>
      <c r="S9" s="49">
        <v>3</v>
      </c>
      <c r="T9" s="49">
        <v>0</v>
      </c>
      <c r="U9" s="49">
        <v>0</v>
      </c>
      <c r="V9" s="49">
        <f t="shared" si="7"/>
        <v>47</v>
      </c>
      <c r="W9" s="49">
        <f t="shared" si="8"/>
        <v>14</v>
      </c>
      <c r="X9" s="49">
        <f t="shared" si="9"/>
        <v>9</v>
      </c>
      <c r="Y9" s="49">
        <f t="shared" si="10"/>
        <v>5</v>
      </c>
      <c r="Z9" s="49">
        <f t="shared" si="11"/>
        <v>33</v>
      </c>
      <c r="AA9" s="49">
        <f t="shared" si="12"/>
        <v>22</v>
      </c>
      <c r="AB9" s="49">
        <f t="shared" si="13"/>
        <v>11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214</v>
      </c>
      <c r="B10" s="36" t="s">
        <v>215</v>
      </c>
      <c r="C10" s="12" t="s">
        <v>216</v>
      </c>
      <c r="D10" s="49">
        <f t="shared" si="1"/>
        <v>27</v>
      </c>
      <c r="E10" s="49">
        <f t="shared" si="2"/>
        <v>9</v>
      </c>
      <c r="F10" s="49">
        <v>6</v>
      </c>
      <c r="G10" s="49">
        <v>3</v>
      </c>
      <c r="H10" s="49">
        <f t="shared" si="3"/>
        <v>18</v>
      </c>
      <c r="I10" s="49">
        <v>12</v>
      </c>
      <c r="J10" s="49">
        <v>5</v>
      </c>
      <c r="K10" s="49">
        <v>1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27</v>
      </c>
      <c r="W10" s="49">
        <f t="shared" si="8"/>
        <v>9</v>
      </c>
      <c r="X10" s="49">
        <f t="shared" si="9"/>
        <v>6</v>
      </c>
      <c r="Y10" s="49">
        <f t="shared" si="10"/>
        <v>3</v>
      </c>
      <c r="Z10" s="49">
        <f t="shared" si="11"/>
        <v>18</v>
      </c>
      <c r="AA10" s="49">
        <f t="shared" si="12"/>
        <v>12</v>
      </c>
      <c r="AB10" s="49">
        <f t="shared" si="13"/>
        <v>5</v>
      </c>
      <c r="AC10" s="49">
        <f t="shared" si="14"/>
        <v>1</v>
      </c>
      <c r="AD10" s="49">
        <f t="shared" si="15"/>
        <v>0</v>
      </c>
    </row>
    <row r="11" spans="1:30" s="27" customFormat="1" ht="12" customHeight="1">
      <c r="A11" s="12" t="s">
        <v>159</v>
      </c>
      <c r="B11" s="36" t="s">
        <v>217</v>
      </c>
      <c r="C11" s="12" t="s">
        <v>218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6</v>
      </c>
      <c r="N11" s="49">
        <f t="shared" si="5"/>
        <v>6</v>
      </c>
      <c r="O11" s="49">
        <v>6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6</v>
      </c>
      <c r="W11" s="49">
        <f t="shared" si="8"/>
        <v>6</v>
      </c>
      <c r="X11" s="49">
        <f t="shared" si="9"/>
        <v>6</v>
      </c>
      <c r="Y11" s="49">
        <f t="shared" si="10"/>
        <v>0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162</v>
      </c>
      <c r="B12" s="29" t="s">
        <v>219</v>
      </c>
      <c r="C12" s="12" t="s">
        <v>220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8</v>
      </c>
      <c r="N12" s="59">
        <f t="shared" si="5"/>
        <v>3</v>
      </c>
      <c r="O12" s="59">
        <v>2</v>
      </c>
      <c r="P12" s="59">
        <v>1</v>
      </c>
      <c r="Q12" s="59">
        <f t="shared" si="6"/>
        <v>5</v>
      </c>
      <c r="R12" s="59">
        <v>0</v>
      </c>
      <c r="S12" s="59">
        <v>5</v>
      </c>
      <c r="T12" s="59">
        <v>0</v>
      </c>
      <c r="U12" s="59">
        <v>0</v>
      </c>
      <c r="V12" s="59">
        <f t="shared" si="7"/>
        <v>8</v>
      </c>
      <c r="W12" s="59">
        <f t="shared" si="8"/>
        <v>3</v>
      </c>
      <c r="X12" s="59">
        <f t="shared" si="9"/>
        <v>2</v>
      </c>
      <c r="Y12" s="59">
        <f t="shared" si="10"/>
        <v>1</v>
      </c>
      <c r="Z12" s="59">
        <f t="shared" si="11"/>
        <v>5</v>
      </c>
      <c r="AA12" s="59">
        <f t="shared" si="12"/>
        <v>0</v>
      </c>
      <c r="AB12" s="59">
        <f t="shared" si="13"/>
        <v>5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165</v>
      </c>
      <c r="B13" s="29" t="s">
        <v>221</v>
      </c>
      <c r="C13" s="12" t="s">
        <v>222</v>
      </c>
      <c r="D13" s="59">
        <f t="shared" si="1"/>
        <v>12</v>
      </c>
      <c r="E13" s="59">
        <f t="shared" si="2"/>
        <v>3</v>
      </c>
      <c r="F13" s="59">
        <v>2</v>
      </c>
      <c r="G13" s="59">
        <v>1</v>
      </c>
      <c r="H13" s="59">
        <f t="shared" si="3"/>
        <v>9</v>
      </c>
      <c r="I13" s="59">
        <v>0</v>
      </c>
      <c r="J13" s="59">
        <v>9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12</v>
      </c>
      <c r="W13" s="59">
        <f t="shared" si="8"/>
        <v>3</v>
      </c>
      <c r="X13" s="59">
        <f t="shared" si="9"/>
        <v>2</v>
      </c>
      <c r="Y13" s="59">
        <f t="shared" si="10"/>
        <v>1</v>
      </c>
      <c r="Z13" s="59">
        <f t="shared" si="11"/>
        <v>9</v>
      </c>
      <c r="AA13" s="59">
        <f t="shared" si="12"/>
        <v>0</v>
      </c>
      <c r="AB13" s="59">
        <f t="shared" si="13"/>
        <v>9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168</v>
      </c>
      <c r="B14" s="29" t="s">
        <v>223</v>
      </c>
      <c r="C14" s="12" t="s">
        <v>224</v>
      </c>
      <c r="D14" s="59">
        <f t="shared" si="1"/>
        <v>5</v>
      </c>
      <c r="E14" s="59">
        <f t="shared" si="2"/>
        <v>3</v>
      </c>
      <c r="F14" s="59">
        <v>3</v>
      </c>
      <c r="G14" s="59">
        <v>0</v>
      </c>
      <c r="H14" s="59">
        <f t="shared" si="3"/>
        <v>2</v>
      </c>
      <c r="I14" s="59">
        <v>0</v>
      </c>
      <c r="J14" s="59">
        <v>2</v>
      </c>
      <c r="K14" s="59">
        <v>0</v>
      </c>
      <c r="L14" s="59">
        <v>0</v>
      </c>
      <c r="M14" s="59">
        <f t="shared" si="4"/>
        <v>6</v>
      </c>
      <c r="N14" s="59">
        <f t="shared" si="5"/>
        <v>2</v>
      </c>
      <c r="O14" s="59">
        <v>2</v>
      </c>
      <c r="P14" s="59">
        <v>0</v>
      </c>
      <c r="Q14" s="59">
        <f t="shared" si="6"/>
        <v>4</v>
      </c>
      <c r="R14" s="59">
        <v>0</v>
      </c>
      <c r="S14" s="59">
        <v>4</v>
      </c>
      <c r="T14" s="59">
        <v>0</v>
      </c>
      <c r="U14" s="59">
        <v>0</v>
      </c>
      <c r="V14" s="59">
        <f t="shared" si="7"/>
        <v>11</v>
      </c>
      <c r="W14" s="59">
        <f t="shared" si="8"/>
        <v>5</v>
      </c>
      <c r="X14" s="59">
        <f t="shared" si="9"/>
        <v>5</v>
      </c>
      <c r="Y14" s="59">
        <f t="shared" si="10"/>
        <v>0</v>
      </c>
      <c r="Z14" s="59">
        <f t="shared" si="11"/>
        <v>6</v>
      </c>
      <c r="AA14" s="59">
        <f t="shared" si="12"/>
        <v>0</v>
      </c>
      <c r="AB14" s="59">
        <f t="shared" si="13"/>
        <v>6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225</v>
      </c>
      <c r="B15" s="29" t="s">
        <v>226</v>
      </c>
      <c r="C15" s="12" t="s">
        <v>227</v>
      </c>
      <c r="D15" s="59">
        <f t="shared" si="1"/>
        <v>2</v>
      </c>
      <c r="E15" s="59">
        <f t="shared" si="2"/>
        <v>1</v>
      </c>
      <c r="F15" s="59">
        <v>1</v>
      </c>
      <c r="G15" s="59">
        <v>0</v>
      </c>
      <c r="H15" s="59">
        <f t="shared" si="3"/>
        <v>1</v>
      </c>
      <c r="I15" s="59">
        <v>0</v>
      </c>
      <c r="J15" s="59">
        <v>1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2</v>
      </c>
      <c r="W15" s="59">
        <f t="shared" si="8"/>
        <v>1</v>
      </c>
      <c r="X15" s="59">
        <f t="shared" si="9"/>
        <v>1</v>
      </c>
      <c r="Y15" s="59">
        <f t="shared" si="10"/>
        <v>0</v>
      </c>
      <c r="Z15" s="59">
        <f t="shared" si="11"/>
        <v>1</v>
      </c>
      <c r="AA15" s="59">
        <f t="shared" si="12"/>
        <v>0</v>
      </c>
      <c r="AB15" s="59">
        <f t="shared" si="13"/>
        <v>1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174</v>
      </c>
      <c r="B16" s="29" t="s">
        <v>228</v>
      </c>
      <c r="C16" s="12" t="s">
        <v>229</v>
      </c>
      <c r="D16" s="59">
        <f t="shared" si="1"/>
        <v>8</v>
      </c>
      <c r="E16" s="59">
        <f t="shared" si="2"/>
        <v>3</v>
      </c>
      <c r="F16" s="59">
        <v>3</v>
      </c>
      <c r="G16" s="59">
        <v>0</v>
      </c>
      <c r="H16" s="59">
        <f t="shared" si="3"/>
        <v>5</v>
      </c>
      <c r="I16" s="59">
        <v>0</v>
      </c>
      <c r="J16" s="59">
        <v>5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8</v>
      </c>
      <c r="W16" s="59">
        <f t="shared" si="8"/>
        <v>3</v>
      </c>
      <c r="X16" s="59">
        <f t="shared" si="9"/>
        <v>3</v>
      </c>
      <c r="Y16" s="59">
        <f t="shared" si="10"/>
        <v>0</v>
      </c>
      <c r="Z16" s="59">
        <f t="shared" si="11"/>
        <v>5</v>
      </c>
      <c r="AA16" s="59">
        <f t="shared" si="12"/>
        <v>0</v>
      </c>
      <c r="AB16" s="59">
        <f t="shared" si="13"/>
        <v>5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159</v>
      </c>
      <c r="B17" s="29" t="s">
        <v>230</v>
      </c>
      <c r="C17" s="12" t="s">
        <v>231</v>
      </c>
      <c r="D17" s="59">
        <f t="shared" si="1"/>
        <v>5</v>
      </c>
      <c r="E17" s="59">
        <f t="shared" si="2"/>
        <v>5</v>
      </c>
      <c r="F17" s="59">
        <v>5</v>
      </c>
      <c r="G17" s="59">
        <v>0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5</v>
      </c>
      <c r="W17" s="59">
        <f t="shared" si="8"/>
        <v>5</v>
      </c>
      <c r="X17" s="59">
        <f t="shared" si="9"/>
        <v>5</v>
      </c>
      <c r="Y17" s="59">
        <f t="shared" si="10"/>
        <v>0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51</v>
      </c>
      <c r="B18" s="29" t="s">
        <v>109</v>
      </c>
      <c r="C18" s="12" t="s">
        <v>110</v>
      </c>
      <c r="D18" s="59">
        <f t="shared" si="1"/>
        <v>4</v>
      </c>
      <c r="E18" s="59">
        <f t="shared" si="2"/>
        <v>4</v>
      </c>
      <c r="F18" s="59">
        <v>4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4</v>
      </c>
      <c r="W18" s="59">
        <f t="shared" si="8"/>
        <v>4</v>
      </c>
      <c r="X18" s="59">
        <f t="shared" si="9"/>
        <v>4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181</v>
      </c>
      <c r="B19" s="29" t="s">
        <v>232</v>
      </c>
      <c r="C19" s="12" t="s">
        <v>233</v>
      </c>
      <c r="D19" s="59">
        <f t="shared" si="1"/>
        <v>16</v>
      </c>
      <c r="E19" s="59">
        <f t="shared" si="2"/>
        <v>7</v>
      </c>
      <c r="F19" s="59">
        <v>7</v>
      </c>
      <c r="G19" s="59">
        <v>0</v>
      </c>
      <c r="H19" s="59">
        <f t="shared" si="3"/>
        <v>9</v>
      </c>
      <c r="I19" s="59">
        <v>0</v>
      </c>
      <c r="J19" s="59">
        <v>8</v>
      </c>
      <c r="K19" s="59">
        <v>1</v>
      </c>
      <c r="L19" s="59">
        <v>0</v>
      </c>
      <c r="M19" s="59">
        <f t="shared" si="4"/>
        <v>0</v>
      </c>
      <c r="N19" s="59">
        <f t="shared" si="5"/>
        <v>0</v>
      </c>
      <c r="O19" s="59">
        <v>0</v>
      </c>
      <c r="P19" s="59">
        <v>0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16</v>
      </c>
      <c r="W19" s="59">
        <f t="shared" si="8"/>
        <v>7</v>
      </c>
      <c r="X19" s="59">
        <f t="shared" si="9"/>
        <v>7</v>
      </c>
      <c r="Y19" s="59">
        <f t="shared" si="10"/>
        <v>0</v>
      </c>
      <c r="Z19" s="59">
        <f t="shared" si="11"/>
        <v>9</v>
      </c>
      <c r="AA19" s="59">
        <f t="shared" si="12"/>
        <v>0</v>
      </c>
      <c r="AB19" s="59">
        <f t="shared" si="13"/>
        <v>8</v>
      </c>
      <c r="AC19" s="59">
        <f t="shared" si="14"/>
        <v>1</v>
      </c>
      <c r="AD19" s="59">
        <f t="shared" si="15"/>
        <v>0</v>
      </c>
    </row>
    <row r="20" spans="1:30" s="27" customFormat="1" ht="12" customHeight="1">
      <c r="A20" s="28" t="s">
        <v>51</v>
      </c>
      <c r="B20" s="29" t="s">
        <v>113</v>
      </c>
      <c r="C20" s="12" t="s">
        <v>114</v>
      </c>
      <c r="D20" s="59">
        <f t="shared" si="1"/>
        <v>13</v>
      </c>
      <c r="E20" s="59">
        <f t="shared" si="2"/>
        <v>13</v>
      </c>
      <c r="F20" s="59">
        <v>9</v>
      </c>
      <c r="G20" s="59">
        <v>4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0</v>
      </c>
      <c r="N20" s="59">
        <f t="shared" si="5"/>
        <v>0</v>
      </c>
      <c r="O20" s="59">
        <v>0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13</v>
      </c>
      <c r="W20" s="59">
        <f t="shared" si="8"/>
        <v>13</v>
      </c>
      <c r="X20" s="59">
        <f t="shared" si="9"/>
        <v>9</v>
      </c>
      <c r="Y20" s="59">
        <f t="shared" si="10"/>
        <v>4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51</v>
      </c>
      <c r="B21" s="29" t="s">
        <v>121</v>
      </c>
      <c r="C21" s="12" t="s">
        <v>122</v>
      </c>
      <c r="D21" s="59">
        <f t="shared" si="1"/>
        <v>18</v>
      </c>
      <c r="E21" s="59">
        <f t="shared" si="2"/>
        <v>12</v>
      </c>
      <c r="F21" s="59">
        <v>6</v>
      </c>
      <c r="G21" s="59">
        <v>6</v>
      </c>
      <c r="H21" s="59">
        <f t="shared" si="3"/>
        <v>6</v>
      </c>
      <c r="I21" s="59">
        <v>0</v>
      </c>
      <c r="J21" s="59">
        <v>5</v>
      </c>
      <c r="K21" s="59">
        <v>0</v>
      </c>
      <c r="L21" s="59">
        <v>1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18</v>
      </c>
      <c r="W21" s="59">
        <f t="shared" si="8"/>
        <v>12</v>
      </c>
      <c r="X21" s="59">
        <f t="shared" si="9"/>
        <v>6</v>
      </c>
      <c r="Y21" s="59">
        <f t="shared" si="10"/>
        <v>6</v>
      </c>
      <c r="Z21" s="59">
        <f t="shared" si="11"/>
        <v>6</v>
      </c>
      <c r="AA21" s="59">
        <f t="shared" si="12"/>
        <v>0</v>
      </c>
      <c r="AB21" s="59">
        <f t="shared" si="13"/>
        <v>5</v>
      </c>
      <c r="AC21" s="59">
        <f t="shared" si="14"/>
        <v>0</v>
      </c>
      <c r="AD21" s="59">
        <f t="shared" si="15"/>
        <v>1</v>
      </c>
    </row>
    <row r="22" spans="1:30" s="27" customFormat="1" ht="12" customHeight="1">
      <c r="A22" s="28" t="s">
        <v>51</v>
      </c>
      <c r="B22" s="29" t="s">
        <v>129</v>
      </c>
      <c r="C22" s="12" t="s">
        <v>130</v>
      </c>
      <c r="D22" s="59">
        <f t="shared" si="1"/>
        <v>7</v>
      </c>
      <c r="E22" s="59">
        <f t="shared" si="2"/>
        <v>7</v>
      </c>
      <c r="F22" s="59">
        <v>6</v>
      </c>
      <c r="G22" s="59">
        <v>1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7</v>
      </c>
      <c r="W22" s="59">
        <f t="shared" si="8"/>
        <v>7</v>
      </c>
      <c r="X22" s="59">
        <f t="shared" si="9"/>
        <v>6</v>
      </c>
      <c r="Y22" s="59">
        <f t="shared" si="10"/>
        <v>1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136</v>
      </c>
      <c r="B2" s="90" t="s">
        <v>137</v>
      </c>
      <c r="C2" s="123" t="s">
        <v>138</v>
      </c>
      <c r="D2" s="64" t="s">
        <v>235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237</v>
      </c>
      <c r="E3" s="67"/>
      <c r="F3" s="67"/>
      <c r="G3" s="67"/>
      <c r="H3" s="67"/>
      <c r="I3" s="67"/>
      <c r="J3" s="67"/>
      <c r="K3" s="68"/>
      <c r="L3" s="83" t="s">
        <v>238</v>
      </c>
      <c r="M3" s="67"/>
      <c r="N3" s="67"/>
      <c r="O3" s="67"/>
      <c r="P3" s="67"/>
      <c r="Q3" s="67"/>
      <c r="R3" s="67"/>
      <c r="S3" s="68"/>
      <c r="T3" s="83" t="s">
        <v>239</v>
      </c>
      <c r="U3" s="67"/>
      <c r="V3" s="67"/>
      <c r="W3" s="67"/>
      <c r="X3" s="67"/>
      <c r="Y3" s="67"/>
      <c r="Z3" s="67"/>
      <c r="AA3" s="68"/>
      <c r="AB3" s="84" t="s">
        <v>237</v>
      </c>
      <c r="AC3" s="69"/>
      <c r="AD3" s="69"/>
      <c r="AE3" s="69"/>
      <c r="AF3" s="69"/>
      <c r="AG3" s="69"/>
      <c r="AH3" s="69"/>
      <c r="AI3" s="69"/>
      <c r="AJ3" s="84" t="s">
        <v>238</v>
      </c>
      <c r="AK3" s="69"/>
      <c r="AL3" s="69"/>
      <c r="AM3" s="69"/>
      <c r="AN3" s="69"/>
      <c r="AO3" s="69"/>
      <c r="AP3" s="69"/>
      <c r="AQ3" s="69"/>
      <c r="AR3" s="84" t="s">
        <v>239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240</v>
      </c>
      <c r="E4" s="116"/>
      <c r="F4" s="111" t="s">
        <v>241</v>
      </c>
      <c r="G4" s="112"/>
      <c r="H4" s="111" t="s">
        <v>242</v>
      </c>
      <c r="I4" s="112"/>
      <c r="J4" s="115" t="s">
        <v>243</v>
      </c>
      <c r="K4" s="116"/>
      <c r="L4" s="115" t="s">
        <v>240</v>
      </c>
      <c r="M4" s="116"/>
      <c r="N4" s="111" t="s">
        <v>241</v>
      </c>
      <c r="O4" s="112"/>
      <c r="P4" s="111" t="s">
        <v>242</v>
      </c>
      <c r="Q4" s="112"/>
      <c r="R4" s="115" t="s">
        <v>243</v>
      </c>
      <c r="S4" s="116"/>
      <c r="T4" s="115" t="s">
        <v>240</v>
      </c>
      <c r="U4" s="116"/>
      <c r="V4" s="111" t="s">
        <v>241</v>
      </c>
      <c r="W4" s="112"/>
      <c r="X4" s="111" t="s">
        <v>242</v>
      </c>
      <c r="Y4" s="112"/>
      <c r="Z4" s="115" t="s">
        <v>243</v>
      </c>
      <c r="AA4" s="116"/>
      <c r="AB4" s="71" t="s">
        <v>240</v>
      </c>
      <c r="AC4" s="72"/>
      <c r="AD4" s="72"/>
      <c r="AE4" s="73"/>
      <c r="AF4" s="119" t="s">
        <v>244</v>
      </c>
      <c r="AG4" s="120"/>
      <c r="AH4" s="119" t="s">
        <v>243</v>
      </c>
      <c r="AI4" s="120"/>
      <c r="AJ4" s="71" t="s">
        <v>240</v>
      </c>
      <c r="AK4" s="72"/>
      <c r="AL4" s="72"/>
      <c r="AM4" s="73"/>
      <c r="AN4" s="119" t="s">
        <v>244</v>
      </c>
      <c r="AO4" s="120"/>
      <c r="AP4" s="119" t="s">
        <v>243</v>
      </c>
      <c r="AQ4" s="120"/>
      <c r="AR4" s="71" t="s">
        <v>240</v>
      </c>
      <c r="AS4" s="72"/>
      <c r="AT4" s="72"/>
      <c r="AU4" s="73"/>
      <c r="AV4" s="119" t="s">
        <v>244</v>
      </c>
      <c r="AW4" s="120"/>
      <c r="AX4" s="119" t="s">
        <v>243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245</v>
      </c>
      <c r="AC5" s="73"/>
      <c r="AD5" s="71" t="s">
        <v>150</v>
      </c>
      <c r="AE5" s="73"/>
      <c r="AF5" s="121"/>
      <c r="AG5" s="122"/>
      <c r="AH5" s="121"/>
      <c r="AI5" s="122"/>
      <c r="AJ5" s="71" t="s">
        <v>245</v>
      </c>
      <c r="AK5" s="73"/>
      <c r="AL5" s="71" t="s">
        <v>150</v>
      </c>
      <c r="AM5" s="73"/>
      <c r="AN5" s="121"/>
      <c r="AO5" s="122"/>
      <c r="AP5" s="121"/>
      <c r="AQ5" s="122"/>
      <c r="AR5" s="71" t="s">
        <v>245</v>
      </c>
      <c r="AS5" s="73"/>
      <c r="AT5" s="71" t="s">
        <v>150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246</v>
      </c>
      <c r="E6" s="74" t="s">
        <v>247</v>
      </c>
      <c r="F6" s="74" t="s">
        <v>246</v>
      </c>
      <c r="G6" s="74" t="s">
        <v>247</v>
      </c>
      <c r="H6" s="74" t="s">
        <v>246</v>
      </c>
      <c r="I6" s="74" t="s">
        <v>247</v>
      </c>
      <c r="J6" s="74" t="s">
        <v>248</v>
      </c>
      <c r="K6" s="74" t="s">
        <v>247</v>
      </c>
      <c r="L6" s="74" t="s">
        <v>246</v>
      </c>
      <c r="M6" s="74" t="s">
        <v>247</v>
      </c>
      <c r="N6" s="74" t="s">
        <v>246</v>
      </c>
      <c r="O6" s="74" t="s">
        <v>247</v>
      </c>
      <c r="P6" s="74" t="s">
        <v>246</v>
      </c>
      <c r="Q6" s="74" t="s">
        <v>247</v>
      </c>
      <c r="R6" s="74" t="s">
        <v>248</v>
      </c>
      <c r="S6" s="74" t="s">
        <v>247</v>
      </c>
      <c r="T6" s="74" t="s">
        <v>246</v>
      </c>
      <c r="U6" s="74" t="s">
        <v>247</v>
      </c>
      <c r="V6" s="74" t="s">
        <v>246</v>
      </c>
      <c r="W6" s="74" t="s">
        <v>247</v>
      </c>
      <c r="X6" s="74" t="s">
        <v>246</v>
      </c>
      <c r="Y6" s="74" t="s">
        <v>247</v>
      </c>
      <c r="Z6" s="74" t="s">
        <v>248</v>
      </c>
      <c r="AA6" s="74" t="s">
        <v>247</v>
      </c>
      <c r="AB6" s="74" t="s">
        <v>246</v>
      </c>
      <c r="AC6" s="74" t="s">
        <v>249</v>
      </c>
      <c r="AD6" s="74" t="s">
        <v>246</v>
      </c>
      <c r="AE6" s="74" t="s">
        <v>249</v>
      </c>
      <c r="AF6" s="74" t="s">
        <v>246</v>
      </c>
      <c r="AG6" s="74" t="s">
        <v>249</v>
      </c>
      <c r="AH6" s="74" t="s">
        <v>248</v>
      </c>
      <c r="AI6" s="74" t="s">
        <v>249</v>
      </c>
      <c r="AJ6" s="74" t="s">
        <v>246</v>
      </c>
      <c r="AK6" s="74" t="s">
        <v>249</v>
      </c>
      <c r="AL6" s="74" t="s">
        <v>246</v>
      </c>
      <c r="AM6" s="74" t="s">
        <v>249</v>
      </c>
      <c r="AN6" s="74" t="s">
        <v>246</v>
      </c>
      <c r="AO6" s="74" t="s">
        <v>249</v>
      </c>
      <c r="AP6" s="74" t="s">
        <v>248</v>
      </c>
      <c r="AQ6" s="74" t="s">
        <v>249</v>
      </c>
      <c r="AR6" s="74" t="s">
        <v>246</v>
      </c>
      <c r="AS6" s="74" t="s">
        <v>249</v>
      </c>
      <c r="AT6" s="74" t="s">
        <v>246</v>
      </c>
      <c r="AU6" s="74" t="s">
        <v>249</v>
      </c>
      <c r="AV6" s="74" t="s">
        <v>246</v>
      </c>
      <c r="AW6" s="74" t="s">
        <v>249</v>
      </c>
      <c r="AX6" s="74" t="s">
        <v>248</v>
      </c>
      <c r="AY6" s="85" t="s">
        <v>249</v>
      </c>
    </row>
    <row r="7" spans="1:51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Y7">SUM(D8:D48)</f>
        <v>824</v>
      </c>
      <c r="E7" s="48">
        <f t="shared" si="0"/>
        <v>1693</v>
      </c>
      <c r="F7" s="48">
        <f t="shared" si="0"/>
        <v>46</v>
      </c>
      <c r="G7" s="48">
        <f t="shared" si="0"/>
        <v>96</v>
      </c>
      <c r="H7" s="48">
        <f t="shared" si="0"/>
        <v>32</v>
      </c>
      <c r="I7" s="48">
        <f t="shared" si="0"/>
        <v>150</v>
      </c>
      <c r="J7" s="48">
        <f t="shared" si="0"/>
        <v>1</v>
      </c>
      <c r="K7" s="48">
        <f t="shared" si="0"/>
        <v>98</v>
      </c>
      <c r="L7" s="48">
        <f t="shared" si="0"/>
        <v>982</v>
      </c>
      <c r="M7" s="48">
        <f t="shared" si="0"/>
        <v>2130</v>
      </c>
      <c r="N7" s="48">
        <f t="shared" si="0"/>
        <v>84</v>
      </c>
      <c r="O7" s="48">
        <f t="shared" si="0"/>
        <v>259</v>
      </c>
      <c r="P7" s="48">
        <f t="shared" si="0"/>
        <v>76</v>
      </c>
      <c r="Q7" s="48">
        <f t="shared" si="0"/>
        <v>606</v>
      </c>
      <c r="R7" s="48">
        <f t="shared" si="0"/>
        <v>1</v>
      </c>
      <c r="S7" s="48">
        <f t="shared" si="0"/>
        <v>40</v>
      </c>
      <c r="T7" s="48">
        <f t="shared" si="0"/>
        <v>2650</v>
      </c>
      <c r="U7" s="48">
        <f t="shared" si="0"/>
        <v>7420</v>
      </c>
      <c r="V7" s="48">
        <f t="shared" si="0"/>
        <v>208</v>
      </c>
      <c r="W7" s="48">
        <f t="shared" si="0"/>
        <v>790</v>
      </c>
      <c r="X7" s="48">
        <f t="shared" si="0"/>
        <v>6</v>
      </c>
      <c r="Y7" s="48">
        <f t="shared" si="0"/>
        <v>8</v>
      </c>
      <c r="Z7" s="48">
        <f t="shared" si="0"/>
        <v>0</v>
      </c>
      <c r="AA7" s="48">
        <f t="shared" si="0"/>
        <v>0</v>
      </c>
      <c r="AB7" s="48">
        <f t="shared" si="0"/>
        <v>71</v>
      </c>
      <c r="AC7" s="48">
        <f t="shared" si="0"/>
        <v>179</v>
      </c>
      <c r="AD7" s="48">
        <f t="shared" si="0"/>
        <v>0</v>
      </c>
      <c r="AE7" s="48">
        <f t="shared" si="0"/>
        <v>0</v>
      </c>
      <c r="AF7" s="48">
        <f t="shared" si="0"/>
        <v>7</v>
      </c>
      <c r="AG7" s="48">
        <f t="shared" si="0"/>
        <v>17</v>
      </c>
      <c r="AH7" s="48">
        <f t="shared" si="0"/>
        <v>0</v>
      </c>
      <c r="AI7" s="48">
        <f t="shared" si="0"/>
        <v>0</v>
      </c>
      <c r="AJ7" s="48">
        <f t="shared" si="0"/>
        <v>149</v>
      </c>
      <c r="AK7" s="48">
        <f t="shared" si="0"/>
        <v>483</v>
      </c>
      <c r="AL7" s="48">
        <f t="shared" si="0"/>
        <v>0</v>
      </c>
      <c r="AM7" s="48">
        <f t="shared" si="0"/>
        <v>0</v>
      </c>
      <c r="AN7" s="48">
        <f t="shared" si="0"/>
        <v>10</v>
      </c>
      <c r="AO7" s="48">
        <f t="shared" si="0"/>
        <v>44</v>
      </c>
      <c r="AP7" s="48">
        <f t="shared" si="0"/>
        <v>0</v>
      </c>
      <c r="AQ7" s="48">
        <f t="shared" si="0"/>
        <v>0</v>
      </c>
      <c r="AR7" s="48">
        <f t="shared" si="0"/>
        <v>589</v>
      </c>
      <c r="AS7" s="48">
        <f t="shared" si="0"/>
        <v>1901</v>
      </c>
      <c r="AT7" s="48">
        <f t="shared" si="0"/>
        <v>17</v>
      </c>
      <c r="AU7" s="48">
        <f t="shared" si="0"/>
        <v>68</v>
      </c>
      <c r="AV7" s="48">
        <f t="shared" si="0"/>
        <v>2</v>
      </c>
      <c r="AW7" s="48">
        <f t="shared" si="0"/>
        <v>20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154</v>
      </c>
      <c r="C8" s="12" t="s">
        <v>155</v>
      </c>
      <c r="D8" s="49">
        <v>354</v>
      </c>
      <c r="E8" s="49">
        <v>724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262</v>
      </c>
      <c r="U8" s="49">
        <v>668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13</v>
      </c>
      <c r="AC8" s="49">
        <v>20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34</v>
      </c>
      <c r="AS8" s="49">
        <v>116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75</v>
      </c>
      <c r="C9" s="12" t="s">
        <v>76</v>
      </c>
      <c r="D9" s="49">
        <v>58</v>
      </c>
      <c r="E9" s="49">
        <v>158</v>
      </c>
      <c r="F9" s="49">
        <v>0</v>
      </c>
      <c r="G9" s="49">
        <v>0</v>
      </c>
      <c r="H9" s="49">
        <v>3</v>
      </c>
      <c r="I9" s="49">
        <v>30</v>
      </c>
      <c r="J9" s="49">
        <v>1</v>
      </c>
      <c r="K9" s="49">
        <v>98</v>
      </c>
      <c r="L9" s="49">
        <v>288</v>
      </c>
      <c r="M9" s="49">
        <v>564</v>
      </c>
      <c r="N9" s="49">
        <v>4</v>
      </c>
      <c r="O9" s="49">
        <v>27</v>
      </c>
      <c r="P9" s="49">
        <v>4</v>
      </c>
      <c r="Q9" s="49">
        <v>37</v>
      </c>
      <c r="R9" s="49">
        <v>0</v>
      </c>
      <c r="S9" s="49">
        <v>0</v>
      </c>
      <c r="T9" s="49">
        <v>394</v>
      </c>
      <c r="U9" s="49">
        <v>1110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10</v>
      </c>
      <c r="AC9" s="49">
        <v>17</v>
      </c>
      <c r="AD9" s="49">
        <v>0</v>
      </c>
      <c r="AE9" s="49">
        <v>0</v>
      </c>
      <c r="AF9" s="49">
        <v>2</v>
      </c>
      <c r="AG9" s="49">
        <v>7</v>
      </c>
      <c r="AH9" s="49">
        <v>0</v>
      </c>
      <c r="AI9" s="49">
        <v>0</v>
      </c>
      <c r="AJ9" s="49">
        <v>8</v>
      </c>
      <c r="AK9" s="49">
        <v>14</v>
      </c>
      <c r="AL9" s="49">
        <v>0</v>
      </c>
      <c r="AM9" s="49">
        <v>0</v>
      </c>
      <c r="AN9" s="49">
        <v>8</v>
      </c>
      <c r="AO9" s="49">
        <v>27</v>
      </c>
      <c r="AP9" s="49">
        <v>0</v>
      </c>
      <c r="AQ9" s="49">
        <v>0</v>
      </c>
      <c r="AR9" s="49">
        <v>71</v>
      </c>
      <c r="AS9" s="49">
        <v>271</v>
      </c>
      <c r="AT9" s="49">
        <v>9</v>
      </c>
      <c r="AU9" s="49">
        <v>38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250</v>
      </c>
      <c r="C10" s="12" t="s">
        <v>251</v>
      </c>
      <c r="D10" s="49">
        <v>53</v>
      </c>
      <c r="E10" s="49">
        <v>3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111</v>
      </c>
      <c r="M10" s="49">
        <v>3</v>
      </c>
      <c r="N10" s="49">
        <v>0</v>
      </c>
      <c r="O10" s="49">
        <v>0</v>
      </c>
      <c r="P10" s="49">
        <v>17</v>
      </c>
      <c r="Q10" s="49">
        <v>157</v>
      </c>
      <c r="R10" s="49">
        <v>0</v>
      </c>
      <c r="S10" s="49">
        <v>0</v>
      </c>
      <c r="T10" s="49">
        <v>136</v>
      </c>
      <c r="U10" s="49">
        <v>368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4</v>
      </c>
      <c r="AK10" s="49">
        <v>9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11</v>
      </c>
      <c r="AS10" s="49">
        <v>33</v>
      </c>
      <c r="AT10" s="49">
        <v>5</v>
      </c>
      <c r="AU10" s="49">
        <v>25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252</v>
      </c>
      <c r="C11" s="12" t="s">
        <v>253</v>
      </c>
      <c r="D11" s="49">
        <v>43</v>
      </c>
      <c r="E11" s="49">
        <v>95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18</v>
      </c>
      <c r="M11" s="49">
        <v>70</v>
      </c>
      <c r="N11" s="49">
        <v>1</v>
      </c>
      <c r="O11" s="49">
        <v>2</v>
      </c>
      <c r="P11" s="49">
        <v>3</v>
      </c>
      <c r="Q11" s="49">
        <v>13</v>
      </c>
      <c r="R11" s="49">
        <v>0</v>
      </c>
      <c r="S11" s="49">
        <v>0</v>
      </c>
      <c r="T11" s="49">
        <v>79</v>
      </c>
      <c r="U11" s="49">
        <v>223</v>
      </c>
      <c r="V11" s="49">
        <v>2</v>
      </c>
      <c r="W11" s="49">
        <v>3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6</v>
      </c>
      <c r="AK11" s="49">
        <v>14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20</v>
      </c>
      <c r="AS11" s="49">
        <v>74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254</v>
      </c>
      <c r="C12" s="14" t="s">
        <v>255</v>
      </c>
      <c r="D12" s="50">
        <v>49</v>
      </c>
      <c r="E12" s="50">
        <v>134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65</v>
      </c>
      <c r="M12" s="50">
        <v>241</v>
      </c>
      <c r="N12" s="50">
        <v>0</v>
      </c>
      <c r="O12" s="50">
        <v>0</v>
      </c>
      <c r="P12" s="50">
        <v>3</v>
      </c>
      <c r="Q12" s="50">
        <v>32</v>
      </c>
      <c r="R12" s="50">
        <v>0</v>
      </c>
      <c r="S12" s="50">
        <v>0</v>
      </c>
      <c r="T12" s="50">
        <v>70</v>
      </c>
      <c r="U12" s="50">
        <v>264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2</v>
      </c>
      <c r="AK12" s="50">
        <v>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7</v>
      </c>
      <c r="AS12" s="50">
        <v>19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89</v>
      </c>
      <c r="C13" s="14" t="s">
        <v>90</v>
      </c>
      <c r="D13" s="50">
        <v>5</v>
      </c>
      <c r="E13" s="50">
        <v>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20</v>
      </c>
      <c r="M13" s="50">
        <v>44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13</v>
      </c>
      <c r="U13" s="50">
        <v>34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11</v>
      </c>
      <c r="AS13" s="50">
        <v>32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256</v>
      </c>
      <c r="C14" s="14" t="s">
        <v>257</v>
      </c>
      <c r="D14" s="50">
        <v>11</v>
      </c>
      <c r="E14" s="50">
        <v>22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12</v>
      </c>
      <c r="M14" s="50">
        <v>35</v>
      </c>
      <c r="N14" s="50">
        <v>0</v>
      </c>
      <c r="O14" s="50">
        <v>0</v>
      </c>
      <c r="P14" s="50">
        <v>31</v>
      </c>
      <c r="Q14" s="50">
        <v>247</v>
      </c>
      <c r="R14" s="50">
        <v>0</v>
      </c>
      <c r="S14" s="50">
        <v>0</v>
      </c>
      <c r="T14" s="50">
        <v>26</v>
      </c>
      <c r="U14" s="50">
        <v>59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4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</v>
      </c>
      <c r="AS14" s="50">
        <v>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258</v>
      </c>
      <c r="C15" s="14" t="s">
        <v>259</v>
      </c>
      <c r="D15" s="50">
        <v>28</v>
      </c>
      <c r="E15" s="50">
        <v>61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28</v>
      </c>
      <c r="M15" s="50">
        <v>90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79</v>
      </c>
      <c r="U15" s="50">
        <v>204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</v>
      </c>
      <c r="AK15" s="50">
        <v>2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260</v>
      </c>
      <c r="C16" s="14" t="s">
        <v>261</v>
      </c>
      <c r="D16" s="50">
        <v>12</v>
      </c>
      <c r="E16" s="50">
        <v>24</v>
      </c>
      <c r="F16" s="50">
        <v>1</v>
      </c>
      <c r="G16" s="50">
        <v>4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2</v>
      </c>
      <c r="N16" s="50">
        <v>1</v>
      </c>
      <c r="O16" s="50">
        <v>2</v>
      </c>
      <c r="P16" s="50">
        <v>0</v>
      </c>
      <c r="Q16" s="50">
        <v>0</v>
      </c>
      <c r="R16" s="50">
        <v>0</v>
      </c>
      <c r="S16" s="50">
        <v>0</v>
      </c>
      <c r="T16" s="50">
        <v>137</v>
      </c>
      <c r="U16" s="50">
        <v>391</v>
      </c>
      <c r="V16" s="50">
        <v>24</v>
      </c>
      <c r="W16" s="50">
        <v>212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  <c r="AC16" s="50">
        <v>8</v>
      </c>
      <c r="AD16" s="50">
        <v>0</v>
      </c>
      <c r="AE16" s="50">
        <v>0</v>
      </c>
      <c r="AF16" s="50">
        <v>2</v>
      </c>
      <c r="AG16" s="50">
        <v>6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25</v>
      </c>
      <c r="AS16" s="50">
        <v>94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115</v>
      </c>
      <c r="C17" s="14" t="s">
        <v>116</v>
      </c>
      <c r="D17" s="50">
        <v>2</v>
      </c>
      <c r="E17" s="50">
        <v>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53</v>
      </c>
      <c r="M17" s="50">
        <v>125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106</v>
      </c>
      <c r="U17" s="50">
        <v>242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11</v>
      </c>
      <c r="AK17" s="50">
        <v>33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9</v>
      </c>
      <c r="AS17" s="50">
        <v>29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179</v>
      </c>
      <c r="C18" s="14" t="s">
        <v>180</v>
      </c>
      <c r="D18" s="50">
        <v>26</v>
      </c>
      <c r="E18" s="50">
        <v>49</v>
      </c>
      <c r="F18" s="50">
        <v>0</v>
      </c>
      <c r="G18" s="50">
        <v>0</v>
      </c>
      <c r="H18" s="50">
        <v>14</v>
      </c>
      <c r="I18" s="50">
        <v>73</v>
      </c>
      <c r="J18" s="50">
        <v>0</v>
      </c>
      <c r="K18" s="50">
        <v>0</v>
      </c>
      <c r="L18" s="50">
        <v>28</v>
      </c>
      <c r="M18" s="50">
        <v>92</v>
      </c>
      <c r="N18" s="50">
        <v>10</v>
      </c>
      <c r="O18" s="50">
        <v>21</v>
      </c>
      <c r="P18" s="50">
        <v>4</v>
      </c>
      <c r="Q18" s="50">
        <v>27</v>
      </c>
      <c r="R18" s="50">
        <v>0</v>
      </c>
      <c r="S18" s="50">
        <v>0</v>
      </c>
      <c r="T18" s="50">
        <v>67</v>
      </c>
      <c r="U18" s="50">
        <v>150</v>
      </c>
      <c r="V18" s="50">
        <v>23</v>
      </c>
      <c r="W18" s="50">
        <v>69</v>
      </c>
      <c r="X18" s="50">
        <v>0</v>
      </c>
      <c r="Y18" s="50">
        <v>0</v>
      </c>
      <c r="Z18" s="50">
        <v>0</v>
      </c>
      <c r="AA18" s="50">
        <v>0</v>
      </c>
      <c r="AB18" s="50">
        <v>11</v>
      </c>
      <c r="AC18" s="50">
        <v>29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14</v>
      </c>
      <c r="AK18" s="50">
        <v>50</v>
      </c>
      <c r="AL18" s="50">
        <v>0</v>
      </c>
      <c r="AM18" s="50">
        <v>0</v>
      </c>
      <c r="AN18" s="50">
        <v>2</v>
      </c>
      <c r="AO18" s="50">
        <v>17</v>
      </c>
      <c r="AP18" s="50">
        <v>0</v>
      </c>
      <c r="AQ18" s="50">
        <v>0</v>
      </c>
      <c r="AR18" s="50">
        <v>19</v>
      </c>
      <c r="AS18" s="50">
        <v>58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262</v>
      </c>
      <c r="C19" s="14" t="s">
        <v>263</v>
      </c>
      <c r="D19" s="50">
        <v>16</v>
      </c>
      <c r="E19" s="50">
        <v>32</v>
      </c>
      <c r="F19" s="50">
        <v>0</v>
      </c>
      <c r="G19" s="50">
        <v>0</v>
      </c>
      <c r="H19" s="50">
        <v>3</v>
      </c>
      <c r="I19" s="50">
        <v>10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78</v>
      </c>
      <c r="U19" s="50">
        <v>244</v>
      </c>
      <c r="V19" s="50">
        <v>0</v>
      </c>
      <c r="W19" s="50">
        <v>0</v>
      </c>
      <c r="X19" s="50">
        <v>2</v>
      </c>
      <c r="Y19" s="50">
        <v>4</v>
      </c>
      <c r="Z19" s="50">
        <v>0</v>
      </c>
      <c r="AA19" s="50">
        <v>0</v>
      </c>
      <c r="AB19" s="50">
        <v>3</v>
      </c>
      <c r="AC19" s="50">
        <v>9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7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57</v>
      </c>
      <c r="C20" s="14" t="s">
        <v>58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4</v>
      </c>
      <c r="AK20" s="50">
        <v>12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12</v>
      </c>
      <c r="AS20" s="50">
        <v>35</v>
      </c>
      <c r="AT20" s="50">
        <v>0</v>
      </c>
      <c r="AU20" s="50">
        <v>0</v>
      </c>
      <c r="AV20" s="50">
        <v>1</v>
      </c>
      <c r="AW20" s="50">
        <v>10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184</v>
      </c>
      <c r="C21" s="14" t="s">
        <v>185</v>
      </c>
      <c r="D21" s="50">
        <v>0</v>
      </c>
      <c r="E21" s="50">
        <v>0</v>
      </c>
      <c r="F21" s="50">
        <v>30</v>
      </c>
      <c r="G21" s="50">
        <v>56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51</v>
      </c>
      <c r="O21" s="50">
        <v>113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41</v>
      </c>
      <c r="W21" s="50">
        <v>88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1</v>
      </c>
      <c r="AG21" s="50">
        <v>1</v>
      </c>
      <c r="AH21" s="50">
        <v>0</v>
      </c>
      <c r="AI21" s="50">
        <v>0</v>
      </c>
      <c r="AJ21" s="50">
        <v>3</v>
      </c>
      <c r="AK21" s="50">
        <v>8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5</v>
      </c>
      <c r="AS21" s="50">
        <v>14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51</v>
      </c>
      <c r="B22" s="20" t="s">
        <v>186</v>
      </c>
      <c r="C22" s="14" t="s">
        <v>187</v>
      </c>
      <c r="D22" s="50">
        <v>13</v>
      </c>
      <c r="E22" s="50">
        <v>29</v>
      </c>
      <c r="F22" s="50">
        <v>1</v>
      </c>
      <c r="G22" s="50">
        <v>2</v>
      </c>
      <c r="H22" s="50">
        <v>2</v>
      </c>
      <c r="I22" s="50">
        <v>5</v>
      </c>
      <c r="J22" s="50">
        <v>0</v>
      </c>
      <c r="K22" s="50">
        <v>0</v>
      </c>
      <c r="L22" s="50">
        <v>25</v>
      </c>
      <c r="M22" s="50">
        <v>61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51</v>
      </c>
      <c r="U22" s="50">
        <v>132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7</v>
      </c>
      <c r="AS22" s="50">
        <v>17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51</v>
      </c>
      <c r="B23" s="20" t="s">
        <v>264</v>
      </c>
      <c r="C23" s="14" t="s">
        <v>265</v>
      </c>
      <c r="D23" s="50">
        <v>9</v>
      </c>
      <c r="E23" s="50">
        <v>25</v>
      </c>
      <c r="F23" s="50">
        <v>0</v>
      </c>
      <c r="G23" s="50">
        <v>0</v>
      </c>
      <c r="H23" s="50">
        <v>2</v>
      </c>
      <c r="I23" s="50">
        <v>8</v>
      </c>
      <c r="J23" s="50">
        <v>0</v>
      </c>
      <c r="K23" s="50">
        <v>0</v>
      </c>
      <c r="L23" s="50">
        <v>16</v>
      </c>
      <c r="M23" s="50">
        <v>40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17</v>
      </c>
      <c r="U23" s="50">
        <v>43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4</v>
      </c>
      <c r="AD23" s="50">
        <v>0</v>
      </c>
      <c r="AE23" s="50"/>
      <c r="AF23" s="50">
        <v>0</v>
      </c>
      <c r="AG23" s="50">
        <v>0</v>
      </c>
      <c r="AH23" s="50">
        <v>0</v>
      </c>
      <c r="AI23" s="50">
        <v>0</v>
      </c>
      <c r="AJ23" s="50">
        <v>5</v>
      </c>
      <c r="AK23" s="50">
        <v>20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8</v>
      </c>
      <c r="AS23" s="50">
        <v>30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51</v>
      </c>
      <c r="B24" s="20" t="s">
        <v>123</v>
      </c>
      <c r="C24" s="14" t="s">
        <v>124</v>
      </c>
      <c r="D24" s="50">
        <v>36</v>
      </c>
      <c r="E24" s="50">
        <v>67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27</v>
      </c>
      <c r="M24" s="50">
        <v>54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66</v>
      </c>
      <c r="U24" s="50">
        <v>120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3</v>
      </c>
      <c r="AK24" s="50">
        <v>6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</v>
      </c>
      <c r="AS24" s="50">
        <v>11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51</v>
      </c>
      <c r="B25" s="20" t="s">
        <v>59</v>
      </c>
      <c r="C25" s="14" t="s">
        <v>60</v>
      </c>
      <c r="D25" s="50">
        <v>16</v>
      </c>
      <c r="E25" s="50">
        <v>30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27</v>
      </c>
      <c r="M25" s="50">
        <v>72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42</v>
      </c>
      <c r="U25" s="50">
        <v>99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2</v>
      </c>
      <c r="AC25" s="50">
        <v>4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5</v>
      </c>
      <c r="AK25" s="50">
        <v>12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27</v>
      </c>
      <c r="AS25" s="50">
        <v>100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51</v>
      </c>
      <c r="B26" s="20" t="s">
        <v>192</v>
      </c>
      <c r="C26" s="14" t="s">
        <v>193</v>
      </c>
      <c r="D26" s="50">
        <v>11</v>
      </c>
      <c r="E26" s="50">
        <v>26</v>
      </c>
      <c r="F26" s="50">
        <v>2</v>
      </c>
      <c r="G26" s="50">
        <v>7</v>
      </c>
      <c r="H26" s="50">
        <v>1</v>
      </c>
      <c r="I26" s="50">
        <v>2</v>
      </c>
      <c r="J26" s="50">
        <v>0</v>
      </c>
      <c r="K26" s="50">
        <v>0</v>
      </c>
      <c r="L26" s="50">
        <v>14</v>
      </c>
      <c r="M26" s="50">
        <v>59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15</v>
      </c>
      <c r="U26" s="50">
        <v>53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4</v>
      </c>
      <c r="AC26" s="50">
        <v>12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23</v>
      </c>
      <c r="AS26" s="50">
        <v>79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51</v>
      </c>
      <c r="B27" s="20" t="s">
        <v>266</v>
      </c>
      <c r="C27" s="14" t="s">
        <v>267</v>
      </c>
      <c r="D27" s="50">
        <v>4</v>
      </c>
      <c r="E27" s="50">
        <v>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15</v>
      </c>
      <c r="M27" s="50">
        <v>37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82</v>
      </c>
      <c r="U27" s="50">
        <v>258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50">
        <v>3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3</v>
      </c>
      <c r="AK27" s="50">
        <v>6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58</v>
      </c>
      <c r="AS27" s="50">
        <v>27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51</v>
      </c>
      <c r="B28" s="20" t="s">
        <v>197</v>
      </c>
      <c r="C28" s="14" t="s">
        <v>198</v>
      </c>
      <c r="D28" s="50">
        <v>5</v>
      </c>
      <c r="E28" s="50">
        <v>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42</v>
      </c>
      <c r="M28" s="50">
        <v>80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27</v>
      </c>
      <c r="U28" s="50">
        <v>81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4</v>
      </c>
      <c r="AC28" s="50">
        <v>11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51</v>
      </c>
      <c r="B29" s="20" t="s">
        <v>199</v>
      </c>
      <c r="C29" s="14" t="s">
        <v>200</v>
      </c>
      <c r="D29" s="50">
        <v>10</v>
      </c>
      <c r="E29" s="50">
        <v>30</v>
      </c>
      <c r="F29" s="50">
        <v>2</v>
      </c>
      <c r="G29" s="50">
        <v>6</v>
      </c>
      <c r="H29" s="50">
        <v>2</v>
      </c>
      <c r="I29" s="50">
        <v>6</v>
      </c>
      <c r="J29" s="50">
        <v>0</v>
      </c>
      <c r="K29" s="50">
        <v>0</v>
      </c>
      <c r="L29" s="50">
        <v>1</v>
      </c>
      <c r="M29" s="50">
        <v>3</v>
      </c>
      <c r="N29" s="50">
        <v>1</v>
      </c>
      <c r="O29" s="50">
        <v>10</v>
      </c>
      <c r="P29" s="50">
        <v>1</v>
      </c>
      <c r="Q29" s="50">
        <v>2</v>
      </c>
      <c r="R29" s="50">
        <v>0</v>
      </c>
      <c r="S29" s="50">
        <v>0</v>
      </c>
      <c r="T29" s="50">
        <v>5</v>
      </c>
      <c r="U29" s="50">
        <v>15</v>
      </c>
      <c r="V29" s="50">
        <v>4</v>
      </c>
      <c r="W29" s="50">
        <v>8</v>
      </c>
      <c r="X29" s="50">
        <v>0</v>
      </c>
      <c r="Y29" s="50">
        <v>0</v>
      </c>
      <c r="Z29" s="50">
        <v>0</v>
      </c>
      <c r="AA29" s="50">
        <v>0</v>
      </c>
      <c r="AB29" s="50">
        <v>3</v>
      </c>
      <c r="AC29" s="50">
        <v>10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1</v>
      </c>
      <c r="AK29" s="50">
        <v>10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51</v>
      </c>
      <c r="B30" s="20" t="s">
        <v>85</v>
      </c>
      <c r="C30" s="14" t="s">
        <v>86</v>
      </c>
      <c r="D30" s="50">
        <v>6</v>
      </c>
      <c r="E30" s="50">
        <v>13</v>
      </c>
      <c r="F30" s="50">
        <v>3</v>
      </c>
      <c r="G30" s="50">
        <v>6</v>
      </c>
      <c r="H30" s="50">
        <v>0</v>
      </c>
      <c r="I30" s="50">
        <v>0</v>
      </c>
      <c r="J30" s="50">
        <v>0</v>
      </c>
      <c r="K30" s="50">
        <v>0</v>
      </c>
      <c r="L30" s="50">
        <v>22</v>
      </c>
      <c r="M30" s="50">
        <v>50</v>
      </c>
      <c r="N30" s="50">
        <v>14</v>
      </c>
      <c r="O30" s="50">
        <v>76</v>
      </c>
      <c r="P30" s="50">
        <v>12</v>
      </c>
      <c r="Q30" s="50">
        <v>88</v>
      </c>
      <c r="R30" s="50">
        <v>0</v>
      </c>
      <c r="S30" s="50">
        <v>0</v>
      </c>
      <c r="T30" s="50">
        <v>29</v>
      </c>
      <c r="U30" s="50">
        <v>51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5</v>
      </c>
      <c r="AC30" s="50">
        <v>23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10</v>
      </c>
      <c r="AK30" s="50">
        <v>33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10</v>
      </c>
      <c r="AS30" s="50">
        <v>33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51</v>
      </c>
      <c r="B31" s="20" t="s">
        <v>91</v>
      </c>
      <c r="C31" s="14" t="s">
        <v>92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58</v>
      </c>
      <c r="M31" s="50">
        <v>155</v>
      </c>
      <c r="N31" s="50">
        <v>0</v>
      </c>
      <c r="O31" s="50">
        <v>0</v>
      </c>
      <c r="P31" s="50">
        <v>0</v>
      </c>
      <c r="Q31" s="50">
        <v>0</v>
      </c>
      <c r="R31" s="50">
        <v>1</v>
      </c>
      <c r="S31" s="50">
        <v>40</v>
      </c>
      <c r="T31" s="50">
        <v>57</v>
      </c>
      <c r="U31" s="50">
        <v>136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18</v>
      </c>
      <c r="AS31" s="50">
        <v>53</v>
      </c>
      <c r="AT31" s="50">
        <v>3</v>
      </c>
      <c r="AU31" s="50">
        <v>5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51</v>
      </c>
      <c r="B32" s="20" t="s">
        <v>203</v>
      </c>
      <c r="C32" s="14" t="s">
        <v>204</v>
      </c>
      <c r="D32" s="50">
        <v>10</v>
      </c>
      <c r="E32" s="50">
        <v>21</v>
      </c>
      <c r="F32" s="50">
        <v>0</v>
      </c>
      <c r="G32" s="50">
        <v>0</v>
      </c>
      <c r="H32" s="50">
        <v>2</v>
      </c>
      <c r="I32" s="50">
        <v>4</v>
      </c>
      <c r="J32" s="50">
        <v>0</v>
      </c>
      <c r="K32" s="50">
        <v>0</v>
      </c>
      <c r="L32" s="50">
        <v>5</v>
      </c>
      <c r="M32" s="50">
        <v>10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6</v>
      </c>
      <c r="AC32" s="50">
        <v>19</v>
      </c>
      <c r="AD32" s="50">
        <v>0</v>
      </c>
      <c r="AE32" s="50">
        <v>0</v>
      </c>
      <c r="AF32" s="50">
        <v>1</v>
      </c>
      <c r="AG32" s="50">
        <v>2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51</v>
      </c>
      <c r="B33" s="20" t="s">
        <v>101</v>
      </c>
      <c r="C33" s="14" t="s">
        <v>102</v>
      </c>
      <c r="D33" s="50">
        <v>0</v>
      </c>
      <c r="E33" s="50">
        <v>0</v>
      </c>
      <c r="F33" s="50">
        <v>0</v>
      </c>
      <c r="G33" s="50">
        <v>0</v>
      </c>
      <c r="H33" s="50">
        <v>1</v>
      </c>
      <c r="I33" s="50">
        <v>4</v>
      </c>
      <c r="J33" s="50">
        <v>0</v>
      </c>
      <c r="K33" s="50">
        <v>0</v>
      </c>
      <c r="L33" s="50">
        <v>59</v>
      </c>
      <c r="M33" s="50">
        <v>114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98</v>
      </c>
      <c r="U33" s="50">
        <v>264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25</v>
      </c>
      <c r="AS33" s="50">
        <v>70</v>
      </c>
      <c r="AT33" s="50">
        <v>0</v>
      </c>
      <c r="AU33" s="50">
        <v>0</v>
      </c>
      <c r="AV33" s="50">
        <v>1</v>
      </c>
      <c r="AW33" s="50">
        <v>10</v>
      </c>
      <c r="AX33" s="50">
        <v>0</v>
      </c>
      <c r="AY33" s="50">
        <v>0</v>
      </c>
    </row>
    <row r="34" spans="1:51" s="27" customFormat="1" ht="12" customHeight="1">
      <c r="A34" s="19" t="s">
        <v>51</v>
      </c>
      <c r="B34" s="20" t="s">
        <v>105</v>
      </c>
      <c r="C34" s="14" t="s">
        <v>106</v>
      </c>
      <c r="D34" s="50">
        <v>6</v>
      </c>
      <c r="E34" s="50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8</v>
      </c>
      <c r="M34" s="50">
        <v>17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63</v>
      </c>
      <c r="U34" s="50">
        <v>145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4</v>
      </c>
      <c r="AK34" s="50">
        <v>13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8</v>
      </c>
      <c r="AS34" s="50">
        <v>25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51</v>
      </c>
      <c r="B35" s="20" t="s">
        <v>61</v>
      </c>
      <c r="C35" s="14" t="s">
        <v>62</v>
      </c>
      <c r="D35" s="50">
        <v>6</v>
      </c>
      <c r="E35" s="50">
        <v>14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5</v>
      </c>
      <c r="M35" s="50">
        <v>22</v>
      </c>
      <c r="N35" s="50">
        <v>1</v>
      </c>
      <c r="O35" s="50">
        <v>4</v>
      </c>
      <c r="P35" s="50">
        <v>0</v>
      </c>
      <c r="Q35" s="50">
        <v>0</v>
      </c>
      <c r="R35" s="50">
        <v>0</v>
      </c>
      <c r="S35" s="50">
        <v>0</v>
      </c>
      <c r="T35" s="50">
        <v>33</v>
      </c>
      <c r="U35" s="50">
        <v>76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13</v>
      </c>
      <c r="AK35" s="50">
        <v>45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26</v>
      </c>
      <c r="AS35" s="50">
        <v>101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51</v>
      </c>
      <c r="B36" s="20" t="s">
        <v>65</v>
      </c>
      <c r="C36" s="14" t="s">
        <v>66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181</v>
      </c>
      <c r="U36" s="50">
        <v>840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51</v>
      </c>
      <c r="B37" s="20" t="s">
        <v>125</v>
      </c>
      <c r="C37" s="14" t="s">
        <v>126</v>
      </c>
      <c r="D37" s="50">
        <v>10</v>
      </c>
      <c r="E37" s="50">
        <v>22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4</v>
      </c>
      <c r="M37" s="50">
        <v>9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9</v>
      </c>
      <c r="U37" s="50">
        <v>22</v>
      </c>
      <c r="V37" s="50">
        <v>6</v>
      </c>
      <c r="W37" s="50">
        <v>11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1</v>
      </c>
      <c r="AK37" s="50">
        <v>2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3</v>
      </c>
      <c r="AS37" s="50">
        <v>7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51</v>
      </c>
      <c r="B38" s="20" t="s">
        <v>71</v>
      </c>
      <c r="C38" s="14" t="s">
        <v>72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51</v>
      </c>
      <c r="B39" s="20" t="s">
        <v>95</v>
      </c>
      <c r="C39" s="14" t="s">
        <v>96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3</v>
      </c>
      <c r="M39" s="50">
        <v>9</v>
      </c>
      <c r="N39" s="50">
        <v>0</v>
      </c>
      <c r="O39" s="50">
        <v>0</v>
      </c>
      <c r="P39" s="50">
        <v>1</v>
      </c>
      <c r="Q39" s="50">
        <v>3</v>
      </c>
      <c r="R39" s="50">
        <v>0</v>
      </c>
      <c r="S39" s="50">
        <v>0</v>
      </c>
      <c r="T39" s="50">
        <v>6</v>
      </c>
      <c r="U39" s="50">
        <v>16</v>
      </c>
      <c r="V39" s="50">
        <v>0</v>
      </c>
      <c r="W39" s="50">
        <v>0</v>
      </c>
      <c r="X39" s="50">
        <v>4</v>
      </c>
      <c r="Y39" s="50">
        <v>4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8</v>
      </c>
      <c r="AK39" s="50">
        <v>29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10</v>
      </c>
      <c r="AS39" s="50">
        <v>36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51</v>
      </c>
      <c r="B40" s="20" t="s">
        <v>97</v>
      </c>
      <c r="C40" s="14" t="s">
        <v>98</v>
      </c>
      <c r="D40" s="50">
        <v>7</v>
      </c>
      <c r="E40" s="50">
        <v>17</v>
      </c>
      <c r="F40" s="50">
        <v>0</v>
      </c>
      <c r="G40" s="50">
        <v>0</v>
      </c>
      <c r="H40" s="50">
        <v>1</v>
      </c>
      <c r="I40" s="50">
        <v>4</v>
      </c>
      <c r="J40" s="50">
        <v>0</v>
      </c>
      <c r="K40" s="50">
        <v>0</v>
      </c>
      <c r="L40" s="50">
        <v>5</v>
      </c>
      <c r="M40" s="50">
        <v>20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17</v>
      </c>
      <c r="U40" s="50">
        <v>22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4</v>
      </c>
      <c r="AK40" s="50">
        <v>13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11</v>
      </c>
      <c r="AS40" s="50">
        <v>34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51</v>
      </c>
      <c r="B41" s="20" t="s">
        <v>79</v>
      </c>
      <c r="C41" s="14" t="s">
        <v>80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25</v>
      </c>
      <c r="U41" s="50">
        <v>56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14</v>
      </c>
      <c r="AS41" s="50">
        <v>58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51</v>
      </c>
      <c r="B42" s="20" t="s">
        <v>81</v>
      </c>
      <c r="C42" s="14" t="s">
        <v>82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9</v>
      </c>
      <c r="M42" s="50">
        <v>19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52</v>
      </c>
      <c r="U42" s="50">
        <v>139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12</v>
      </c>
      <c r="AK42" s="50">
        <v>49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14</v>
      </c>
      <c r="AS42" s="50">
        <v>58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51</v>
      </c>
      <c r="B43" s="20" t="s">
        <v>77</v>
      </c>
      <c r="C43" s="14" t="s">
        <v>78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26</v>
      </c>
      <c r="U43" s="50">
        <v>68</v>
      </c>
      <c r="V43" s="50">
        <v>30</v>
      </c>
      <c r="W43" s="50">
        <v>108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13</v>
      </c>
      <c r="AK43" s="50">
        <v>52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21</v>
      </c>
      <c r="AS43" s="50">
        <v>80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51</v>
      </c>
      <c r="B44" s="20" t="s">
        <v>67</v>
      </c>
      <c r="C44" s="14" t="s">
        <v>68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171</v>
      </c>
      <c r="U44" s="50">
        <v>511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51</v>
      </c>
      <c r="B45" s="20" t="s">
        <v>131</v>
      </c>
      <c r="C45" s="14" t="s">
        <v>132</v>
      </c>
      <c r="D45" s="50">
        <v>6</v>
      </c>
      <c r="E45" s="50">
        <v>27</v>
      </c>
      <c r="F45" s="50">
        <v>5</v>
      </c>
      <c r="G45" s="50">
        <v>11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39</v>
      </c>
      <c r="U45" s="50">
        <v>78</v>
      </c>
      <c r="V45" s="50">
        <v>76</v>
      </c>
      <c r="W45" s="50">
        <v>282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6</v>
      </c>
      <c r="AK45" s="50">
        <v>25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28</v>
      </c>
      <c r="AS45" s="50">
        <v>113</v>
      </c>
      <c r="AT45" s="50">
        <v>0</v>
      </c>
      <c r="AU45" s="50"/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51</v>
      </c>
      <c r="B46" s="20" t="s">
        <v>133</v>
      </c>
      <c r="C46" s="14" t="s">
        <v>134</v>
      </c>
      <c r="D46" s="50">
        <v>6</v>
      </c>
      <c r="E46" s="50">
        <v>14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89</v>
      </c>
      <c r="U46" s="50">
        <v>230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7</v>
      </c>
      <c r="AK46" s="50">
        <v>16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43</v>
      </c>
      <c r="AS46" s="50">
        <v>163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51</v>
      </c>
      <c r="B47" s="20" t="s">
        <v>117</v>
      </c>
      <c r="C47" s="14" t="s">
        <v>118</v>
      </c>
      <c r="D47" s="50">
        <v>5</v>
      </c>
      <c r="E47" s="50">
        <v>17</v>
      </c>
      <c r="F47" s="50">
        <v>2</v>
      </c>
      <c r="G47" s="50">
        <v>4</v>
      </c>
      <c r="H47" s="50">
        <v>0</v>
      </c>
      <c r="I47" s="50">
        <v>0</v>
      </c>
      <c r="J47" s="50">
        <v>0</v>
      </c>
      <c r="K47" s="50">
        <v>0</v>
      </c>
      <c r="L47" s="50">
        <v>2</v>
      </c>
      <c r="M47" s="50">
        <v>8</v>
      </c>
      <c r="N47" s="50">
        <v>1</v>
      </c>
      <c r="O47" s="50">
        <v>4</v>
      </c>
      <c r="P47" s="50">
        <v>0</v>
      </c>
      <c r="Q47" s="50">
        <v>0</v>
      </c>
      <c r="R47" s="50">
        <v>0</v>
      </c>
      <c r="S47" s="50">
        <v>0</v>
      </c>
      <c r="T47" s="50">
        <v>3</v>
      </c>
      <c r="U47" s="50">
        <v>8</v>
      </c>
      <c r="V47" s="50">
        <v>2</v>
      </c>
      <c r="W47" s="50">
        <v>9</v>
      </c>
      <c r="X47" s="50">
        <v>0</v>
      </c>
      <c r="Y47" s="50">
        <v>0</v>
      </c>
      <c r="Z47" s="50">
        <v>0</v>
      </c>
      <c r="AA47" s="50">
        <v>0</v>
      </c>
      <c r="AB47" s="50">
        <v>2</v>
      </c>
      <c r="AC47" s="50">
        <v>5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51</v>
      </c>
      <c r="B48" s="20" t="s">
        <v>119</v>
      </c>
      <c r="C48" s="14" t="s">
        <v>120</v>
      </c>
      <c r="D48" s="50">
        <v>1</v>
      </c>
      <c r="E48" s="50">
        <v>4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11</v>
      </c>
      <c r="M48" s="50">
        <v>25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2</v>
      </c>
      <c r="AC48" s="50">
        <v>5</v>
      </c>
      <c r="AD48" s="50">
        <v>0</v>
      </c>
      <c r="AE48" s="50">
        <v>0</v>
      </c>
      <c r="AF48" s="50">
        <v>1</v>
      </c>
      <c r="AG48" s="50">
        <v>1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268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136</v>
      </c>
      <c r="B2" s="90" t="s">
        <v>137</v>
      </c>
      <c r="C2" s="90" t="s">
        <v>213</v>
      </c>
      <c r="D2" s="64" t="s">
        <v>235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237</v>
      </c>
      <c r="E3" s="67"/>
      <c r="F3" s="67"/>
      <c r="G3" s="67"/>
      <c r="H3" s="67"/>
      <c r="I3" s="67"/>
      <c r="J3" s="67"/>
      <c r="K3" s="68"/>
      <c r="L3" s="83" t="s">
        <v>238</v>
      </c>
      <c r="M3" s="67"/>
      <c r="N3" s="67"/>
      <c r="O3" s="67"/>
      <c r="P3" s="67"/>
      <c r="Q3" s="67"/>
      <c r="R3" s="67"/>
      <c r="S3" s="68"/>
      <c r="T3" s="83" t="s">
        <v>239</v>
      </c>
      <c r="U3" s="67"/>
      <c r="V3" s="67"/>
      <c r="W3" s="67"/>
      <c r="X3" s="67"/>
      <c r="Y3" s="67"/>
      <c r="Z3" s="67"/>
      <c r="AA3" s="68"/>
      <c r="AB3" s="84" t="s">
        <v>237</v>
      </c>
      <c r="AC3" s="69"/>
      <c r="AD3" s="69"/>
      <c r="AE3" s="69"/>
      <c r="AF3" s="69"/>
      <c r="AG3" s="69"/>
      <c r="AH3" s="69"/>
      <c r="AI3" s="69"/>
      <c r="AJ3" s="84" t="s">
        <v>238</v>
      </c>
      <c r="AK3" s="69"/>
      <c r="AL3" s="69"/>
      <c r="AM3" s="69"/>
      <c r="AN3" s="69"/>
      <c r="AO3" s="69"/>
      <c r="AP3" s="69"/>
      <c r="AQ3" s="69"/>
      <c r="AR3" s="84" t="s">
        <v>239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240</v>
      </c>
      <c r="E4" s="116"/>
      <c r="F4" s="111" t="s">
        <v>241</v>
      </c>
      <c r="G4" s="112"/>
      <c r="H4" s="111" t="s">
        <v>242</v>
      </c>
      <c r="I4" s="112"/>
      <c r="J4" s="115" t="s">
        <v>243</v>
      </c>
      <c r="K4" s="116"/>
      <c r="L4" s="115" t="s">
        <v>240</v>
      </c>
      <c r="M4" s="116"/>
      <c r="N4" s="111" t="s">
        <v>241</v>
      </c>
      <c r="O4" s="112"/>
      <c r="P4" s="111" t="s">
        <v>242</v>
      </c>
      <c r="Q4" s="112"/>
      <c r="R4" s="115" t="s">
        <v>243</v>
      </c>
      <c r="S4" s="116"/>
      <c r="T4" s="115" t="s">
        <v>240</v>
      </c>
      <c r="U4" s="116"/>
      <c r="V4" s="111" t="s">
        <v>241</v>
      </c>
      <c r="W4" s="112"/>
      <c r="X4" s="111" t="s">
        <v>242</v>
      </c>
      <c r="Y4" s="112"/>
      <c r="Z4" s="115" t="s">
        <v>243</v>
      </c>
      <c r="AA4" s="116"/>
      <c r="AB4" s="71" t="s">
        <v>240</v>
      </c>
      <c r="AC4" s="72"/>
      <c r="AD4" s="72"/>
      <c r="AE4" s="73"/>
      <c r="AF4" s="119" t="s">
        <v>244</v>
      </c>
      <c r="AG4" s="120"/>
      <c r="AH4" s="119" t="s">
        <v>243</v>
      </c>
      <c r="AI4" s="120"/>
      <c r="AJ4" s="71" t="s">
        <v>240</v>
      </c>
      <c r="AK4" s="72"/>
      <c r="AL4" s="72"/>
      <c r="AM4" s="73"/>
      <c r="AN4" s="119" t="s">
        <v>244</v>
      </c>
      <c r="AO4" s="120"/>
      <c r="AP4" s="119" t="s">
        <v>243</v>
      </c>
      <c r="AQ4" s="120"/>
      <c r="AR4" s="71" t="s">
        <v>240</v>
      </c>
      <c r="AS4" s="72"/>
      <c r="AT4" s="72"/>
      <c r="AU4" s="73"/>
      <c r="AV4" s="119" t="s">
        <v>244</v>
      </c>
      <c r="AW4" s="120"/>
      <c r="AX4" s="119" t="s">
        <v>243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245</v>
      </c>
      <c r="AC5" s="73"/>
      <c r="AD5" s="71" t="s">
        <v>150</v>
      </c>
      <c r="AE5" s="73"/>
      <c r="AF5" s="121"/>
      <c r="AG5" s="122"/>
      <c r="AH5" s="121"/>
      <c r="AI5" s="122"/>
      <c r="AJ5" s="71" t="s">
        <v>245</v>
      </c>
      <c r="AK5" s="73"/>
      <c r="AL5" s="71" t="s">
        <v>150</v>
      </c>
      <c r="AM5" s="73"/>
      <c r="AN5" s="121"/>
      <c r="AO5" s="122"/>
      <c r="AP5" s="121"/>
      <c r="AQ5" s="122"/>
      <c r="AR5" s="71" t="s">
        <v>245</v>
      </c>
      <c r="AS5" s="73"/>
      <c r="AT5" s="71" t="s">
        <v>150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246</v>
      </c>
      <c r="E6" s="74" t="s">
        <v>247</v>
      </c>
      <c r="F6" s="74" t="s">
        <v>246</v>
      </c>
      <c r="G6" s="74" t="s">
        <v>247</v>
      </c>
      <c r="H6" s="74" t="s">
        <v>246</v>
      </c>
      <c r="I6" s="74" t="s">
        <v>247</v>
      </c>
      <c r="J6" s="74" t="s">
        <v>248</v>
      </c>
      <c r="K6" s="74" t="s">
        <v>247</v>
      </c>
      <c r="L6" s="74" t="s">
        <v>246</v>
      </c>
      <c r="M6" s="74" t="s">
        <v>247</v>
      </c>
      <c r="N6" s="74" t="s">
        <v>246</v>
      </c>
      <c r="O6" s="74" t="s">
        <v>247</v>
      </c>
      <c r="P6" s="74" t="s">
        <v>246</v>
      </c>
      <c r="Q6" s="74" t="s">
        <v>247</v>
      </c>
      <c r="R6" s="74" t="s">
        <v>248</v>
      </c>
      <c r="S6" s="74" t="s">
        <v>247</v>
      </c>
      <c r="T6" s="74" t="s">
        <v>246</v>
      </c>
      <c r="U6" s="74" t="s">
        <v>247</v>
      </c>
      <c r="V6" s="74" t="s">
        <v>246</v>
      </c>
      <c r="W6" s="74" t="s">
        <v>247</v>
      </c>
      <c r="X6" s="74" t="s">
        <v>246</v>
      </c>
      <c r="Y6" s="74" t="s">
        <v>247</v>
      </c>
      <c r="Z6" s="74" t="s">
        <v>248</v>
      </c>
      <c r="AA6" s="74" t="s">
        <v>247</v>
      </c>
      <c r="AB6" s="74" t="s">
        <v>246</v>
      </c>
      <c r="AC6" s="74" t="s">
        <v>249</v>
      </c>
      <c r="AD6" s="74" t="s">
        <v>246</v>
      </c>
      <c r="AE6" s="74" t="s">
        <v>249</v>
      </c>
      <c r="AF6" s="74" t="s">
        <v>246</v>
      </c>
      <c r="AG6" s="74" t="s">
        <v>249</v>
      </c>
      <c r="AH6" s="74" t="s">
        <v>248</v>
      </c>
      <c r="AI6" s="74" t="s">
        <v>249</v>
      </c>
      <c r="AJ6" s="74" t="s">
        <v>246</v>
      </c>
      <c r="AK6" s="74" t="s">
        <v>249</v>
      </c>
      <c r="AL6" s="74" t="s">
        <v>246</v>
      </c>
      <c r="AM6" s="74" t="s">
        <v>249</v>
      </c>
      <c r="AN6" s="74" t="s">
        <v>246</v>
      </c>
      <c r="AO6" s="74" t="s">
        <v>249</v>
      </c>
      <c r="AP6" s="74" t="s">
        <v>248</v>
      </c>
      <c r="AQ6" s="74" t="s">
        <v>249</v>
      </c>
      <c r="AR6" s="74" t="s">
        <v>246</v>
      </c>
      <c r="AS6" s="74" t="s">
        <v>249</v>
      </c>
      <c r="AT6" s="74" t="s">
        <v>246</v>
      </c>
      <c r="AU6" s="74" t="s">
        <v>249</v>
      </c>
      <c r="AV6" s="74" t="s">
        <v>246</v>
      </c>
      <c r="AW6" s="74" t="s">
        <v>249</v>
      </c>
      <c r="AX6" s="74" t="s">
        <v>248</v>
      </c>
      <c r="AY6" s="85" t="s">
        <v>249</v>
      </c>
    </row>
    <row r="7" spans="1:51" s="26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AY7">SUM(D8:D22)</f>
        <v>41</v>
      </c>
      <c r="E7" s="48">
        <f t="shared" si="0"/>
        <v>111</v>
      </c>
      <c r="F7" s="48">
        <f t="shared" si="0"/>
        <v>5</v>
      </c>
      <c r="G7" s="48">
        <f t="shared" si="0"/>
        <v>16</v>
      </c>
      <c r="H7" s="48">
        <f t="shared" si="0"/>
        <v>5</v>
      </c>
      <c r="I7" s="48">
        <f t="shared" si="0"/>
        <v>27</v>
      </c>
      <c r="J7" s="48">
        <f t="shared" si="0"/>
        <v>0</v>
      </c>
      <c r="K7" s="48">
        <f t="shared" si="0"/>
        <v>0</v>
      </c>
      <c r="L7" s="48">
        <f t="shared" si="0"/>
        <v>28</v>
      </c>
      <c r="M7" s="48">
        <f t="shared" si="0"/>
        <v>63</v>
      </c>
      <c r="N7" s="48">
        <f t="shared" si="0"/>
        <v>0</v>
      </c>
      <c r="O7" s="48">
        <f t="shared" si="0"/>
        <v>0</v>
      </c>
      <c r="P7" s="48">
        <f t="shared" si="0"/>
        <v>28</v>
      </c>
      <c r="Q7" s="48">
        <f t="shared" si="0"/>
        <v>237</v>
      </c>
      <c r="R7" s="48">
        <f t="shared" si="0"/>
        <v>0</v>
      </c>
      <c r="S7" s="48">
        <f t="shared" si="0"/>
        <v>0</v>
      </c>
      <c r="T7" s="48">
        <f t="shared" si="0"/>
        <v>16</v>
      </c>
      <c r="U7" s="48">
        <f t="shared" si="0"/>
        <v>38</v>
      </c>
      <c r="V7" s="48">
        <f t="shared" si="0"/>
        <v>15</v>
      </c>
      <c r="W7" s="48">
        <f t="shared" si="0"/>
        <v>24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3</v>
      </c>
      <c r="AH7" s="48">
        <f t="shared" si="0"/>
        <v>0</v>
      </c>
      <c r="AI7" s="48">
        <f t="shared" si="0"/>
        <v>0</v>
      </c>
      <c r="AJ7" s="48">
        <f t="shared" si="0"/>
        <v>6</v>
      </c>
      <c r="AK7" s="48">
        <f t="shared" si="0"/>
        <v>13</v>
      </c>
      <c r="AL7" s="48">
        <f t="shared" si="0"/>
        <v>0</v>
      </c>
      <c r="AM7" s="48">
        <f t="shared" si="0"/>
        <v>0</v>
      </c>
      <c r="AN7" s="48">
        <f t="shared" si="0"/>
        <v>4</v>
      </c>
      <c r="AO7" s="48">
        <f t="shared" si="0"/>
        <v>40</v>
      </c>
      <c r="AP7" s="48">
        <f t="shared" si="0"/>
        <v>0</v>
      </c>
      <c r="AQ7" s="48">
        <f t="shared" si="0"/>
        <v>0</v>
      </c>
      <c r="AR7" s="48">
        <f t="shared" si="0"/>
        <v>8</v>
      </c>
      <c r="AS7" s="48">
        <f t="shared" si="0"/>
        <v>22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54</v>
      </c>
      <c r="C8" s="12" t="s">
        <v>55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3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63</v>
      </c>
      <c r="C9" s="12" t="s">
        <v>64</v>
      </c>
      <c r="D9" s="49">
        <v>20</v>
      </c>
      <c r="E9" s="49">
        <v>47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23</v>
      </c>
      <c r="M9" s="49">
        <v>46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6</v>
      </c>
      <c r="AK9" s="49">
        <v>13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</v>
      </c>
      <c r="AS9" s="49">
        <v>22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69</v>
      </c>
      <c r="C10" s="12" t="s">
        <v>70</v>
      </c>
      <c r="D10" s="49">
        <v>9</v>
      </c>
      <c r="E10" s="49">
        <v>29</v>
      </c>
      <c r="F10" s="49">
        <v>5</v>
      </c>
      <c r="G10" s="49">
        <v>16</v>
      </c>
      <c r="H10" s="49">
        <v>0</v>
      </c>
      <c r="I10" s="49">
        <v>0</v>
      </c>
      <c r="J10" s="49">
        <v>0</v>
      </c>
      <c r="K10" s="49">
        <v>0</v>
      </c>
      <c r="L10" s="49">
        <v>5</v>
      </c>
      <c r="M10" s="49">
        <v>17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16</v>
      </c>
      <c r="U10" s="49">
        <v>38</v>
      </c>
      <c r="V10" s="49">
        <v>15</v>
      </c>
      <c r="W10" s="49">
        <v>24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73</v>
      </c>
      <c r="C11" s="12" t="s">
        <v>74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4</v>
      </c>
      <c r="AO11" s="49">
        <v>40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83</v>
      </c>
      <c r="C12" s="14" t="s">
        <v>84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87</v>
      </c>
      <c r="C13" s="14" t="s">
        <v>88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93</v>
      </c>
      <c r="C14" s="14" t="s">
        <v>94</v>
      </c>
      <c r="D14" s="50">
        <v>0</v>
      </c>
      <c r="E14" s="50">
        <v>0</v>
      </c>
      <c r="F14" s="50">
        <v>0</v>
      </c>
      <c r="G14" s="50">
        <v>0</v>
      </c>
      <c r="H14" s="50">
        <v>3</v>
      </c>
      <c r="I14" s="50">
        <v>9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5</v>
      </c>
      <c r="Q14" s="50">
        <v>27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99</v>
      </c>
      <c r="C15" s="14" t="s">
        <v>100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2</v>
      </c>
      <c r="Q15" s="50">
        <v>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103</v>
      </c>
      <c r="C16" s="14" t="s">
        <v>104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107</v>
      </c>
      <c r="C17" s="14" t="s">
        <v>108</v>
      </c>
      <c r="D17" s="50">
        <v>12</v>
      </c>
      <c r="E17" s="50">
        <v>35</v>
      </c>
      <c r="F17" s="50">
        <v>0</v>
      </c>
      <c r="G17" s="50">
        <v>0</v>
      </c>
      <c r="H17" s="50">
        <v>1</v>
      </c>
      <c r="I17" s="50">
        <v>9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109</v>
      </c>
      <c r="C18" s="14" t="s">
        <v>110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9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111</v>
      </c>
      <c r="C19" s="14" t="s">
        <v>112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113</v>
      </c>
      <c r="C20" s="14" t="s">
        <v>114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121</v>
      </c>
      <c r="C21" s="14" t="s">
        <v>122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21</v>
      </c>
      <c r="Q21" s="50">
        <v>202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51</v>
      </c>
      <c r="B22" s="20" t="s">
        <v>129</v>
      </c>
      <c r="C22" s="14" t="s">
        <v>130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269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136</v>
      </c>
      <c r="B2" s="90" t="s">
        <v>137</v>
      </c>
      <c r="C2" s="109" t="s">
        <v>270</v>
      </c>
      <c r="D2" s="75" t="s">
        <v>235</v>
      </c>
      <c r="E2" s="56"/>
      <c r="F2" s="56"/>
      <c r="G2" s="56"/>
      <c r="H2" s="56"/>
      <c r="I2" s="56"/>
      <c r="J2" s="56"/>
      <c r="K2" s="57"/>
      <c r="L2" s="75" t="s">
        <v>236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271</v>
      </c>
      <c r="E3" s="56"/>
      <c r="F3" s="56"/>
      <c r="G3" s="57"/>
      <c r="H3" s="82" t="s">
        <v>272</v>
      </c>
      <c r="I3" s="56"/>
      <c r="J3" s="56"/>
      <c r="K3" s="57"/>
      <c r="L3" s="82" t="s">
        <v>271</v>
      </c>
      <c r="M3" s="56"/>
      <c r="N3" s="56"/>
      <c r="O3" s="57"/>
      <c r="P3" s="82" t="s">
        <v>272</v>
      </c>
      <c r="Q3" s="56"/>
      <c r="R3" s="56"/>
      <c r="S3" s="57"/>
    </row>
    <row r="4" spans="1:19" ht="18" customHeight="1">
      <c r="A4" s="91"/>
      <c r="B4" s="91"/>
      <c r="C4" s="107"/>
      <c r="D4" s="107" t="s">
        <v>142</v>
      </c>
      <c r="E4" s="90" t="s">
        <v>147</v>
      </c>
      <c r="F4" s="90" t="s">
        <v>148</v>
      </c>
      <c r="G4" s="90" t="s">
        <v>149</v>
      </c>
      <c r="H4" s="107" t="s">
        <v>142</v>
      </c>
      <c r="I4" s="90" t="s">
        <v>147</v>
      </c>
      <c r="J4" s="90" t="s">
        <v>148</v>
      </c>
      <c r="K4" s="90" t="s">
        <v>149</v>
      </c>
      <c r="L4" s="107" t="s">
        <v>142</v>
      </c>
      <c r="M4" s="90" t="s">
        <v>147</v>
      </c>
      <c r="N4" s="90" t="s">
        <v>148</v>
      </c>
      <c r="O4" s="90" t="s">
        <v>149</v>
      </c>
      <c r="P4" s="107" t="s">
        <v>142</v>
      </c>
      <c r="Q4" s="90" t="s">
        <v>147</v>
      </c>
      <c r="R4" s="90" t="s">
        <v>148</v>
      </c>
      <c r="S4" s="90" t="s">
        <v>149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273</v>
      </c>
      <c r="E6" s="45" t="s">
        <v>273</v>
      </c>
      <c r="F6" s="45" t="s">
        <v>273</v>
      </c>
      <c r="G6" s="45" t="s">
        <v>273</v>
      </c>
      <c r="H6" s="47" t="s">
        <v>273</v>
      </c>
      <c r="I6" s="45" t="s">
        <v>273</v>
      </c>
      <c r="J6" s="45" t="s">
        <v>273</v>
      </c>
      <c r="K6" s="45" t="s">
        <v>273</v>
      </c>
      <c r="L6" s="47" t="s">
        <v>273</v>
      </c>
      <c r="M6" s="45" t="s">
        <v>273</v>
      </c>
      <c r="N6" s="45" t="s">
        <v>273</v>
      </c>
      <c r="O6" s="45" t="s">
        <v>273</v>
      </c>
      <c r="P6" s="47" t="s">
        <v>273</v>
      </c>
      <c r="Q6" s="45" t="s">
        <v>273</v>
      </c>
      <c r="R6" s="45" t="s">
        <v>273</v>
      </c>
      <c r="S6" s="45" t="s">
        <v>273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S7">SUM(D8:D48)</f>
        <v>251</v>
      </c>
      <c r="E7" s="48">
        <f t="shared" si="0"/>
        <v>151</v>
      </c>
      <c r="F7" s="48">
        <f t="shared" si="0"/>
        <v>66</v>
      </c>
      <c r="G7" s="48">
        <f t="shared" si="0"/>
        <v>34</v>
      </c>
      <c r="H7" s="48">
        <f t="shared" si="0"/>
        <v>552</v>
      </c>
      <c r="I7" s="48">
        <f t="shared" si="0"/>
        <v>531</v>
      </c>
      <c r="J7" s="48">
        <f t="shared" si="0"/>
        <v>21</v>
      </c>
      <c r="K7" s="48">
        <f t="shared" si="0"/>
        <v>0</v>
      </c>
      <c r="L7" s="48">
        <f t="shared" si="0"/>
        <v>84</v>
      </c>
      <c r="M7" s="48">
        <f t="shared" si="0"/>
        <v>59</v>
      </c>
      <c r="N7" s="48">
        <f t="shared" si="0"/>
        <v>20</v>
      </c>
      <c r="O7" s="48">
        <f t="shared" si="0"/>
        <v>5</v>
      </c>
      <c r="P7" s="48">
        <f t="shared" si="0"/>
        <v>205</v>
      </c>
      <c r="Q7" s="48">
        <f t="shared" si="0"/>
        <v>205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274</v>
      </c>
      <c r="B8" s="36" t="s">
        <v>275</v>
      </c>
      <c r="C8" s="12" t="s">
        <v>276</v>
      </c>
      <c r="D8" s="49">
        <f aca="true" t="shared" si="1" ref="D8:D48">SUM(E8:G8)</f>
        <v>3</v>
      </c>
      <c r="E8" s="49">
        <v>1</v>
      </c>
      <c r="F8" s="49">
        <v>1</v>
      </c>
      <c r="G8" s="49">
        <v>1</v>
      </c>
      <c r="H8" s="49">
        <f aca="true" t="shared" si="2" ref="H8:H48">SUM(I8:K8)</f>
        <v>23</v>
      </c>
      <c r="I8" s="49">
        <v>23</v>
      </c>
      <c r="J8" s="49">
        <v>0</v>
      </c>
      <c r="K8" s="49">
        <v>0</v>
      </c>
      <c r="L8" s="49">
        <f aca="true" t="shared" si="3" ref="L8:L48">SUM(M8:O8)</f>
        <v>1</v>
      </c>
      <c r="M8" s="49">
        <v>0</v>
      </c>
      <c r="N8" s="49">
        <v>1</v>
      </c>
      <c r="O8" s="49">
        <v>0</v>
      </c>
      <c r="P8" s="49">
        <f aca="true" t="shared" si="4" ref="P8:P48">SUM(Q8:S8)</f>
        <v>13</v>
      </c>
      <c r="Q8" s="49">
        <v>13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75</v>
      </c>
      <c r="C9" s="12" t="s">
        <v>76</v>
      </c>
      <c r="D9" s="49">
        <f t="shared" si="1"/>
        <v>20</v>
      </c>
      <c r="E9" s="49">
        <v>15</v>
      </c>
      <c r="F9" s="49">
        <v>4</v>
      </c>
      <c r="G9" s="49">
        <v>1</v>
      </c>
      <c r="H9" s="49">
        <f t="shared" si="2"/>
        <v>44</v>
      </c>
      <c r="I9" s="49">
        <v>36</v>
      </c>
      <c r="J9" s="49">
        <v>8</v>
      </c>
      <c r="K9" s="49">
        <v>0</v>
      </c>
      <c r="L9" s="49">
        <f t="shared" si="3"/>
        <v>5</v>
      </c>
      <c r="M9" s="49">
        <v>5</v>
      </c>
      <c r="N9" s="49">
        <v>0</v>
      </c>
      <c r="O9" s="49">
        <v>0</v>
      </c>
      <c r="P9" s="49">
        <f t="shared" si="4"/>
        <v>22</v>
      </c>
      <c r="Q9" s="49">
        <v>22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250</v>
      </c>
      <c r="C10" s="12" t="s">
        <v>251</v>
      </c>
      <c r="D10" s="49">
        <f t="shared" si="1"/>
        <v>13</v>
      </c>
      <c r="E10" s="49">
        <v>9</v>
      </c>
      <c r="F10" s="49">
        <v>3</v>
      </c>
      <c r="G10" s="49">
        <v>1</v>
      </c>
      <c r="H10" s="49">
        <f t="shared" si="2"/>
        <v>12</v>
      </c>
      <c r="I10" s="49">
        <v>12</v>
      </c>
      <c r="J10" s="49">
        <v>0</v>
      </c>
      <c r="K10" s="49">
        <v>0</v>
      </c>
      <c r="L10" s="49">
        <f t="shared" si="3"/>
        <v>2</v>
      </c>
      <c r="M10" s="49">
        <v>1</v>
      </c>
      <c r="N10" s="49">
        <v>1</v>
      </c>
      <c r="O10" s="49">
        <v>0</v>
      </c>
      <c r="P10" s="49">
        <f t="shared" si="4"/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252</v>
      </c>
      <c r="C11" s="12" t="s">
        <v>253</v>
      </c>
      <c r="D11" s="49">
        <f t="shared" si="1"/>
        <v>16</v>
      </c>
      <c r="E11" s="49">
        <v>9</v>
      </c>
      <c r="F11" s="49">
        <v>5</v>
      </c>
      <c r="G11" s="49">
        <v>2</v>
      </c>
      <c r="H11" s="49">
        <f t="shared" si="2"/>
        <v>14</v>
      </c>
      <c r="I11" s="49">
        <v>13</v>
      </c>
      <c r="J11" s="49">
        <v>1</v>
      </c>
      <c r="K11" s="49">
        <v>0</v>
      </c>
      <c r="L11" s="49">
        <f t="shared" si="3"/>
        <v>2</v>
      </c>
      <c r="M11" s="49">
        <v>2</v>
      </c>
      <c r="N11" s="49">
        <v>0</v>
      </c>
      <c r="O11" s="49">
        <v>0</v>
      </c>
      <c r="P11" s="49">
        <f t="shared" si="4"/>
        <v>7</v>
      </c>
      <c r="Q11" s="49">
        <v>7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254</v>
      </c>
      <c r="C12" s="14" t="s">
        <v>255</v>
      </c>
      <c r="D12" s="50">
        <f t="shared" si="1"/>
        <v>9</v>
      </c>
      <c r="E12" s="50">
        <v>5</v>
      </c>
      <c r="F12" s="50">
        <v>2</v>
      </c>
      <c r="G12" s="50">
        <v>2</v>
      </c>
      <c r="H12" s="50">
        <f t="shared" si="2"/>
        <v>6</v>
      </c>
      <c r="I12" s="50">
        <v>6</v>
      </c>
      <c r="J12" s="50">
        <v>0</v>
      </c>
      <c r="K12" s="50">
        <v>0</v>
      </c>
      <c r="L12" s="50">
        <f t="shared" si="3"/>
        <v>1</v>
      </c>
      <c r="M12" s="50">
        <v>1</v>
      </c>
      <c r="N12" s="50">
        <v>0</v>
      </c>
      <c r="O12" s="50">
        <v>0</v>
      </c>
      <c r="P12" s="50">
        <f t="shared" si="4"/>
        <v>6</v>
      </c>
      <c r="Q12" s="50">
        <v>6</v>
      </c>
      <c r="R12" s="50">
        <v>0</v>
      </c>
      <c r="S12" s="50">
        <v>0</v>
      </c>
    </row>
    <row r="13" spans="1:19" s="13" customFormat="1" ht="12" customHeight="1">
      <c r="A13" s="19" t="s">
        <v>277</v>
      </c>
      <c r="B13" s="20" t="s">
        <v>278</v>
      </c>
      <c r="C13" s="14" t="s">
        <v>279</v>
      </c>
      <c r="D13" s="50">
        <f t="shared" si="1"/>
        <v>6</v>
      </c>
      <c r="E13" s="50">
        <v>4</v>
      </c>
      <c r="F13" s="50">
        <v>1</v>
      </c>
      <c r="G13" s="50">
        <v>1</v>
      </c>
      <c r="H13" s="50">
        <f t="shared" si="2"/>
        <v>15</v>
      </c>
      <c r="I13" s="50">
        <v>14</v>
      </c>
      <c r="J13" s="50">
        <v>1</v>
      </c>
      <c r="K13" s="50">
        <v>0</v>
      </c>
      <c r="L13" s="50">
        <f t="shared" si="3"/>
        <v>2</v>
      </c>
      <c r="M13" s="50">
        <v>0</v>
      </c>
      <c r="N13" s="50">
        <v>1</v>
      </c>
      <c r="O13" s="50">
        <v>1</v>
      </c>
      <c r="P13" s="50">
        <f t="shared" si="4"/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277</v>
      </c>
      <c r="B14" s="20" t="s">
        <v>280</v>
      </c>
      <c r="C14" s="14" t="s">
        <v>281</v>
      </c>
      <c r="D14" s="50">
        <f t="shared" si="1"/>
        <v>7</v>
      </c>
      <c r="E14" s="50">
        <v>4</v>
      </c>
      <c r="F14" s="50">
        <v>2</v>
      </c>
      <c r="G14" s="50">
        <v>1</v>
      </c>
      <c r="H14" s="50">
        <f t="shared" si="2"/>
        <v>8</v>
      </c>
      <c r="I14" s="50">
        <v>8</v>
      </c>
      <c r="J14" s="50">
        <v>0</v>
      </c>
      <c r="K14" s="50">
        <v>0</v>
      </c>
      <c r="L14" s="50">
        <f t="shared" si="3"/>
        <v>2</v>
      </c>
      <c r="M14" s="50">
        <v>0</v>
      </c>
      <c r="N14" s="50">
        <v>1</v>
      </c>
      <c r="O14" s="50">
        <v>1</v>
      </c>
      <c r="P14" s="50">
        <f t="shared" si="4"/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277</v>
      </c>
      <c r="B15" s="20" t="s">
        <v>282</v>
      </c>
      <c r="C15" s="14" t="s">
        <v>283</v>
      </c>
      <c r="D15" s="50">
        <f t="shared" si="1"/>
        <v>4</v>
      </c>
      <c r="E15" s="50">
        <v>4</v>
      </c>
      <c r="F15" s="50">
        <v>0</v>
      </c>
      <c r="G15" s="50">
        <v>0</v>
      </c>
      <c r="H15" s="50">
        <f t="shared" si="2"/>
        <v>10</v>
      </c>
      <c r="I15" s="50">
        <v>10</v>
      </c>
      <c r="J15" s="50">
        <v>0</v>
      </c>
      <c r="K15" s="50">
        <v>0</v>
      </c>
      <c r="L15" s="50">
        <f t="shared" si="3"/>
        <v>5</v>
      </c>
      <c r="M15" s="50">
        <v>1</v>
      </c>
      <c r="N15" s="50">
        <v>4</v>
      </c>
      <c r="O15" s="50">
        <v>0</v>
      </c>
      <c r="P15" s="50">
        <f t="shared" si="4"/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277</v>
      </c>
      <c r="B16" s="20" t="s">
        <v>284</v>
      </c>
      <c r="C16" s="14" t="s">
        <v>285</v>
      </c>
      <c r="D16" s="50">
        <f t="shared" si="1"/>
        <v>4</v>
      </c>
      <c r="E16" s="50">
        <v>1</v>
      </c>
      <c r="F16" s="50">
        <v>2</v>
      </c>
      <c r="G16" s="50">
        <v>1</v>
      </c>
      <c r="H16" s="50">
        <f t="shared" si="2"/>
        <v>27</v>
      </c>
      <c r="I16" s="50">
        <v>25</v>
      </c>
      <c r="J16" s="50">
        <v>2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277</v>
      </c>
      <c r="B17" s="20" t="s">
        <v>286</v>
      </c>
      <c r="C17" s="14" t="s">
        <v>287</v>
      </c>
      <c r="D17" s="50">
        <f t="shared" si="1"/>
        <v>16</v>
      </c>
      <c r="E17" s="50">
        <v>11</v>
      </c>
      <c r="F17" s="50">
        <v>3</v>
      </c>
      <c r="G17" s="50">
        <v>2</v>
      </c>
      <c r="H17" s="50">
        <f t="shared" si="2"/>
        <v>22</v>
      </c>
      <c r="I17" s="50">
        <v>22</v>
      </c>
      <c r="J17" s="50">
        <v>0</v>
      </c>
      <c r="K17" s="50">
        <v>0</v>
      </c>
      <c r="L17" s="50">
        <f t="shared" si="3"/>
        <v>1</v>
      </c>
      <c r="M17" s="50">
        <v>1</v>
      </c>
      <c r="N17" s="50">
        <v>0</v>
      </c>
      <c r="O17" s="50">
        <v>0</v>
      </c>
      <c r="P17" s="50">
        <f t="shared" si="4"/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277</v>
      </c>
      <c r="B18" s="20" t="s">
        <v>288</v>
      </c>
      <c r="C18" s="14" t="s">
        <v>289</v>
      </c>
      <c r="D18" s="50">
        <f t="shared" si="1"/>
        <v>15</v>
      </c>
      <c r="E18" s="50">
        <v>8</v>
      </c>
      <c r="F18" s="50">
        <v>6</v>
      </c>
      <c r="G18" s="50">
        <v>1</v>
      </c>
      <c r="H18" s="50">
        <f t="shared" si="2"/>
        <v>15</v>
      </c>
      <c r="I18" s="50">
        <v>15</v>
      </c>
      <c r="J18" s="50">
        <v>0</v>
      </c>
      <c r="K18" s="50">
        <v>0</v>
      </c>
      <c r="L18" s="50">
        <f t="shared" si="3"/>
        <v>12</v>
      </c>
      <c r="M18" s="50">
        <v>9</v>
      </c>
      <c r="N18" s="50">
        <v>2</v>
      </c>
      <c r="O18" s="50">
        <v>1</v>
      </c>
      <c r="P18" s="50">
        <f t="shared" si="4"/>
        <v>11</v>
      </c>
      <c r="Q18" s="50">
        <v>11</v>
      </c>
      <c r="R18" s="50">
        <v>0</v>
      </c>
      <c r="S18" s="50">
        <v>0</v>
      </c>
    </row>
    <row r="19" spans="1:19" s="13" customFormat="1" ht="12" customHeight="1">
      <c r="A19" s="19" t="s">
        <v>277</v>
      </c>
      <c r="B19" s="20" t="s">
        <v>290</v>
      </c>
      <c r="C19" s="14" t="s">
        <v>291</v>
      </c>
      <c r="D19" s="50">
        <f t="shared" si="1"/>
        <v>1</v>
      </c>
      <c r="E19" s="50">
        <v>0</v>
      </c>
      <c r="F19" s="50">
        <v>1</v>
      </c>
      <c r="G19" s="50">
        <v>0</v>
      </c>
      <c r="H19" s="50">
        <f t="shared" si="2"/>
        <v>19</v>
      </c>
      <c r="I19" s="50">
        <v>15</v>
      </c>
      <c r="J19" s="50">
        <v>4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277</v>
      </c>
      <c r="B20" s="20" t="s">
        <v>292</v>
      </c>
      <c r="C20" s="14" t="s">
        <v>293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1</v>
      </c>
      <c r="M20" s="50">
        <v>1</v>
      </c>
      <c r="N20" s="50">
        <v>0</v>
      </c>
      <c r="O20" s="50">
        <v>0</v>
      </c>
      <c r="P20" s="50">
        <f t="shared" si="4"/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277</v>
      </c>
      <c r="B21" s="20" t="s">
        <v>294</v>
      </c>
      <c r="C21" s="14" t="s">
        <v>295</v>
      </c>
      <c r="D21" s="50">
        <f t="shared" si="1"/>
        <v>14</v>
      </c>
      <c r="E21" s="50">
        <v>6</v>
      </c>
      <c r="F21" s="50">
        <v>7</v>
      </c>
      <c r="G21" s="50">
        <v>1</v>
      </c>
      <c r="H21" s="50">
        <f t="shared" si="2"/>
        <v>10</v>
      </c>
      <c r="I21" s="50">
        <v>10</v>
      </c>
      <c r="J21" s="50">
        <v>0</v>
      </c>
      <c r="K21" s="50">
        <v>0</v>
      </c>
      <c r="L21" s="50">
        <f t="shared" si="3"/>
        <v>2</v>
      </c>
      <c r="M21" s="50">
        <v>1</v>
      </c>
      <c r="N21" s="50">
        <v>1</v>
      </c>
      <c r="O21" s="50">
        <v>0</v>
      </c>
      <c r="P21" s="50">
        <f t="shared" si="4"/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277</v>
      </c>
      <c r="B22" s="20" t="s">
        <v>296</v>
      </c>
      <c r="C22" s="14" t="s">
        <v>297</v>
      </c>
      <c r="D22" s="50">
        <f t="shared" si="1"/>
        <v>7</v>
      </c>
      <c r="E22" s="50">
        <v>4</v>
      </c>
      <c r="F22" s="50">
        <v>2</v>
      </c>
      <c r="G22" s="50">
        <v>1</v>
      </c>
      <c r="H22" s="50">
        <f t="shared" si="2"/>
        <v>10</v>
      </c>
      <c r="I22" s="50">
        <v>10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277</v>
      </c>
      <c r="B23" s="20" t="s">
        <v>298</v>
      </c>
      <c r="C23" s="14" t="s">
        <v>299</v>
      </c>
      <c r="D23" s="50">
        <f t="shared" si="1"/>
        <v>4</v>
      </c>
      <c r="E23" s="50">
        <v>2</v>
      </c>
      <c r="F23" s="50">
        <v>1</v>
      </c>
      <c r="G23" s="50">
        <v>1</v>
      </c>
      <c r="H23" s="50">
        <f t="shared" si="2"/>
        <v>3</v>
      </c>
      <c r="I23" s="50">
        <v>3</v>
      </c>
      <c r="J23" s="50">
        <v>0</v>
      </c>
      <c r="K23" s="50">
        <v>0</v>
      </c>
      <c r="L23" s="50">
        <f t="shared" si="3"/>
        <v>2</v>
      </c>
      <c r="M23" s="50">
        <v>1</v>
      </c>
      <c r="N23" s="50">
        <v>1</v>
      </c>
      <c r="O23" s="50">
        <v>0</v>
      </c>
      <c r="P23" s="50">
        <f t="shared" si="4"/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277</v>
      </c>
      <c r="B24" s="20" t="s">
        <v>300</v>
      </c>
      <c r="C24" s="14" t="s">
        <v>301</v>
      </c>
      <c r="D24" s="50">
        <f t="shared" si="1"/>
        <v>4</v>
      </c>
      <c r="E24" s="50">
        <v>4</v>
      </c>
      <c r="F24" s="50">
        <v>0</v>
      </c>
      <c r="G24" s="50">
        <v>0</v>
      </c>
      <c r="H24" s="50">
        <f t="shared" si="2"/>
        <v>14</v>
      </c>
      <c r="I24" s="50">
        <v>14</v>
      </c>
      <c r="J24" s="50">
        <v>0</v>
      </c>
      <c r="K24" s="50">
        <v>0</v>
      </c>
      <c r="L24" s="50">
        <f t="shared" si="3"/>
        <v>2</v>
      </c>
      <c r="M24" s="50">
        <v>1</v>
      </c>
      <c r="N24" s="50">
        <v>1</v>
      </c>
      <c r="O24" s="50">
        <v>0</v>
      </c>
      <c r="P24" s="50">
        <f t="shared" si="4"/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277</v>
      </c>
      <c r="B25" s="20" t="s">
        <v>302</v>
      </c>
      <c r="C25" s="14" t="s">
        <v>303</v>
      </c>
      <c r="D25" s="50">
        <f t="shared" si="1"/>
        <v>9</v>
      </c>
      <c r="E25" s="50">
        <v>6</v>
      </c>
      <c r="F25" s="50">
        <v>2</v>
      </c>
      <c r="G25" s="50">
        <v>1</v>
      </c>
      <c r="H25" s="50">
        <f t="shared" si="2"/>
        <v>5</v>
      </c>
      <c r="I25" s="50">
        <v>5</v>
      </c>
      <c r="J25" s="50">
        <v>0</v>
      </c>
      <c r="K25" s="50">
        <v>0</v>
      </c>
      <c r="L25" s="50">
        <f t="shared" si="3"/>
        <v>3</v>
      </c>
      <c r="M25" s="50">
        <v>3</v>
      </c>
      <c r="N25" s="50"/>
      <c r="O25" s="50"/>
      <c r="P25" s="50">
        <f t="shared" si="4"/>
        <v>6</v>
      </c>
      <c r="Q25" s="50">
        <v>6</v>
      </c>
      <c r="R25" s="50">
        <v>0</v>
      </c>
      <c r="S25" s="50">
        <v>0</v>
      </c>
    </row>
    <row r="26" spans="1:19" s="13" customFormat="1" ht="12" customHeight="1">
      <c r="A26" s="19" t="s">
        <v>277</v>
      </c>
      <c r="B26" s="20" t="s">
        <v>304</v>
      </c>
      <c r="C26" s="14" t="s">
        <v>305</v>
      </c>
      <c r="D26" s="50">
        <f t="shared" si="1"/>
        <v>4</v>
      </c>
      <c r="E26" s="50">
        <v>3</v>
      </c>
      <c r="F26" s="50"/>
      <c r="G26" s="50">
        <v>1</v>
      </c>
      <c r="H26" s="50">
        <f t="shared" si="2"/>
        <v>5</v>
      </c>
      <c r="I26" s="50">
        <v>3</v>
      </c>
      <c r="J26" s="50">
        <v>2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8</v>
      </c>
      <c r="Q26" s="50">
        <v>8</v>
      </c>
      <c r="R26" s="50">
        <v>0</v>
      </c>
      <c r="S26" s="50">
        <v>0</v>
      </c>
    </row>
    <row r="27" spans="1:19" s="13" customFormat="1" ht="12" customHeight="1">
      <c r="A27" s="19" t="s">
        <v>277</v>
      </c>
      <c r="B27" s="20" t="s">
        <v>306</v>
      </c>
      <c r="C27" s="14" t="s">
        <v>307</v>
      </c>
      <c r="D27" s="50">
        <f t="shared" si="1"/>
        <v>10</v>
      </c>
      <c r="E27" s="50">
        <v>6</v>
      </c>
      <c r="F27" s="50">
        <v>3</v>
      </c>
      <c r="G27" s="50">
        <v>1</v>
      </c>
      <c r="H27" s="50">
        <f t="shared" si="2"/>
        <v>18</v>
      </c>
      <c r="I27" s="50">
        <v>18</v>
      </c>
      <c r="J27" s="50">
        <v>0</v>
      </c>
      <c r="K27" s="50">
        <v>0</v>
      </c>
      <c r="L27" s="50">
        <f t="shared" si="3"/>
        <v>13</v>
      </c>
      <c r="M27" s="50">
        <v>11</v>
      </c>
      <c r="N27" s="50">
        <v>1</v>
      </c>
      <c r="O27" s="50">
        <v>1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277</v>
      </c>
      <c r="B28" s="20" t="s">
        <v>308</v>
      </c>
      <c r="C28" s="14" t="s">
        <v>309</v>
      </c>
      <c r="D28" s="50">
        <f t="shared" si="1"/>
        <v>11</v>
      </c>
      <c r="E28" s="50">
        <v>7</v>
      </c>
      <c r="F28" s="50">
        <v>2</v>
      </c>
      <c r="G28" s="50">
        <v>2</v>
      </c>
      <c r="H28" s="50">
        <f t="shared" si="2"/>
        <v>11</v>
      </c>
      <c r="I28" s="50">
        <v>11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9</v>
      </c>
      <c r="Q28" s="50">
        <v>9</v>
      </c>
      <c r="R28" s="50">
        <v>0</v>
      </c>
      <c r="S28" s="50">
        <v>0</v>
      </c>
    </row>
    <row r="29" spans="1:19" s="13" customFormat="1" ht="12" customHeight="1">
      <c r="A29" s="19" t="s">
        <v>277</v>
      </c>
      <c r="B29" s="20" t="s">
        <v>310</v>
      </c>
      <c r="C29" s="14" t="s">
        <v>311</v>
      </c>
      <c r="D29" s="50">
        <f t="shared" si="1"/>
        <v>5</v>
      </c>
      <c r="E29" s="50">
        <v>2</v>
      </c>
      <c r="F29" s="50">
        <v>1</v>
      </c>
      <c r="G29" s="50">
        <v>2</v>
      </c>
      <c r="H29" s="50">
        <f t="shared" si="2"/>
        <v>15</v>
      </c>
      <c r="I29" s="50">
        <v>15</v>
      </c>
      <c r="J29" s="50">
        <v>0</v>
      </c>
      <c r="K29" s="50">
        <v>0</v>
      </c>
      <c r="L29" s="50">
        <f t="shared" si="3"/>
        <v>3</v>
      </c>
      <c r="M29" s="50">
        <v>1</v>
      </c>
      <c r="N29" s="50">
        <v>1</v>
      </c>
      <c r="O29" s="50">
        <v>1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51</v>
      </c>
      <c r="B30" s="20" t="s">
        <v>85</v>
      </c>
      <c r="C30" s="14" t="s">
        <v>86</v>
      </c>
      <c r="D30" s="50">
        <f t="shared" si="1"/>
        <v>12</v>
      </c>
      <c r="E30" s="50">
        <v>4</v>
      </c>
      <c r="F30" s="50">
        <v>5</v>
      </c>
      <c r="G30" s="50">
        <v>3</v>
      </c>
      <c r="H30" s="50">
        <f t="shared" si="2"/>
        <v>14</v>
      </c>
      <c r="I30" s="50">
        <v>14</v>
      </c>
      <c r="J30" s="50">
        <v>0</v>
      </c>
      <c r="K30" s="50">
        <v>0</v>
      </c>
      <c r="L30" s="50">
        <f t="shared" si="3"/>
        <v>4</v>
      </c>
      <c r="M30" s="50">
        <v>4</v>
      </c>
      <c r="N30" s="50">
        <v>0</v>
      </c>
      <c r="O30" s="50">
        <v>0</v>
      </c>
      <c r="P30" s="50">
        <f t="shared" si="4"/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277</v>
      </c>
      <c r="B31" s="20" t="s">
        <v>312</v>
      </c>
      <c r="C31" s="14" t="s">
        <v>313</v>
      </c>
      <c r="D31" s="50">
        <f t="shared" si="1"/>
        <v>10</v>
      </c>
      <c r="E31" s="50">
        <v>7</v>
      </c>
      <c r="F31" s="50">
        <v>2</v>
      </c>
      <c r="G31" s="50">
        <v>1</v>
      </c>
      <c r="H31" s="50">
        <f t="shared" si="2"/>
        <v>26</v>
      </c>
      <c r="I31" s="50">
        <v>23</v>
      </c>
      <c r="J31" s="50">
        <v>3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9</v>
      </c>
      <c r="Q31" s="50">
        <v>9</v>
      </c>
      <c r="R31" s="50">
        <v>0</v>
      </c>
      <c r="S31" s="50">
        <v>0</v>
      </c>
    </row>
    <row r="32" spans="1:19" s="13" customFormat="1" ht="12" customHeight="1">
      <c r="A32" s="19" t="s">
        <v>277</v>
      </c>
      <c r="B32" s="20" t="s">
        <v>314</v>
      </c>
      <c r="C32" s="14" t="s">
        <v>315</v>
      </c>
      <c r="D32" s="50">
        <f t="shared" si="1"/>
        <v>2</v>
      </c>
      <c r="E32" s="50">
        <v>2</v>
      </c>
      <c r="F32" s="50">
        <v>0</v>
      </c>
      <c r="G32" s="50">
        <v>0</v>
      </c>
      <c r="H32" s="50">
        <f t="shared" si="2"/>
        <v>0</v>
      </c>
      <c r="I32" s="50"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277</v>
      </c>
      <c r="B33" s="20" t="s">
        <v>316</v>
      </c>
      <c r="C33" s="14" t="s">
        <v>317</v>
      </c>
      <c r="D33" s="50">
        <f t="shared" si="1"/>
        <v>8</v>
      </c>
      <c r="E33" s="50">
        <v>7</v>
      </c>
      <c r="F33" s="50">
        <v>0</v>
      </c>
      <c r="G33" s="50">
        <v>1</v>
      </c>
      <c r="H33" s="50">
        <f t="shared" si="2"/>
        <v>12</v>
      </c>
      <c r="I33" s="50">
        <v>12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9</v>
      </c>
      <c r="Q33" s="50">
        <v>9</v>
      </c>
      <c r="R33" s="50">
        <v>0</v>
      </c>
      <c r="S33" s="50">
        <v>0</v>
      </c>
    </row>
    <row r="34" spans="1:19" s="13" customFormat="1" ht="12" customHeight="1">
      <c r="A34" s="19" t="s">
        <v>277</v>
      </c>
      <c r="B34" s="20" t="s">
        <v>318</v>
      </c>
      <c r="C34" s="14" t="s">
        <v>319</v>
      </c>
      <c r="D34" s="50">
        <f t="shared" si="1"/>
        <v>5</v>
      </c>
      <c r="E34" s="50">
        <v>4</v>
      </c>
      <c r="F34" s="50">
        <v>0</v>
      </c>
      <c r="G34" s="50">
        <v>1</v>
      </c>
      <c r="H34" s="50">
        <f t="shared" si="2"/>
        <v>28</v>
      </c>
      <c r="I34" s="50">
        <v>28</v>
      </c>
      <c r="J34" s="50">
        <v>0</v>
      </c>
      <c r="K34" s="50">
        <v>0</v>
      </c>
      <c r="L34" s="50">
        <f t="shared" si="3"/>
        <v>4</v>
      </c>
      <c r="M34" s="50">
        <v>3</v>
      </c>
      <c r="N34" s="50">
        <v>1</v>
      </c>
      <c r="O34" s="50">
        <v>0</v>
      </c>
      <c r="P34" s="50">
        <f t="shared" si="4"/>
        <v>15</v>
      </c>
      <c r="Q34" s="50">
        <v>15</v>
      </c>
      <c r="R34" s="50">
        <v>0</v>
      </c>
      <c r="S34" s="50">
        <v>0</v>
      </c>
    </row>
    <row r="35" spans="1:19" s="13" customFormat="1" ht="12" customHeight="1">
      <c r="A35" s="19" t="s">
        <v>277</v>
      </c>
      <c r="B35" s="20" t="s">
        <v>320</v>
      </c>
      <c r="C35" s="14" t="s">
        <v>321</v>
      </c>
      <c r="D35" s="50">
        <f t="shared" si="1"/>
        <v>6</v>
      </c>
      <c r="E35" s="50">
        <v>4</v>
      </c>
      <c r="F35" s="50">
        <v>1</v>
      </c>
      <c r="G35" s="50">
        <v>1</v>
      </c>
      <c r="H35" s="50">
        <f t="shared" si="2"/>
        <v>9</v>
      </c>
      <c r="I35" s="50">
        <v>9</v>
      </c>
      <c r="J35" s="50">
        <v>0</v>
      </c>
      <c r="K35" s="50">
        <v>0</v>
      </c>
      <c r="L35" s="50">
        <f t="shared" si="3"/>
        <v>3</v>
      </c>
      <c r="M35" s="50">
        <v>3</v>
      </c>
      <c r="N35" s="50">
        <v>0</v>
      </c>
      <c r="O35" s="50">
        <v>0</v>
      </c>
      <c r="P35" s="50">
        <f t="shared" si="4"/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277</v>
      </c>
      <c r="B36" s="20" t="s">
        <v>322</v>
      </c>
      <c r="C36" s="14" t="s">
        <v>323</v>
      </c>
      <c r="D36" s="50">
        <f t="shared" si="1"/>
        <v>2</v>
      </c>
      <c r="E36" s="50">
        <v>0</v>
      </c>
      <c r="F36" s="50">
        <v>1</v>
      </c>
      <c r="G36" s="50">
        <v>1</v>
      </c>
      <c r="H36" s="50">
        <f t="shared" si="2"/>
        <v>39</v>
      </c>
      <c r="I36" s="50">
        <v>39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277</v>
      </c>
      <c r="B37" s="20" t="s">
        <v>324</v>
      </c>
      <c r="C37" s="14" t="s">
        <v>325</v>
      </c>
      <c r="D37" s="50">
        <f t="shared" si="1"/>
        <v>3</v>
      </c>
      <c r="E37" s="50">
        <v>3</v>
      </c>
      <c r="F37" s="50">
        <v>0</v>
      </c>
      <c r="G37" s="50">
        <v>0</v>
      </c>
      <c r="H37" s="50">
        <f t="shared" si="2"/>
        <v>3</v>
      </c>
      <c r="I37" s="50">
        <v>3</v>
      </c>
      <c r="J37" s="50">
        <v>0</v>
      </c>
      <c r="K37" s="50">
        <v>0</v>
      </c>
      <c r="L37" s="50">
        <f t="shared" si="3"/>
        <v>2</v>
      </c>
      <c r="M37" s="50">
        <v>1</v>
      </c>
      <c r="N37" s="50">
        <v>1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277</v>
      </c>
      <c r="B38" s="20" t="s">
        <v>326</v>
      </c>
      <c r="C38" s="14" t="s">
        <v>327</v>
      </c>
      <c r="D38" s="50">
        <f t="shared" si="1"/>
        <v>0</v>
      </c>
      <c r="E38" s="50">
        <v>0</v>
      </c>
      <c r="F38" s="50">
        <v>0</v>
      </c>
      <c r="G38" s="50">
        <v>0</v>
      </c>
      <c r="H38" s="50">
        <f t="shared" si="2"/>
        <v>0</v>
      </c>
      <c r="I38" s="50">
        <v>0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277</v>
      </c>
      <c r="B39" s="20" t="s">
        <v>328</v>
      </c>
      <c r="C39" s="14" t="s">
        <v>329</v>
      </c>
      <c r="D39" s="50">
        <f t="shared" si="1"/>
        <v>5</v>
      </c>
      <c r="E39" s="50">
        <v>2</v>
      </c>
      <c r="F39" s="50">
        <v>2</v>
      </c>
      <c r="G39" s="50">
        <v>1</v>
      </c>
      <c r="H39" s="50">
        <f t="shared" si="2"/>
        <v>3</v>
      </c>
      <c r="I39" s="50">
        <v>3</v>
      </c>
      <c r="J39" s="50">
        <v>0</v>
      </c>
      <c r="K39" s="50">
        <v>0</v>
      </c>
      <c r="L39" s="50">
        <f t="shared" si="3"/>
        <v>2</v>
      </c>
      <c r="M39" s="50">
        <v>2</v>
      </c>
      <c r="N39" s="50">
        <v>0</v>
      </c>
      <c r="O39" s="50">
        <v>0</v>
      </c>
      <c r="P39" s="50">
        <f t="shared" si="4"/>
        <v>3</v>
      </c>
      <c r="Q39" s="50">
        <v>3</v>
      </c>
      <c r="R39" s="50">
        <v>0</v>
      </c>
      <c r="S39" s="50">
        <v>0</v>
      </c>
    </row>
    <row r="40" spans="1:19" s="13" customFormat="1" ht="12" customHeight="1">
      <c r="A40" s="19" t="s">
        <v>277</v>
      </c>
      <c r="B40" s="20" t="s">
        <v>330</v>
      </c>
      <c r="C40" s="14" t="s">
        <v>331</v>
      </c>
      <c r="D40" s="50">
        <f t="shared" si="1"/>
        <v>5</v>
      </c>
      <c r="E40" s="50">
        <v>1</v>
      </c>
      <c r="F40" s="50">
        <v>3</v>
      </c>
      <c r="G40" s="50">
        <v>1</v>
      </c>
      <c r="H40" s="50">
        <f t="shared" si="2"/>
        <v>5</v>
      </c>
      <c r="I40" s="50">
        <v>5</v>
      </c>
      <c r="J40" s="50">
        <v>0</v>
      </c>
      <c r="K40" s="50">
        <v>0</v>
      </c>
      <c r="L40" s="50">
        <f t="shared" si="3"/>
        <v>1</v>
      </c>
      <c r="M40" s="50">
        <v>1</v>
      </c>
      <c r="N40" s="50">
        <v>0</v>
      </c>
      <c r="O40" s="50">
        <v>0</v>
      </c>
      <c r="P40" s="50">
        <f t="shared" si="4"/>
        <v>5</v>
      </c>
      <c r="Q40" s="50">
        <v>5</v>
      </c>
      <c r="R40" s="50">
        <v>0</v>
      </c>
      <c r="S40" s="50">
        <v>0</v>
      </c>
    </row>
    <row r="41" spans="1:19" s="13" customFormat="1" ht="12" customHeight="1">
      <c r="A41" s="19" t="s">
        <v>277</v>
      </c>
      <c r="B41" s="20" t="s">
        <v>332</v>
      </c>
      <c r="C41" s="14" t="s">
        <v>333</v>
      </c>
      <c r="D41" s="50">
        <f t="shared" si="1"/>
        <v>0</v>
      </c>
      <c r="E41" s="50">
        <v>0</v>
      </c>
      <c r="F41" s="50">
        <v>0</v>
      </c>
      <c r="G41" s="50">
        <v>0</v>
      </c>
      <c r="H41" s="50">
        <f t="shared" si="2"/>
        <v>11</v>
      </c>
      <c r="I41" s="50">
        <v>11</v>
      </c>
      <c r="J41" s="50">
        <v>0</v>
      </c>
      <c r="K41" s="50">
        <v>0</v>
      </c>
      <c r="L41" s="50">
        <f t="shared" si="3"/>
        <v>1</v>
      </c>
      <c r="M41" s="50">
        <v>1</v>
      </c>
      <c r="N41" s="50">
        <v>0</v>
      </c>
      <c r="O41" s="50">
        <v>0</v>
      </c>
      <c r="P41" s="50">
        <f t="shared" si="4"/>
        <v>4</v>
      </c>
      <c r="Q41" s="50">
        <v>4</v>
      </c>
      <c r="R41" s="50">
        <v>0</v>
      </c>
      <c r="S41" s="50">
        <v>0</v>
      </c>
    </row>
    <row r="42" spans="1:19" s="13" customFormat="1" ht="12" customHeight="1">
      <c r="A42" s="19" t="s">
        <v>277</v>
      </c>
      <c r="B42" s="20" t="s">
        <v>334</v>
      </c>
      <c r="C42" s="14" t="s">
        <v>335</v>
      </c>
      <c r="D42" s="50">
        <f t="shared" si="1"/>
        <v>4</v>
      </c>
      <c r="E42" s="50">
        <v>3</v>
      </c>
      <c r="F42" s="50">
        <v>1</v>
      </c>
      <c r="G42" s="50">
        <v>0</v>
      </c>
      <c r="H42" s="50">
        <f t="shared" si="2"/>
        <v>8</v>
      </c>
      <c r="I42" s="50">
        <v>8</v>
      </c>
      <c r="J42" s="50">
        <v>0</v>
      </c>
      <c r="K42" s="50">
        <v>0</v>
      </c>
      <c r="L42" s="50">
        <f t="shared" si="3"/>
        <v>2</v>
      </c>
      <c r="M42" s="50">
        <v>1</v>
      </c>
      <c r="N42" s="50">
        <v>1</v>
      </c>
      <c r="O42" s="50">
        <v>0</v>
      </c>
      <c r="P42" s="50">
        <f t="shared" si="4"/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277</v>
      </c>
      <c r="B43" s="20" t="s">
        <v>336</v>
      </c>
      <c r="C43" s="14" t="s">
        <v>337</v>
      </c>
      <c r="D43" s="50">
        <f t="shared" si="1"/>
        <v>0</v>
      </c>
      <c r="E43" s="50">
        <v>0</v>
      </c>
      <c r="F43" s="50">
        <v>0</v>
      </c>
      <c r="G43" s="50">
        <v>0</v>
      </c>
      <c r="H43" s="50">
        <f t="shared" si="2"/>
        <v>15</v>
      </c>
      <c r="I43" s="50">
        <v>15</v>
      </c>
      <c r="J43" s="50">
        <v>0</v>
      </c>
      <c r="K43" s="50">
        <v>0</v>
      </c>
      <c r="L43" s="50">
        <f t="shared" si="3"/>
        <v>1</v>
      </c>
      <c r="M43" s="50">
        <v>1</v>
      </c>
      <c r="N43" s="50">
        <v>0</v>
      </c>
      <c r="O43" s="50">
        <v>0</v>
      </c>
      <c r="P43" s="50">
        <f t="shared" si="4"/>
        <v>5</v>
      </c>
      <c r="Q43" s="50">
        <v>5</v>
      </c>
      <c r="R43" s="50">
        <v>0</v>
      </c>
      <c r="S43" s="50">
        <v>0</v>
      </c>
    </row>
    <row r="44" spans="1:19" s="13" customFormat="1" ht="12" customHeight="1">
      <c r="A44" s="19" t="s">
        <v>277</v>
      </c>
      <c r="B44" s="20" t="s">
        <v>338</v>
      </c>
      <c r="C44" s="14" t="s">
        <v>339</v>
      </c>
      <c r="D44" s="50">
        <f t="shared" si="1"/>
        <v>1</v>
      </c>
      <c r="E44" s="50">
        <v>0</v>
      </c>
      <c r="F44" s="50">
        <v>0</v>
      </c>
      <c r="G44" s="50">
        <v>1</v>
      </c>
      <c r="H44" s="50">
        <f t="shared" si="2"/>
        <v>25</v>
      </c>
      <c r="I44" s="50">
        <v>25</v>
      </c>
      <c r="J44" s="50">
        <v>0</v>
      </c>
      <c r="K44" s="50">
        <v>0</v>
      </c>
      <c r="L44" s="50">
        <f t="shared" si="3"/>
        <v>0</v>
      </c>
      <c r="M44" s="50">
        <v>0</v>
      </c>
      <c r="N44" s="50">
        <v>0</v>
      </c>
      <c r="O44" s="50">
        <v>0</v>
      </c>
      <c r="P44" s="50">
        <f t="shared" si="4"/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277</v>
      </c>
      <c r="B45" s="20" t="s">
        <v>340</v>
      </c>
      <c r="C45" s="14" t="s">
        <v>341</v>
      </c>
      <c r="D45" s="50">
        <f t="shared" si="1"/>
        <v>1</v>
      </c>
      <c r="E45" s="50">
        <v>0</v>
      </c>
      <c r="F45" s="50">
        <v>1</v>
      </c>
      <c r="G45" s="50">
        <v>0</v>
      </c>
      <c r="H45" s="50">
        <f t="shared" si="2"/>
        <v>17</v>
      </c>
      <c r="I45" s="50">
        <v>17</v>
      </c>
      <c r="J45" s="50">
        <v>0</v>
      </c>
      <c r="K45" s="50">
        <v>0</v>
      </c>
      <c r="L45" s="50">
        <f t="shared" si="3"/>
        <v>2</v>
      </c>
      <c r="M45" s="50">
        <v>1</v>
      </c>
      <c r="N45" s="50">
        <v>1</v>
      </c>
      <c r="O45" s="50">
        <v>0</v>
      </c>
      <c r="P45" s="50">
        <f t="shared" si="4"/>
        <v>8</v>
      </c>
      <c r="Q45" s="50">
        <v>8</v>
      </c>
      <c r="R45" s="50">
        <v>0</v>
      </c>
      <c r="S45" s="50">
        <v>0</v>
      </c>
    </row>
    <row r="46" spans="1:19" s="13" customFormat="1" ht="12" customHeight="1">
      <c r="A46" s="19" t="s">
        <v>51</v>
      </c>
      <c r="B46" s="20" t="s">
        <v>133</v>
      </c>
      <c r="C46" s="14" t="s">
        <v>134</v>
      </c>
      <c r="D46" s="50">
        <f t="shared" si="1"/>
        <v>1</v>
      </c>
      <c r="E46" s="50">
        <v>0</v>
      </c>
      <c r="F46" s="50">
        <v>1</v>
      </c>
      <c r="G46" s="50">
        <v>0</v>
      </c>
      <c r="H46" s="50">
        <f t="shared" si="2"/>
        <v>29</v>
      </c>
      <c r="I46" s="50">
        <v>29</v>
      </c>
      <c r="J46" s="50">
        <v>0</v>
      </c>
      <c r="K46" s="50">
        <v>0</v>
      </c>
      <c r="L46" s="50">
        <f t="shared" si="3"/>
        <v>3</v>
      </c>
      <c r="M46" s="50">
        <v>2</v>
      </c>
      <c r="N46" s="50">
        <v>1</v>
      </c>
      <c r="O46" s="50">
        <v>0</v>
      </c>
      <c r="P46" s="50">
        <f t="shared" si="4"/>
        <v>11</v>
      </c>
      <c r="Q46" s="50">
        <v>11</v>
      </c>
      <c r="R46" s="50">
        <v>0</v>
      </c>
      <c r="S46" s="50">
        <v>0</v>
      </c>
    </row>
    <row r="47" spans="1:19" s="13" customFormat="1" ht="12" customHeight="1">
      <c r="A47" s="19" t="s">
        <v>277</v>
      </c>
      <c r="B47" s="20" t="s">
        <v>342</v>
      </c>
      <c r="C47" s="14" t="s">
        <v>343</v>
      </c>
      <c r="D47" s="50">
        <f t="shared" si="1"/>
        <v>2</v>
      </c>
      <c r="E47" s="50">
        <v>1</v>
      </c>
      <c r="F47" s="50">
        <v>1</v>
      </c>
      <c r="G47" s="50">
        <v>0</v>
      </c>
      <c r="H47" s="50">
        <f t="shared" si="2"/>
        <v>2</v>
      </c>
      <c r="I47" s="50">
        <v>2</v>
      </c>
      <c r="J47" s="50">
        <v>0</v>
      </c>
      <c r="K47" s="50">
        <v>0</v>
      </c>
      <c r="L47" s="50">
        <f t="shared" si="3"/>
        <v>0</v>
      </c>
      <c r="M47" s="50">
        <v>0</v>
      </c>
      <c r="N47" s="50">
        <v>0</v>
      </c>
      <c r="O47" s="50">
        <v>0</v>
      </c>
      <c r="P47" s="50">
        <f t="shared" si="4"/>
        <v>3</v>
      </c>
      <c r="Q47" s="50">
        <v>3</v>
      </c>
      <c r="R47" s="50">
        <v>0</v>
      </c>
      <c r="S47" s="50">
        <v>0</v>
      </c>
    </row>
    <row r="48" spans="1:19" s="13" customFormat="1" ht="12" customHeight="1">
      <c r="A48" s="19" t="s">
        <v>277</v>
      </c>
      <c r="B48" s="20" t="s">
        <v>344</v>
      </c>
      <c r="C48" s="14" t="s">
        <v>345</v>
      </c>
      <c r="D48" s="50">
        <f t="shared" si="1"/>
        <v>2</v>
      </c>
      <c r="E48" s="50">
        <v>2</v>
      </c>
      <c r="F48" s="50">
        <v>0</v>
      </c>
      <c r="G48" s="50">
        <v>0</v>
      </c>
      <c r="H48" s="50">
        <f t="shared" si="2"/>
        <v>0</v>
      </c>
      <c r="I48" s="50">
        <v>0</v>
      </c>
      <c r="J48" s="50">
        <v>0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4</v>
      </c>
      <c r="Q48" s="50">
        <v>4</v>
      </c>
      <c r="R48" s="50">
        <v>0</v>
      </c>
      <c r="S48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346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136</v>
      </c>
      <c r="B2" s="90" t="s">
        <v>137</v>
      </c>
      <c r="C2" s="109" t="s">
        <v>213</v>
      </c>
      <c r="D2" s="75" t="s">
        <v>235</v>
      </c>
      <c r="E2" s="56"/>
      <c r="F2" s="56"/>
      <c r="G2" s="56"/>
      <c r="H2" s="56"/>
      <c r="I2" s="56"/>
      <c r="J2" s="56"/>
      <c r="K2" s="57"/>
      <c r="L2" s="75" t="s">
        <v>236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271</v>
      </c>
      <c r="E3" s="56"/>
      <c r="F3" s="56"/>
      <c r="G3" s="57"/>
      <c r="H3" s="82" t="s">
        <v>272</v>
      </c>
      <c r="I3" s="56"/>
      <c r="J3" s="56"/>
      <c r="K3" s="57"/>
      <c r="L3" s="82" t="s">
        <v>271</v>
      </c>
      <c r="M3" s="56"/>
      <c r="N3" s="56"/>
      <c r="O3" s="57"/>
      <c r="P3" s="82" t="s">
        <v>272</v>
      </c>
      <c r="Q3" s="56"/>
      <c r="R3" s="56"/>
      <c r="S3" s="57"/>
    </row>
    <row r="4" spans="1:19" ht="18" customHeight="1">
      <c r="A4" s="91"/>
      <c r="B4" s="91"/>
      <c r="C4" s="107"/>
      <c r="D4" s="107" t="s">
        <v>142</v>
      </c>
      <c r="E4" s="90" t="s">
        <v>147</v>
      </c>
      <c r="F4" s="90" t="s">
        <v>148</v>
      </c>
      <c r="G4" s="90" t="s">
        <v>149</v>
      </c>
      <c r="H4" s="107" t="s">
        <v>142</v>
      </c>
      <c r="I4" s="90" t="s">
        <v>147</v>
      </c>
      <c r="J4" s="90" t="s">
        <v>148</v>
      </c>
      <c r="K4" s="90" t="s">
        <v>149</v>
      </c>
      <c r="L4" s="107" t="s">
        <v>142</v>
      </c>
      <c r="M4" s="90" t="s">
        <v>147</v>
      </c>
      <c r="N4" s="90" t="s">
        <v>148</v>
      </c>
      <c r="O4" s="90" t="s">
        <v>149</v>
      </c>
      <c r="P4" s="107" t="s">
        <v>142</v>
      </c>
      <c r="Q4" s="90" t="s">
        <v>147</v>
      </c>
      <c r="R4" s="90" t="s">
        <v>148</v>
      </c>
      <c r="S4" s="90" t="s">
        <v>149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273</v>
      </c>
      <c r="E6" s="78" t="s">
        <v>273</v>
      </c>
      <c r="F6" s="78" t="s">
        <v>273</v>
      </c>
      <c r="G6" s="78" t="s">
        <v>273</v>
      </c>
      <c r="H6" s="58" t="s">
        <v>273</v>
      </c>
      <c r="I6" s="78" t="s">
        <v>273</v>
      </c>
      <c r="J6" s="78" t="s">
        <v>273</v>
      </c>
      <c r="K6" s="78" t="s">
        <v>273</v>
      </c>
      <c r="L6" s="58" t="s">
        <v>273</v>
      </c>
      <c r="M6" s="78" t="s">
        <v>273</v>
      </c>
      <c r="N6" s="78" t="s">
        <v>273</v>
      </c>
      <c r="O6" s="78" t="s">
        <v>273</v>
      </c>
      <c r="P6" s="58" t="s">
        <v>273</v>
      </c>
      <c r="Q6" s="78" t="s">
        <v>273</v>
      </c>
      <c r="R6" s="78" t="s">
        <v>273</v>
      </c>
      <c r="S6" s="78" t="s">
        <v>273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S7">SUM(D8:D22)</f>
        <v>67</v>
      </c>
      <c r="E7" s="48">
        <f t="shared" si="0"/>
        <v>7</v>
      </c>
      <c r="F7" s="48">
        <f t="shared" si="0"/>
        <v>48</v>
      </c>
      <c r="G7" s="48">
        <f t="shared" si="0"/>
        <v>12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11</v>
      </c>
      <c r="M7" s="48">
        <f t="shared" si="0"/>
        <v>4</v>
      </c>
      <c r="N7" s="48">
        <f t="shared" si="0"/>
        <v>6</v>
      </c>
      <c r="O7" s="48">
        <f t="shared" si="0"/>
        <v>1</v>
      </c>
      <c r="P7" s="48">
        <f t="shared" si="0"/>
        <v>3</v>
      </c>
      <c r="Q7" s="48">
        <f t="shared" si="0"/>
        <v>3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274</v>
      </c>
      <c r="B8" s="36" t="s">
        <v>347</v>
      </c>
      <c r="C8" s="12" t="s">
        <v>348</v>
      </c>
      <c r="D8" s="49">
        <f aca="true" t="shared" si="1" ref="D8:D22">SUM(E8:G8)</f>
        <v>0</v>
      </c>
      <c r="E8" s="49">
        <v>0</v>
      </c>
      <c r="F8" s="49">
        <v>0</v>
      </c>
      <c r="G8" s="49">
        <v>0</v>
      </c>
      <c r="H8" s="49">
        <f aca="true" t="shared" si="2" ref="H8:H22">SUM(I8:K8)</f>
        <v>0</v>
      </c>
      <c r="I8" s="49">
        <v>0</v>
      </c>
      <c r="J8" s="49">
        <v>0</v>
      </c>
      <c r="K8" s="49">
        <v>0</v>
      </c>
      <c r="L8" s="49">
        <f aca="true" t="shared" si="3" ref="L8:L22">SUM(M8:O8)</f>
        <v>1</v>
      </c>
      <c r="M8" s="49">
        <v>0</v>
      </c>
      <c r="N8" s="49">
        <v>1</v>
      </c>
      <c r="O8" s="49">
        <v>0</v>
      </c>
      <c r="P8" s="49">
        <f aca="true" t="shared" si="4" ref="P8:P22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63</v>
      </c>
      <c r="C9" s="12" t="s">
        <v>64</v>
      </c>
      <c r="D9" s="49">
        <f t="shared" si="1"/>
        <v>4</v>
      </c>
      <c r="E9" s="49">
        <v>2</v>
      </c>
      <c r="F9" s="49">
        <v>1</v>
      </c>
      <c r="G9" s="49">
        <v>1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3</v>
      </c>
      <c r="M9" s="49">
        <v>2</v>
      </c>
      <c r="N9" s="49">
        <v>1</v>
      </c>
      <c r="O9" s="49">
        <v>0</v>
      </c>
      <c r="P9" s="49">
        <f t="shared" si="4"/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69</v>
      </c>
      <c r="C10" s="12" t="s">
        <v>70</v>
      </c>
      <c r="D10" s="49">
        <f t="shared" si="1"/>
        <v>11</v>
      </c>
      <c r="E10" s="49">
        <v>2</v>
      </c>
      <c r="F10" s="49">
        <v>8</v>
      </c>
      <c r="G10" s="49">
        <v>1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73</v>
      </c>
      <c r="C11" s="12" t="s">
        <v>74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5</v>
      </c>
      <c r="M11" s="49">
        <v>2</v>
      </c>
      <c r="N11" s="49">
        <v>3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83</v>
      </c>
      <c r="C12" s="14" t="s">
        <v>84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277</v>
      </c>
      <c r="B13" s="20" t="s">
        <v>349</v>
      </c>
      <c r="C13" s="14" t="s">
        <v>350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277</v>
      </c>
      <c r="B14" s="20" t="s">
        <v>351</v>
      </c>
      <c r="C14" s="14" t="s">
        <v>352</v>
      </c>
      <c r="D14" s="50">
        <f t="shared" si="1"/>
        <v>4</v>
      </c>
      <c r="E14" s="50">
        <v>0</v>
      </c>
      <c r="F14" s="50">
        <v>3</v>
      </c>
      <c r="G14" s="50">
        <v>1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2</v>
      </c>
      <c r="M14" s="50">
        <v>0</v>
      </c>
      <c r="N14" s="50">
        <v>1</v>
      </c>
      <c r="O14" s="50">
        <v>1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277</v>
      </c>
      <c r="B15" s="20" t="s">
        <v>353</v>
      </c>
      <c r="C15" s="14" t="s">
        <v>354</v>
      </c>
      <c r="D15" s="50">
        <f t="shared" si="1"/>
        <v>1</v>
      </c>
      <c r="E15" s="50">
        <v>0</v>
      </c>
      <c r="F15" s="50">
        <v>1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277</v>
      </c>
      <c r="B16" s="20" t="s">
        <v>355</v>
      </c>
      <c r="C16" s="14" t="s">
        <v>356</v>
      </c>
      <c r="D16" s="50">
        <f t="shared" si="1"/>
        <v>1</v>
      </c>
      <c r="E16" s="50">
        <v>0</v>
      </c>
      <c r="F16" s="50">
        <v>1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277</v>
      </c>
      <c r="B17" s="20" t="s">
        <v>357</v>
      </c>
      <c r="C17" s="14" t="s">
        <v>358</v>
      </c>
      <c r="D17" s="50">
        <f t="shared" si="1"/>
        <v>10</v>
      </c>
      <c r="E17" s="50">
        <v>1</v>
      </c>
      <c r="F17" s="50">
        <v>3</v>
      </c>
      <c r="G17" s="50">
        <v>6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277</v>
      </c>
      <c r="B18" s="20" t="s">
        <v>359</v>
      </c>
      <c r="C18" s="14" t="s">
        <v>360</v>
      </c>
      <c r="D18" s="50">
        <f t="shared" si="1"/>
        <v>1</v>
      </c>
      <c r="E18" s="50">
        <v>0</v>
      </c>
      <c r="F18" s="50">
        <v>0</v>
      </c>
      <c r="G18" s="50">
        <v>1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277</v>
      </c>
      <c r="B19" s="20" t="s">
        <v>361</v>
      </c>
      <c r="C19" s="14" t="s">
        <v>362</v>
      </c>
      <c r="D19" s="50">
        <f t="shared" si="1"/>
        <v>1</v>
      </c>
      <c r="E19" s="50">
        <v>0</v>
      </c>
      <c r="F19" s="50">
        <v>1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277</v>
      </c>
      <c r="B20" s="20" t="s">
        <v>363</v>
      </c>
      <c r="C20" s="14" t="s">
        <v>364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277</v>
      </c>
      <c r="B21" s="20" t="s">
        <v>365</v>
      </c>
      <c r="C21" s="14" t="s">
        <v>366</v>
      </c>
      <c r="D21" s="50">
        <f t="shared" si="1"/>
        <v>34</v>
      </c>
      <c r="E21" s="50">
        <v>2</v>
      </c>
      <c r="F21" s="50">
        <v>30</v>
      </c>
      <c r="G21" s="50">
        <v>2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129</v>
      </c>
      <c r="C22" s="14" t="s">
        <v>130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367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136</v>
      </c>
      <c r="B2" s="90" t="s">
        <v>137</v>
      </c>
      <c r="C2" s="109" t="s">
        <v>138</v>
      </c>
      <c r="D2" s="81" t="s">
        <v>368</v>
      </c>
      <c r="E2" s="76"/>
      <c r="F2" s="76"/>
      <c r="G2" s="81" t="s">
        <v>369</v>
      </c>
      <c r="H2" s="76"/>
      <c r="I2" s="76"/>
      <c r="J2" s="77"/>
    </row>
    <row r="3" spans="1:10" ht="13.5" customHeight="1">
      <c r="A3" s="91"/>
      <c r="B3" s="91"/>
      <c r="C3" s="107"/>
      <c r="D3" s="107" t="s">
        <v>142</v>
      </c>
      <c r="E3" s="109" t="s">
        <v>235</v>
      </c>
      <c r="F3" s="109" t="s">
        <v>236</v>
      </c>
      <c r="G3" s="107" t="s">
        <v>142</v>
      </c>
      <c r="H3" s="90" t="s">
        <v>147</v>
      </c>
      <c r="I3" s="90" t="s">
        <v>148</v>
      </c>
      <c r="J3" s="90" t="s">
        <v>149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273</v>
      </c>
      <c r="E6" s="58" t="s">
        <v>273</v>
      </c>
      <c r="F6" s="58" t="s">
        <v>273</v>
      </c>
      <c r="G6" s="58" t="s">
        <v>151</v>
      </c>
      <c r="H6" s="78" t="s">
        <v>151</v>
      </c>
      <c r="I6" s="78" t="s">
        <v>151</v>
      </c>
      <c r="J6" s="78" t="s">
        <v>151</v>
      </c>
    </row>
    <row r="7" spans="1:10" s="11" customFormat="1" ht="12" customHeight="1">
      <c r="A7" s="10" t="s">
        <v>152</v>
      </c>
      <c r="B7" s="35" t="s">
        <v>153</v>
      </c>
      <c r="C7" s="10" t="s">
        <v>142</v>
      </c>
      <c r="D7" s="48">
        <f aca="true" t="shared" si="0" ref="D7:J7">SUM(D8:D48)</f>
        <v>449</v>
      </c>
      <c r="E7" s="48">
        <f t="shared" si="0"/>
        <v>364</v>
      </c>
      <c r="F7" s="48">
        <f t="shared" si="0"/>
        <v>138</v>
      </c>
      <c r="G7" s="48">
        <f t="shared" si="0"/>
        <v>7125</v>
      </c>
      <c r="H7" s="48">
        <f t="shared" si="0"/>
        <v>5675</v>
      </c>
      <c r="I7" s="48">
        <f t="shared" si="0"/>
        <v>1243</v>
      </c>
      <c r="J7" s="48">
        <f t="shared" si="0"/>
        <v>224</v>
      </c>
    </row>
    <row r="8" spans="1:10" s="13" customFormat="1" ht="12" customHeight="1">
      <c r="A8" s="12" t="s">
        <v>370</v>
      </c>
      <c r="B8" s="36" t="s">
        <v>371</v>
      </c>
      <c r="C8" s="12" t="s">
        <v>372</v>
      </c>
      <c r="D8" s="49">
        <v>35</v>
      </c>
      <c r="E8" s="49">
        <v>23</v>
      </c>
      <c r="F8" s="49">
        <v>13</v>
      </c>
      <c r="G8" s="49">
        <v>719</v>
      </c>
      <c r="H8" s="49">
        <v>708</v>
      </c>
      <c r="I8" s="49">
        <v>0</v>
      </c>
      <c r="J8" s="49">
        <v>0</v>
      </c>
    </row>
    <row r="9" spans="1:10" s="13" customFormat="1" ht="12" customHeight="1">
      <c r="A9" s="12" t="s">
        <v>370</v>
      </c>
      <c r="B9" s="36" t="s">
        <v>373</v>
      </c>
      <c r="C9" s="12" t="s">
        <v>374</v>
      </c>
      <c r="D9" s="49">
        <v>50</v>
      </c>
      <c r="E9" s="49">
        <v>41</v>
      </c>
      <c r="F9" s="49">
        <v>16</v>
      </c>
      <c r="G9" s="49">
        <v>1485</v>
      </c>
      <c r="H9" s="49">
        <v>780</v>
      </c>
      <c r="I9" s="49">
        <v>716</v>
      </c>
      <c r="J9" s="49">
        <v>0</v>
      </c>
    </row>
    <row r="10" spans="1:10" s="13" customFormat="1" ht="12" customHeight="1">
      <c r="A10" s="12" t="s">
        <v>370</v>
      </c>
      <c r="B10" s="36" t="s">
        <v>375</v>
      </c>
      <c r="C10" s="12" t="s">
        <v>376</v>
      </c>
      <c r="D10" s="49">
        <v>14</v>
      </c>
      <c r="E10" s="49">
        <v>23</v>
      </c>
      <c r="F10" s="49">
        <v>6</v>
      </c>
      <c r="G10" s="49">
        <v>441</v>
      </c>
      <c r="H10" s="49">
        <v>441</v>
      </c>
      <c r="I10" s="49">
        <v>0</v>
      </c>
      <c r="J10" s="49">
        <v>0</v>
      </c>
    </row>
    <row r="11" spans="1:10" s="13" customFormat="1" ht="12" customHeight="1">
      <c r="A11" s="12" t="s">
        <v>370</v>
      </c>
      <c r="B11" s="36" t="s">
        <v>377</v>
      </c>
      <c r="C11" s="12" t="s">
        <v>378</v>
      </c>
      <c r="D11" s="49">
        <v>25</v>
      </c>
      <c r="E11" s="49">
        <v>19</v>
      </c>
      <c r="F11" s="49">
        <v>9</v>
      </c>
      <c r="G11" s="49">
        <v>393</v>
      </c>
      <c r="H11" s="49">
        <v>337</v>
      </c>
      <c r="I11" s="49">
        <v>44</v>
      </c>
      <c r="J11" s="49">
        <v>12</v>
      </c>
    </row>
    <row r="12" spans="1:10" s="13" customFormat="1" ht="12" customHeight="1">
      <c r="A12" s="19" t="s">
        <v>370</v>
      </c>
      <c r="B12" s="20" t="s">
        <v>379</v>
      </c>
      <c r="C12" s="14" t="s">
        <v>380</v>
      </c>
      <c r="D12" s="50">
        <v>14</v>
      </c>
      <c r="E12" s="50">
        <v>8</v>
      </c>
      <c r="F12" s="50">
        <v>6</v>
      </c>
      <c r="G12" s="50">
        <v>306</v>
      </c>
      <c r="H12" s="50">
        <v>287</v>
      </c>
      <c r="I12" s="50">
        <v>19</v>
      </c>
      <c r="J12" s="50">
        <v>0</v>
      </c>
    </row>
    <row r="13" spans="1:10" s="13" customFormat="1" ht="12" customHeight="1">
      <c r="A13" s="19" t="s">
        <v>370</v>
      </c>
      <c r="B13" s="20" t="s">
        <v>381</v>
      </c>
      <c r="C13" s="14" t="s">
        <v>382</v>
      </c>
      <c r="D13" s="50">
        <v>13</v>
      </c>
      <c r="E13" s="50">
        <v>10</v>
      </c>
      <c r="F13" s="50">
        <v>3</v>
      </c>
      <c r="G13" s="128">
        <v>63</v>
      </c>
      <c r="H13" s="50">
        <v>59</v>
      </c>
      <c r="I13" s="50">
        <v>4</v>
      </c>
      <c r="J13" s="50">
        <v>0</v>
      </c>
    </row>
    <row r="14" spans="1:10" s="13" customFormat="1" ht="12" customHeight="1">
      <c r="A14" s="19" t="s">
        <v>370</v>
      </c>
      <c r="B14" s="20" t="s">
        <v>383</v>
      </c>
      <c r="C14" s="14" t="s">
        <v>384</v>
      </c>
      <c r="D14" s="50">
        <v>9</v>
      </c>
      <c r="E14" s="50">
        <v>8</v>
      </c>
      <c r="F14" s="50">
        <v>1</v>
      </c>
      <c r="G14" s="50">
        <v>93</v>
      </c>
      <c r="H14" s="50">
        <v>60</v>
      </c>
      <c r="I14" s="50">
        <v>33</v>
      </c>
      <c r="J14" s="50">
        <v>0</v>
      </c>
    </row>
    <row r="15" spans="1:10" s="13" customFormat="1" ht="12" customHeight="1">
      <c r="A15" s="19" t="s">
        <v>370</v>
      </c>
      <c r="B15" s="20" t="s">
        <v>385</v>
      </c>
      <c r="C15" s="14" t="s">
        <v>386</v>
      </c>
      <c r="D15" s="50">
        <v>5</v>
      </c>
      <c r="E15" s="50">
        <v>4</v>
      </c>
      <c r="F15" s="50">
        <v>1</v>
      </c>
      <c r="G15" s="50">
        <v>95</v>
      </c>
      <c r="H15" s="50">
        <v>95</v>
      </c>
      <c r="I15" s="50">
        <v>0</v>
      </c>
      <c r="J15" s="50">
        <v>0</v>
      </c>
    </row>
    <row r="16" spans="1:10" s="13" customFormat="1" ht="12" customHeight="1">
      <c r="A16" s="19" t="s">
        <v>370</v>
      </c>
      <c r="B16" s="20" t="s">
        <v>387</v>
      </c>
      <c r="C16" s="14" t="s">
        <v>388</v>
      </c>
      <c r="D16" s="50">
        <v>14</v>
      </c>
      <c r="E16" s="50">
        <v>12</v>
      </c>
      <c r="F16" s="50">
        <v>2</v>
      </c>
      <c r="G16" s="50">
        <v>76</v>
      </c>
      <c r="H16" s="50">
        <v>66</v>
      </c>
      <c r="I16" s="50">
        <v>10</v>
      </c>
      <c r="J16" s="50">
        <v>0</v>
      </c>
    </row>
    <row r="17" spans="1:10" s="13" customFormat="1" ht="12" customHeight="1">
      <c r="A17" s="19" t="s">
        <v>370</v>
      </c>
      <c r="B17" s="20" t="s">
        <v>389</v>
      </c>
      <c r="C17" s="14" t="s">
        <v>390</v>
      </c>
      <c r="D17" s="50">
        <v>18</v>
      </c>
      <c r="E17" s="50">
        <v>18</v>
      </c>
      <c r="F17" s="50">
        <v>1</v>
      </c>
      <c r="G17" s="50">
        <v>237</v>
      </c>
      <c r="H17" s="50">
        <v>206</v>
      </c>
      <c r="I17" s="50">
        <v>26</v>
      </c>
      <c r="J17" s="50">
        <v>5</v>
      </c>
    </row>
    <row r="18" spans="1:10" s="13" customFormat="1" ht="12" customHeight="1">
      <c r="A18" s="19" t="s">
        <v>370</v>
      </c>
      <c r="B18" s="20" t="s">
        <v>391</v>
      </c>
      <c r="C18" s="14" t="s">
        <v>392</v>
      </c>
      <c r="D18" s="50">
        <v>25</v>
      </c>
      <c r="E18" s="50">
        <v>14</v>
      </c>
      <c r="F18" s="50">
        <v>11</v>
      </c>
      <c r="G18" s="50">
        <v>359</v>
      </c>
      <c r="H18" s="50">
        <v>359</v>
      </c>
      <c r="I18" s="50">
        <v>0</v>
      </c>
      <c r="J18" s="50">
        <v>0</v>
      </c>
    </row>
    <row r="19" spans="1:10" s="13" customFormat="1" ht="12" customHeight="1">
      <c r="A19" s="19" t="s">
        <v>370</v>
      </c>
      <c r="B19" s="20" t="s">
        <v>393</v>
      </c>
      <c r="C19" s="14" t="s">
        <v>394</v>
      </c>
      <c r="D19" s="50">
        <v>12</v>
      </c>
      <c r="E19" s="50">
        <v>12</v>
      </c>
      <c r="F19" s="50">
        <v>1</v>
      </c>
      <c r="G19" s="50">
        <v>115</v>
      </c>
      <c r="H19" s="50">
        <v>109</v>
      </c>
      <c r="I19" s="50">
        <v>19</v>
      </c>
      <c r="J19" s="50">
        <v>0</v>
      </c>
    </row>
    <row r="20" spans="1:10" s="13" customFormat="1" ht="12" customHeight="1">
      <c r="A20" s="19" t="s">
        <v>370</v>
      </c>
      <c r="B20" s="20" t="s">
        <v>395</v>
      </c>
      <c r="C20" s="14" t="s">
        <v>396</v>
      </c>
      <c r="D20" s="50">
        <v>10</v>
      </c>
      <c r="E20" s="50">
        <v>7</v>
      </c>
      <c r="F20" s="50">
        <v>4</v>
      </c>
      <c r="G20" s="50">
        <v>65</v>
      </c>
      <c r="H20" s="50">
        <v>65</v>
      </c>
      <c r="I20" s="50">
        <v>0</v>
      </c>
      <c r="J20" s="50">
        <v>0</v>
      </c>
    </row>
    <row r="21" spans="1:10" s="13" customFormat="1" ht="12" customHeight="1">
      <c r="A21" s="19" t="s">
        <v>370</v>
      </c>
      <c r="B21" s="20" t="s">
        <v>397</v>
      </c>
      <c r="C21" s="14" t="s">
        <v>398</v>
      </c>
      <c r="D21" s="50">
        <v>15</v>
      </c>
      <c r="E21" s="50">
        <v>13</v>
      </c>
      <c r="F21" s="50">
        <v>2</v>
      </c>
      <c r="G21" s="50">
        <v>268</v>
      </c>
      <c r="H21" s="50">
        <v>216</v>
      </c>
      <c r="I21" s="50">
        <v>52</v>
      </c>
      <c r="J21" s="50">
        <v>0</v>
      </c>
    </row>
    <row r="22" spans="1:10" s="13" customFormat="1" ht="12" customHeight="1">
      <c r="A22" s="19" t="s">
        <v>370</v>
      </c>
      <c r="B22" s="20" t="s">
        <v>399</v>
      </c>
      <c r="C22" s="14" t="s">
        <v>400</v>
      </c>
      <c r="D22" s="50">
        <v>6</v>
      </c>
      <c r="E22" s="50">
        <v>3</v>
      </c>
      <c r="F22" s="50">
        <v>3</v>
      </c>
      <c r="G22" s="50">
        <v>53</v>
      </c>
      <c r="H22" s="50">
        <v>53</v>
      </c>
      <c r="I22" s="50">
        <v>0</v>
      </c>
      <c r="J22" s="50">
        <v>0</v>
      </c>
    </row>
    <row r="23" spans="1:10" s="13" customFormat="1" ht="12" customHeight="1">
      <c r="A23" s="19" t="s">
        <v>370</v>
      </c>
      <c r="B23" s="20" t="s">
        <v>401</v>
      </c>
      <c r="C23" s="14" t="s">
        <v>402</v>
      </c>
      <c r="D23" s="50">
        <v>5</v>
      </c>
      <c r="E23" s="50">
        <v>3</v>
      </c>
      <c r="F23" s="50">
        <v>2</v>
      </c>
      <c r="G23" s="50">
        <v>126</v>
      </c>
      <c r="H23" s="50">
        <v>85</v>
      </c>
      <c r="I23" s="50">
        <v>41</v>
      </c>
      <c r="J23" s="50">
        <v>0</v>
      </c>
    </row>
    <row r="24" spans="1:10" s="13" customFormat="1" ht="12" customHeight="1">
      <c r="A24" s="19" t="s">
        <v>370</v>
      </c>
      <c r="B24" s="20" t="s">
        <v>403</v>
      </c>
      <c r="C24" s="14" t="s">
        <v>404</v>
      </c>
      <c r="D24" s="50">
        <v>11</v>
      </c>
      <c r="E24" s="50">
        <v>11</v>
      </c>
      <c r="F24" s="50">
        <v>1</v>
      </c>
      <c r="G24" s="50">
        <v>153</v>
      </c>
      <c r="H24" s="50">
        <v>153</v>
      </c>
      <c r="I24" s="50">
        <v>0</v>
      </c>
      <c r="J24" s="50">
        <v>0</v>
      </c>
    </row>
    <row r="25" spans="1:10" s="13" customFormat="1" ht="12" customHeight="1">
      <c r="A25" s="19" t="s">
        <v>370</v>
      </c>
      <c r="B25" s="20" t="s">
        <v>405</v>
      </c>
      <c r="C25" s="14" t="s">
        <v>406</v>
      </c>
      <c r="D25" s="50">
        <v>4</v>
      </c>
      <c r="E25" s="50">
        <v>4</v>
      </c>
      <c r="F25" s="50">
        <v>1</v>
      </c>
      <c r="G25" s="50">
        <v>32</v>
      </c>
      <c r="H25" s="50">
        <v>32</v>
      </c>
      <c r="I25" s="50">
        <v>0</v>
      </c>
      <c r="J25" s="50">
        <v>0</v>
      </c>
    </row>
    <row r="26" spans="1:10" s="13" customFormat="1" ht="12" customHeight="1">
      <c r="A26" s="19" t="s">
        <v>370</v>
      </c>
      <c r="B26" s="20" t="s">
        <v>407</v>
      </c>
      <c r="C26" s="14" t="s">
        <v>408</v>
      </c>
      <c r="D26" s="50">
        <v>12</v>
      </c>
      <c r="E26" s="50">
        <v>5</v>
      </c>
      <c r="F26" s="50">
        <v>8</v>
      </c>
      <c r="G26" s="128">
        <v>160</v>
      </c>
      <c r="H26" s="50">
        <v>134</v>
      </c>
      <c r="I26" s="50">
        <v>26</v>
      </c>
      <c r="J26" s="50">
        <v>0</v>
      </c>
    </row>
    <row r="27" spans="1:10" s="13" customFormat="1" ht="12" customHeight="1">
      <c r="A27" s="19" t="s">
        <v>370</v>
      </c>
      <c r="B27" s="20" t="s">
        <v>409</v>
      </c>
      <c r="C27" s="14" t="s">
        <v>410</v>
      </c>
      <c r="D27" s="50">
        <v>5</v>
      </c>
      <c r="E27" s="50">
        <v>4</v>
      </c>
      <c r="F27" s="50">
        <v>1</v>
      </c>
      <c r="G27" s="50">
        <v>45</v>
      </c>
      <c r="H27" s="50">
        <v>28</v>
      </c>
      <c r="I27" s="50">
        <v>17</v>
      </c>
      <c r="J27" s="50">
        <v>0</v>
      </c>
    </row>
    <row r="28" spans="1:10" s="13" customFormat="1" ht="12" customHeight="1">
      <c r="A28" s="19" t="s">
        <v>370</v>
      </c>
      <c r="B28" s="20" t="s">
        <v>411</v>
      </c>
      <c r="C28" s="14" t="s">
        <v>412</v>
      </c>
      <c r="D28" s="50">
        <v>8</v>
      </c>
      <c r="E28" s="50">
        <v>8</v>
      </c>
      <c r="F28" s="50">
        <v>3</v>
      </c>
      <c r="G28" s="50">
        <v>78</v>
      </c>
      <c r="H28" s="50">
        <v>78</v>
      </c>
      <c r="I28" s="50">
        <v>13</v>
      </c>
      <c r="J28" s="50">
        <v>0</v>
      </c>
    </row>
    <row r="29" spans="1:10" s="13" customFormat="1" ht="12" customHeight="1">
      <c r="A29" s="19" t="s">
        <v>370</v>
      </c>
      <c r="B29" s="20" t="s">
        <v>413</v>
      </c>
      <c r="C29" s="14" t="s">
        <v>414</v>
      </c>
      <c r="D29" s="128">
        <v>3</v>
      </c>
      <c r="E29" s="50"/>
      <c r="F29" s="50">
        <v>3</v>
      </c>
      <c r="G29" s="50">
        <v>860</v>
      </c>
      <c r="H29" s="50">
        <v>480</v>
      </c>
      <c r="I29" s="50">
        <v>190</v>
      </c>
      <c r="J29" s="50">
        <v>190</v>
      </c>
    </row>
    <row r="30" spans="1:10" s="13" customFormat="1" ht="12" customHeight="1">
      <c r="A30" s="19" t="s">
        <v>370</v>
      </c>
      <c r="B30" s="20" t="s">
        <v>415</v>
      </c>
      <c r="C30" s="14" t="s">
        <v>416</v>
      </c>
      <c r="D30" s="50">
        <v>13</v>
      </c>
      <c r="E30" s="50">
        <v>13</v>
      </c>
      <c r="F30" s="50">
        <v>4</v>
      </c>
      <c r="G30" s="50">
        <v>95</v>
      </c>
      <c r="H30" s="50">
        <v>85</v>
      </c>
      <c r="I30" s="50">
        <v>0</v>
      </c>
      <c r="J30" s="50">
        <v>0</v>
      </c>
    </row>
    <row r="31" spans="1:10" s="13" customFormat="1" ht="12" customHeight="1">
      <c r="A31" s="19" t="s">
        <v>370</v>
      </c>
      <c r="B31" s="20" t="s">
        <v>417</v>
      </c>
      <c r="C31" s="14" t="s">
        <v>418</v>
      </c>
      <c r="D31" s="50">
        <v>29</v>
      </c>
      <c r="E31" s="50">
        <v>23</v>
      </c>
      <c r="F31" s="50">
        <v>9</v>
      </c>
      <c r="G31" s="50">
        <v>146</v>
      </c>
      <c r="H31" s="50">
        <v>130</v>
      </c>
      <c r="I31" s="50">
        <v>16</v>
      </c>
      <c r="J31" s="50">
        <v>0</v>
      </c>
    </row>
    <row r="32" spans="1:10" s="13" customFormat="1" ht="12" customHeight="1">
      <c r="A32" s="19" t="s">
        <v>370</v>
      </c>
      <c r="B32" s="20" t="s">
        <v>419</v>
      </c>
      <c r="C32" s="14" t="s">
        <v>420</v>
      </c>
      <c r="D32" s="50">
        <v>2</v>
      </c>
      <c r="E32" s="50">
        <v>2</v>
      </c>
      <c r="F32" s="50"/>
      <c r="G32" s="50">
        <v>10</v>
      </c>
      <c r="H32" s="50">
        <v>10</v>
      </c>
      <c r="I32" s="50">
        <v>0</v>
      </c>
      <c r="J32" s="50">
        <v>0</v>
      </c>
    </row>
    <row r="33" spans="1:10" s="13" customFormat="1" ht="12" customHeight="1">
      <c r="A33" s="19" t="s">
        <v>370</v>
      </c>
      <c r="B33" s="20" t="s">
        <v>421</v>
      </c>
      <c r="C33" s="14" t="s">
        <v>422</v>
      </c>
      <c r="D33" s="50">
        <v>10</v>
      </c>
      <c r="E33" s="50">
        <v>7</v>
      </c>
      <c r="F33" s="50">
        <v>5</v>
      </c>
      <c r="G33" s="50">
        <v>44</v>
      </c>
      <c r="H33" s="50">
        <v>44</v>
      </c>
      <c r="I33" s="50">
        <v>0</v>
      </c>
      <c r="J33" s="50">
        <v>0</v>
      </c>
    </row>
    <row r="34" spans="1:10" s="13" customFormat="1" ht="12" customHeight="1">
      <c r="A34" s="19" t="s">
        <v>370</v>
      </c>
      <c r="B34" s="20" t="s">
        <v>423</v>
      </c>
      <c r="C34" s="14" t="s">
        <v>424</v>
      </c>
      <c r="D34" s="50">
        <v>23</v>
      </c>
      <c r="E34" s="50">
        <v>20</v>
      </c>
      <c r="F34" s="50">
        <v>5</v>
      </c>
      <c r="G34" s="50">
        <v>111</v>
      </c>
      <c r="H34" s="50">
        <v>111</v>
      </c>
      <c r="I34" s="50">
        <v>0</v>
      </c>
      <c r="J34" s="50">
        <v>0</v>
      </c>
    </row>
    <row r="35" spans="1:10" s="13" customFormat="1" ht="12" customHeight="1">
      <c r="A35" s="19" t="s">
        <v>370</v>
      </c>
      <c r="B35" s="20" t="s">
        <v>425</v>
      </c>
      <c r="C35" s="14" t="s">
        <v>426</v>
      </c>
      <c r="D35" s="50">
        <v>5</v>
      </c>
      <c r="E35" s="50">
        <v>5</v>
      </c>
      <c r="F35" s="50">
        <v>3</v>
      </c>
      <c r="G35" s="50">
        <v>61</v>
      </c>
      <c r="H35" s="50">
        <v>61</v>
      </c>
      <c r="I35" s="50">
        <v>0</v>
      </c>
      <c r="J35" s="50">
        <v>0</v>
      </c>
    </row>
    <row r="36" spans="1:10" s="13" customFormat="1" ht="12" customHeight="1">
      <c r="A36" s="19" t="s">
        <v>370</v>
      </c>
      <c r="B36" s="20" t="s">
        <v>427</v>
      </c>
      <c r="C36" s="14" t="s">
        <v>428</v>
      </c>
      <c r="D36" s="50">
        <v>15</v>
      </c>
      <c r="E36" s="50">
        <v>14</v>
      </c>
      <c r="F36" s="50">
        <v>2</v>
      </c>
      <c r="G36" s="50">
        <v>209</v>
      </c>
      <c r="H36" s="50">
        <v>209</v>
      </c>
      <c r="I36" s="50">
        <v>0</v>
      </c>
      <c r="J36" s="50">
        <v>0</v>
      </c>
    </row>
    <row r="37" spans="1:10" s="13" customFormat="1" ht="12" customHeight="1">
      <c r="A37" s="19" t="s">
        <v>370</v>
      </c>
      <c r="B37" s="20" t="s">
        <v>429</v>
      </c>
      <c r="C37" s="14" t="s">
        <v>430</v>
      </c>
      <c r="D37" s="128">
        <v>4</v>
      </c>
      <c r="E37" s="50">
        <v>3</v>
      </c>
      <c r="F37" s="50">
        <v>1</v>
      </c>
      <c r="G37" s="128">
        <v>12</v>
      </c>
      <c r="H37" s="50">
        <v>12</v>
      </c>
      <c r="I37" s="50">
        <v>0</v>
      </c>
      <c r="J37" s="50">
        <v>0</v>
      </c>
    </row>
    <row r="38" spans="1:10" s="13" customFormat="1" ht="12" customHeight="1">
      <c r="A38" s="19" t="s">
        <v>370</v>
      </c>
      <c r="B38" s="20" t="s">
        <v>431</v>
      </c>
      <c r="C38" s="14" t="s">
        <v>432</v>
      </c>
      <c r="D38" s="128">
        <v>0</v>
      </c>
      <c r="E38" s="50"/>
      <c r="F38" s="50"/>
      <c r="G38" s="50">
        <v>0</v>
      </c>
      <c r="H38" s="50">
        <v>0</v>
      </c>
      <c r="I38" s="50">
        <v>0</v>
      </c>
      <c r="J38" s="50">
        <v>0</v>
      </c>
    </row>
    <row r="39" spans="1:10" s="13" customFormat="1" ht="12" customHeight="1">
      <c r="A39" s="19" t="s">
        <v>370</v>
      </c>
      <c r="B39" s="20" t="s">
        <v>433</v>
      </c>
      <c r="C39" s="14" t="s">
        <v>434</v>
      </c>
      <c r="D39" s="50">
        <v>3</v>
      </c>
      <c r="E39" s="50">
        <v>3</v>
      </c>
      <c r="F39" s="50">
        <v>2</v>
      </c>
      <c r="G39" s="50">
        <v>21</v>
      </c>
      <c r="H39" s="50">
        <v>21</v>
      </c>
      <c r="I39" s="50">
        <v>0</v>
      </c>
      <c r="J39" s="50">
        <v>0</v>
      </c>
    </row>
    <row r="40" spans="1:10" s="13" customFormat="1" ht="12" customHeight="1">
      <c r="A40" s="19" t="s">
        <v>370</v>
      </c>
      <c r="B40" s="20" t="s">
        <v>435</v>
      </c>
      <c r="C40" s="14" t="s">
        <v>436</v>
      </c>
      <c r="D40" s="50">
        <v>4</v>
      </c>
      <c r="E40" s="50">
        <v>2</v>
      </c>
      <c r="F40" s="50">
        <v>2</v>
      </c>
      <c r="G40" s="50">
        <v>30</v>
      </c>
      <c r="H40" s="50">
        <v>30</v>
      </c>
      <c r="I40" s="50">
        <v>0</v>
      </c>
      <c r="J40" s="50">
        <v>0</v>
      </c>
    </row>
    <row r="41" spans="1:10" s="13" customFormat="1" ht="12" customHeight="1">
      <c r="A41" s="19" t="s">
        <v>370</v>
      </c>
      <c r="B41" s="20" t="s">
        <v>437</v>
      </c>
      <c r="C41" s="14" t="s">
        <v>438</v>
      </c>
      <c r="D41" s="50">
        <v>1</v>
      </c>
      <c r="E41" s="50">
        <v>1</v>
      </c>
      <c r="F41" s="50"/>
      <c r="G41" s="50">
        <v>3</v>
      </c>
      <c r="H41" s="50">
        <v>3</v>
      </c>
      <c r="I41" s="50">
        <v>0</v>
      </c>
      <c r="J41" s="50">
        <v>0</v>
      </c>
    </row>
    <row r="42" spans="1:10" s="13" customFormat="1" ht="12" customHeight="1">
      <c r="A42" s="19" t="s">
        <v>370</v>
      </c>
      <c r="B42" s="20" t="s">
        <v>439</v>
      </c>
      <c r="C42" s="14" t="s">
        <v>440</v>
      </c>
      <c r="D42" s="50">
        <v>4</v>
      </c>
      <c r="E42" s="50">
        <v>4</v>
      </c>
      <c r="F42" s="50"/>
      <c r="G42" s="50">
        <v>10</v>
      </c>
      <c r="H42" s="50">
        <v>10</v>
      </c>
      <c r="I42" s="50">
        <v>0</v>
      </c>
      <c r="J42" s="50">
        <v>0</v>
      </c>
    </row>
    <row r="43" spans="1:10" s="13" customFormat="1" ht="12" customHeight="1">
      <c r="A43" s="19" t="s">
        <v>370</v>
      </c>
      <c r="B43" s="20" t="s">
        <v>441</v>
      </c>
      <c r="C43" s="14" t="s">
        <v>442</v>
      </c>
      <c r="D43" s="50">
        <v>1</v>
      </c>
      <c r="E43" s="50">
        <v>1</v>
      </c>
      <c r="F43" s="50"/>
      <c r="G43" s="50">
        <v>6</v>
      </c>
      <c r="H43" s="50">
        <v>6</v>
      </c>
      <c r="I43" s="50">
        <v>0</v>
      </c>
      <c r="J43" s="50">
        <v>0</v>
      </c>
    </row>
    <row r="44" spans="1:10" s="13" customFormat="1" ht="12" customHeight="1">
      <c r="A44" s="19" t="s">
        <v>370</v>
      </c>
      <c r="B44" s="20" t="s">
        <v>443</v>
      </c>
      <c r="C44" s="14" t="s">
        <v>444</v>
      </c>
      <c r="D44" s="50">
        <v>4</v>
      </c>
      <c r="E44" s="50">
        <v>4</v>
      </c>
      <c r="F44" s="50"/>
      <c r="G44" s="50">
        <v>48</v>
      </c>
      <c r="H44" s="50">
        <v>48</v>
      </c>
      <c r="I44" s="50">
        <v>0</v>
      </c>
      <c r="J44" s="50">
        <v>0</v>
      </c>
    </row>
    <row r="45" spans="1:10" s="13" customFormat="1" ht="12" customHeight="1">
      <c r="A45" s="19" t="s">
        <v>370</v>
      </c>
      <c r="B45" s="20" t="s">
        <v>445</v>
      </c>
      <c r="C45" s="14" t="s">
        <v>446</v>
      </c>
      <c r="D45" s="50">
        <v>4</v>
      </c>
      <c r="E45" s="50">
        <v>2</v>
      </c>
      <c r="F45" s="50">
        <v>3</v>
      </c>
      <c r="G45" s="50">
        <v>15</v>
      </c>
      <c r="H45" s="50">
        <v>16</v>
      </c>
      <c r="I45" s="50">
        <v>0</v>
      </c>
      <c r="J45" s="50">
        <v>0</v>
      </c>
    </row>
    <row r="46" spans="1:10" s="13" customFormat="1" ht="12" customHeight="1">
      <c r="A46" s="19" t="s">
        <v>370</v>
      </c>
      <c r="B46" s="20" t="s">
        <v>447</v>
      </c>
      <c r="C46" s="14" t="s">
        <v>448</v>
      </c>
      <c r="D46" s="50">
        <v>7</v>
      </c>
      <c r="E46" s="50">
        <v>5</v>
      </c>
      <c r="F46" s="50">
        <v>2</v>
      </c>
      <c r="G46" s="128">
        <v>22</v>
      </c>
      <c r="H46" s="50">
        <v>22</v>
      </c>
      <c r="I46" s="50">
        <v>0</v>
      </c>
      <c r="J46" s="50">
        <v>0</v>
      </c>
    </row>
    <row r="47" spans="1:10" s="13" customFormat="1" ht="12" customHeight="1">
      <c r="A47" s="19" t="s">
        <v>370</v>
      </c>
      <c r="B47" s="20" t="s">
        <v>449</v>
      </c>
      <c r="C47" s="14" t="s">
        <v>450</v>
      </c>
      <c r="D47" s="128">
        <v>3</v>
      </c>
      <c r="E47" s="50">
        <v>3</v>
      </c>
      <c r="F47" s="50"/>
      <c r="G47" s="128">
        <v>8</v>
      </c>
      <c r="H47" s="50">
        <v>8</v>
      </c>
      <c r="I47" s="50">
        <v>0</v>
      </c>
      <c r="J47" s="50">
        <v>0</v>
      </c>
    </row>
    <row r="48" spans="1:10" s="13" customFormat="1" ht="12" customHeight="1">
      <c r="A48" s="19" t="s">
        <v>370</v>
      </c>
      <c r="B48" s="20" t="s">
        <v>451</v>
      </c>
      <c r="C48" s="14" t="s">
        <v>452</v>
      </c>
      <c r="D48" s="50">
        <v>4</v>
      </c>
      <c r="E48" s="50">
        <v>2</v>
      </c>
      <c r="F48" s="50">
        <v>2</v>
      </c>
      <c r="G48" s="50">
        <v>52</v>
      </c>
      <c r="H48" s="50">
        <v>18</v>
      </c>
      <c r="I48" s="50">
        <v>17</v>
      </c>
      <c r="J48" s="50">
        <v>17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2013-04-09T02:20:32Z</dcterms:modified>
  <cp:category/>
  <cp:version/>
  <cp:contentType/>
  <cp:contentStatus/>
</cp:coreProperties>
</file>