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<sst xmlns="http://schemas.openxmlformats.org/spreadsheetml/2006/main" count="2195" uniqueCount="174">
  <si>
    <t>合計</t>
  </si>
  <si>
    <t>京都府</t>
  </si>
  <si>
    <t>26202</t>
  </si>
  <si>
    <t>舞鶴市</t>
  </si>
  <si>
    <t>26203</t>
  </si>
  <si>
    <t>綾部市</t>
  </si>
  <si>
    <t>26204</t>
  </si>
  <si>
    <t>宇治市</t>
  </si>
  <si>
    <t>26206</t>
  </si>
  <si>
    <t>亀岡市</t>
  </si>
  <si>
    <t>26207</t>
  </si>
  <si>
    <t>城陽市</t>
  </si>
  <si>
    <t>26303</t>
  </si>
  <si>
    <t>大山崎町</t>
  </si>
  <si>
    <t>26407</t>
  </si>
  <si>
    <t>京丹波町</t>
  </si>
  <si>
    <t>26000</t>
  </si>
  <si>
    <t>京都府</t>
  </si>
  <si>
    <t>26000</t>
  </si>
  <si>
    <t>26202</t>
  </si>
  <si>
    <t>舞鶴市</t>
  </si>
  <si>
    <t>26203</t>
  </si>
  <si>
    <t>綾部市</t>
  </si>
  <si>
    <t>26204</t>
  </si>
  <si>
    <t>宇治市</t>
  </si>
  <si>
    <t>26206</t>
  </si>
  <si>
    <t>亀岡市</t>
  </si>
  <si>
    <t>26207</t>
  </si>
  <si>
    <t>城陽市</t>
  </si>
  <si>
    <t>26303</t>
  </si>
  <si>
    <t>大山崎町</t>
  </si>
  <si>
    <t>26407</t>
  </si>
  <si>
    <t>京丹波町</t>
  </si>
  <si>
    <t>京都府</t>
  </si>
  <si>
    <t>26000</t>
  </si>
  <si>
    <t>合計</t>
  </si>
  <si>
    <t>26202</t>
  </si>
  <si>
    <t>舞鶴市</t>
  </si>
  <si>
    <t>26203</t>
  </si>
  <si>
    <t>綾部市</t>
  </si>
  <si>
    <t>26204</t>
  </si>
  <si>
    <t>宇治市</t>
  </si>
  <si>
    <t>26206</t>
  </si>
  <si>
    <t>亀岡市</t>
  </si>
  <si>
    <t>26207</t>
  </si>
  <si>
    <t>城陽市</t>
  </si>
  <si>
    <t>26303</t>
  </si>
  <si>
    <t>大山崎町</t>
  </si>
  <si>
    <t>26407</t>
  </si>
  <si>
    <t>京丹波町</t>
  </si>
  <si>
    <t>京都府</t>
  </si>
  <si>
    <t>26000</t>
  </si>
  <si>
    <t>合計</t>
  </si>
  <si>
    <t>26202</t>
  </si>
  <si>
    <t>舞鶴市</t>
  </si>
  <si>
    <t>26203</t>
  </si>
  <si>
    <t>綾部市</t>
  </si>
  <si>
    <t>26204</t>
  </si>
  <si>
    <t>宇治市</t>
  </si>
  <si>
    <t>26206</t>
  </si>
  <si>
    <t>亀岡市</t>
  </si>
  <si>
    <t>26207</t>
  </si>
  <si>
    <t>城陽市</t>
  </si>
  <si>
    <t>26303</t>
  </si>
  <si>
    <t>大山崎町</t>
  </si>
  <si>
    <t>26407</t>
  </si>
  <si>
    <t>京丹波町</t>
  </si>
  <si>
    <t>京都府</t>
  </si>
  <si>
    <t>26000</t>
  </si>
  <si>
    <t>26202</t>
  </si>
  <si>
    <t>舞鶴市</t>
  </si>
  <si>
    <t>-</t>
  </si>
  <si>
    <t>26203</t>
  </si>
  <si>
    <t>綾部市</t>
  </si>
  <si>
    <t>26204</t>
  </si>
  <si>
    <t>宇治市</t>
  </si>
  <si>
    <t>26206</t>
  </si>
  <si>
    <t>亀岡市</t>
  </si>
  <si>
    <t>26207</t>
  </si>
  <si>
    <t>城陽市</t>
  </si>
  <si>
    <t>26303</t>
  </si>
  <si>
    <t>大山崎町</t>
  </si>
  <si>
    <t>26407</t>
  </si>
  <si>
    <t>京丹波町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</si>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</sst>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154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17</v>
      </c>
      <c r="B7" s="25" t="s">
        <v>18</v>
      </c>
      <c r="C7" s="24" t="s">
        <v>173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17</v>
      </c>
      <c r="B8" s="28" t="s">
        <v>19</v>
      </c>
      <c r="C8" s="27" t="s">
        <v>20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17</v>
      </c>
      <c r="B9" s="28" t="s">
        <v>21</v>
      </c>
      <c r="C9" s="27" t="s">
        <v>22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17</v>
      </c>
      <c r="B10" s="28" t="s">
        <v>23</v>
      </c>
      <c r="C10" s="27" t="s">
        <v>24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17</v>
      </c>
      <c r="B11" s="28" t="s">
        <v>25</v>
      </c>
      <c r="C11" s="27" t="s">
        <v>26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17</v>
      </c>
      <c r="B12" s="28" t="s">
        <v>27</v>
      </c>
      <c r="C12" s="27" t="s">
        <v>28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17</v>
      </c>
      <c r="B13" s="28" t="s">
        <v>29</v>
      </c>
      <c r="C13" s="27" t="s">
        <v>30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17</v>
      </c>
      <c r="B14" s="28" t="s">
        <v>31</v>
      </c>
      <c r="C14" s="27" t="s">
        <v>32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150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171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>SUM(D8:D14)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SUM(AF8:AF14)</f>
        <v>0</v>
      </c>
      <c r="AG7" s="41"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0" ref="D8:D14">SUM(E8:AG8)</f>
        <v>0</v>
      </c>
      <c r="E8" s="42">
        <f aca="true" t="shared" si="1" ref="E8:AE14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14">AG7</f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4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167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158</v>
      </c>
      <c r="B2" s="55" t="s">
        <v>159</v>
      </c>
      <c r="C2" s="52" t="s">
        <v>160</v>
      </c>
      <c r="D2" s="19" t="s">
        <v>161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162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163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164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165</v>
      </c>
      <c r="AG3" s="60" t="s">
        <v>164</v>
      </c>
      <c r="AH3" s="50" t="s">
        <v>118</v>
      </c>
      <c r="AI3" s="50" t="s">
        <v>119</v>
      </c>
      <c r="AJ3" s="50" t="s">
        <v>120</v>
      </c>
      <c r="AK3" s="50" t="s">
        <v>121</v>
      </c>
      <c r="AL3" s="50" t="s">
        <v>122</v>
      </c>
      <c r="AM3" s="50" t="s">
        <v>123</v>
      </c>
      <c r="AN3" s="50" t="s">
        <v>124</v>
      </c>
      <c r="AO3" s="50" t="s">
        <v>104</v>
      </c>
      <c r="AP3" s="50" t="s">
        <v>105</v>
      </c>
      <c r="AQ3" s="50" t="s">
        <v>106</v>
      </c>
      <c r="AR3" s="50" t="s">
        <v>107</v>
      </c>
      <c r="AS3" s="50" t="s">
        <v>108</v>
      </c>
      <c r="AT3" s="50" t="s">
        <v>125</v>
      </c>
      <c r="AU3" s="50" t="s">
        <v>126</v>
      </c>
      <c r="AV3" s="50" t="s">
        <v>127</v>
      </c>
      <c r="AW3" s="50" t="s">
        <v>128</v>
      </c>
      <c r="AX3" s="50" t="s">
        <v>129</v>
      </c>
      <c r="AY3" s="50" t="s">
        <v>130</v>
      </c>
      <c r="AZ3" s="50" t="s">
        <v>131</v>
      </c>
      <c r="BA3" s="50" t="s">
        <v>132</v>
      </c>
      <c r="BB3" s="50" t="s">
        <v>133</v>
      </c>
      <c r="BC3" s="50" t="s">
        <v>134</v>
      </c>
      <c r="BD3" s="50" t="s">
        <v>135</v>
      </c>
      <c r="BE3" s="50" t="s">
        <v>136</v>
      </c>
      <c r="BF3" s="50" t="s">
        <v>137</v>
      </c>
      <c r="BG3" s="50" t="s">
        <v>138</v>
      </c>
      <c r="BH3" s="50" t="s">
        <v>139</v>
      </c>
      <c r="BI3" s="50" t="s">
        <v>165</v>
      </c>
      <c r="BJ3" s="60" t="s">
        <v>164</v>
      </c>
      <c r="BK3" s="50" t="s">
        <v>118</v>
      </c>
      <c r="BL3" s="50" t="s">
        <v>119</v>
      </c>
      <c r="BM3" s="50" t="s">
        <v>120</v>
      </c>
      <c r="BN3" s="50" t="s">
        <v>121</v>
      </c>
      <c r="BO3" s="50" t="s">
        <v>122</v>
      </c>
      <c r="BP3" s="50" t="s">
        <v>123</v>
      </c>
      <c r="BQ3" s="50" t="s">
        <v>124</v>
      </c>
      <c r="BR3" s="50" t="s">
        <v>104</v>
      </c>
      <c r="BS3" s="50" t="s">
        <v>105</v>
      </c>
      <c r="BT3" s="50" t="s">
        <v>106</v>
      </c>
      <c r="BU3" s="50" t="s">
        <v>107</v>
      </c>
      <c r="BV3" s="50" t="s">
        <v>108</v>
      </c>
      <c r="BW3" s="50" t="s">
        <v>125</v>
      </c>
      <c r="BX3" s="50" t="s">
        <v>126</v>
      </c>
      <c r="BY3" s="50" t="s">
        <v>127</v>
      </c>
      <c r="BZ3" s="50" t="s">
        <v>128</v>
      </c>
      <c r="CA3" s="50" t="s">
        <v>129</v>
      </c>
      <c r="CB3" s="50" t="s">
        <v>130</v>
      </c>
      <c r="CC3" s="50" t="s">
        <v>131</v>
      </c>
      <c r="CD3" s="50" t="s">
        <v>132</v>
      </c>
      <c r="CE3" s="50" t="s">
        <v>133</v>
      </c>
      <c r="CF3" s="50" t="s">
        <v>134</v>
      </c>
      <c r="CG3" s="50" t="s">
        <v>135</v>
      </c>
      <c r="CH3" s="50" t="s">
        <v>136</v>
      </c>
      <c r="CI3" s="50" t="s">
        <v>137</v>
      </c>
      <c r="CJ3" s="50" t="s">
        <v>138</v>
      </c>
      <c r="CK3" s="50" t="s">
        <v>139</v>
      </c>
      <c r="CL3" s="50" t="s">
        <v>165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166</v>
      </c>
      <c r="E6" s="45" t="s">
        <v>166</v>
      </c>
      <c r="F6" s="45" t="s">
        <v>166</v>
      </c>
      <c r="G6" s="45" t="s">
        <v>166</v>
      </c>
      <c r="H6" s="45" t="s">
        <v>166</v>
      </c>
      <c r="I6" s="45" t="s">
        <v>166</v>
      </c>
      <c r="J6" s="45" t="s">
        <v>166</v>
      </c>
      <c r="K6" s="45" t="s">
        <v>166</v>
      </c>
      <c r="L6" s="45" t="s">
        <v>166</v>
      </c>
      <c r="M6" s="45" t="s">
        <v>166</v>
      </c>
      <c r="N6" s="45" t="s">
        <v>166</v>
      </c>
      <c r="O6" s="45" t="s">
        <v>166</v>
      </c>
      <c r="P6" s="45" t="s">
        <v>166</v>
      </c>
      <c r="Q6" s="45" t="s">
        <v>166</v>
      </c>
      <c r="R6" s="45" t="s">
        <v>166</v>
      </c>
      <c r="S6" s="45" t="s">
        <v>166</v>
      </c>
      <c r="T6" s="45" t="s">
        <v>166</v>
      </c>
      <c r="U6" s="45" t="s">
        <v>166</v>
      </c>
      <c r="V6" s="45" t="s">
        <v>166</v>
      </c>
      <c r="W6" s="45" t="s">
        <v>166</v>
      </c>
      <c r="X6" s="45" t="s">
        <v>166</v>
      </c>
      <c r="Y6" s="45" t="s">
        <v>166</v>
      </c>
      <c r="Z6" s="45" t="s">
        <v>166</v>
      </c>
      <c r="AA6" s="45" t="s">
        <v>166</v>
      </c>
      <c r="AB6" s="45" t="s">
        <v>166</v>
      </c>
      <c r="AC6" s="45" t="s">
        <v>166</v>
      </c>
      <c r="AD6" s="45" t="s">
        <v>166</v>
      </c>
      <c r="AE6" s="45" t="s">
        <v>166</v>
      </c>
      <c r="AF6" s="45" t="s">
        <v>166</v>
      </c>
      <c r="AG6" s="45" t="s">
        <v>166</v>
      </c>
      <c r="AH6" s="45" t="s">
        <v>166</v>
      </c>
      <c r="AI6" s="45" t="s">
        <v>166</v>
      </c>
      <c r="AJ6" s="45" t="s">
        <v>166</v>
      </c>
      <c r="AK6" s="45" t="s">
        <v>166</v>
      </c>
      <c r="AL6" s="45" t="s">
        <v>166</v>
      </c>
      <c r="AM6" s="45" t="s">
        <v>166</v>
      </c>
      <c r="AN6" s="45" t="s">
        <v>166</v>
      </c>
      <c r="AO6" s="45" t="s">
        <v>166</v>
      </c>
      <c r="AP6" s="45" t="s">
        <v>166</v>
      </c>
      <c r="AQ6" s="45" t="s">
        <v>166</v>
      </c>
      <c r="AR6" s="45" t="s">
        <v>166</v>
      </c>
      <c r="AS6" s="45" t="s">
        <v>166</v>
      </c>
      <c r="AT6" s="45" t="s">
        <v>166</v>
      </c>
      <c r="AU6" s="45" t="s">
        <v>166</v>
      </c>
      <c r="AV6" s="45" t="s">
        <v>166</v>
      </c>
      <c r="AW6" s="45" t="s">
        <v>166</v>
      </c>
      <c r="AX6" s="45" t="s">
        <v>166</v>
      </c>
      <c r="AY6" s="45" t="s">
        <v>166</v>
      </c>
      <c r="AZ6" s="45" t="s">
        <v>166</v>
      </c>
      <c r="BA6" s="45" t="s">
        <v>166</v>
      </c>
      <c r="BB6" s="45" t="s">
        <v>166</v>
      </c>
      <c r="BC6" s="45" t="s">
        <v>166</v>
      </c>
      <c r="BD6" s="45" t="s">
        <v>166</v>
      </c>
      <c r="BE6" s="45" t="s">
        <v>166</v>
      </c>
      <c r="BF6" s="45" t="s">
        <v>166</v>
      </c>
      <c r="BG6" s="45" t="s">
        <v>166</v>
      </c>
      <c r="BH6" s="45" t="s">
        <v>166</v>
      </c>
      <c r="BI6" s="45" t="s">
        <v>166</v>
      </c>
      <c r="BJ6" s="45" t="s">
        <v>166</v>
      </c>
      <c r="BK6" s="45" t="s">
        <v>166</v>
      </c>
      <c r="BL6" s="45" t="s">
        <v>166</v>
      </c>
      <c r="BM6" s="45" t="s">
        <v>166</v>
      </c>
      <c r="BN6" s="45" t="s">
        <v>166</v>
      </c>
      <c r="BO6" s="45" t="s">
        <v>166</v>
      </c>
      <c r="BP6" s="45" t="s">
        <v>166</v>
      </c>
      <c r="BQ6" s="45" t="s">
        <v>166</v>
      </c>
      <c r="BR6" s="45" t="s">
        <v>166</v>
      </c>
      <c r="BS6" s="45" t="s">
        <v>166</v>
      </c>
      <c r="BT6" s="45" t="s">
        <v>166</v>
      </c>
      <c r="BU6" s="45" t="s">
        <v>166</v>
      </c>
      <c r="BV6" s="45" t="s">
        <v>166</v>
      </c>
      <c r="BW6" s="45" t="s">
        <v>166</v>
      </c>
      <c r="BX6" s="45" t="s">
        <v>166</v>
      </c>
      <c r="BY6" s="45" t="s">
        <v>166</v>
      </c>
      <c r="BZ6" s="45" t="s">
        <v>166</v>
      </c>
      <c r="CA6" s="45" t="s">
        <v>166</v>
      </c>
      <c r="CB6" s="45" t="s">
        <v>166</v>
      </c>
      <c r="CC6" s="45" t="s">
        <v>166</v>
      </c>
      <c r="CD6" s="45" t="s">
        <v>166</v>
      </c>
      <c r="CE6" s="45" t="s">
        <v>166</v>
      </c>
      <c r="CF6" s="45" t="s">
        <v>166</v>
      </c>
      <c r="CG6" s="45" t="s">
        <v>166</v>
      </c>
      <c r="CH6" s="45" t="s">
        <v>166</v>
      </c>
      <c r="CI6" s="45" t="s">
        <v>166</v>
      </c>
      <c r="CJ6" s="45" t="s">
        <v>166</v>
      </c>
      <c r="CK6" s="45" t="s">
        <v>166</v>
      </c>
      <c r="CL6" s="45" t="s">
        <v>166</v>
      </c>
    </row>
    <row r="7" spans="1:90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I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SUM(AJ8:AJ14)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0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SUM(BP8:BP14)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3" ref="D8:D14">SUM(E8:AF8)</f>
        <v>0</v>
      </c>
      <c r="E8" s="20">
        <f aca="true" t="shared" si="4" ref="E8:T14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14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14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14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1</v>
      </c>
      <c r="B9" s="28" t="s">
        <v>4</v>
      </c>
      <c r="C9" s="27" t="s">
        <v>5</v>
      </c>
      <c r="D9" s="20">
        <f t="shared" si="3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1</v>
      </c>
      <c r="B10" s="28" t="s">
        <v>6</v>
      </c>
      <c r="C10" s="27" t="s">
        <v>7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1</v>
      </c>
      <c r="B11" s="28" t="s">
        <v>8</v>
      </c>
      <c r="C11" s="27" t="s">
        <v>9</v>
      </c>
      <c r="D11" s="20">
        <f t="shared" si="3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3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3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156</v>
      </c>
      <c r="B1" s="48"/>
      <c r="C1" s="32"/>
      <c r="AB1" s="34"/>
      <c r="AG1" s="38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156</v>
      </c>
      <c r="B1" s="48"/>
      <c r="C1" s="32"/>
      <c r="AB1" s="34"/>
      <c r="AG1" s="38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156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33</v>
      </c>
      <c r="B7" s="25" t="s">
        <v>34</v>
      </c>
      <c r="C7" s="24" t="s">
        <v>35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33</v>
      </c>
      <c r="B8" s="28" t="s">
        <v>36</v>
      </c>
      <c r="C8" s="27" t="s">
        <v>37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33</v>
      </c>
      <c r="B9" s="28" t="s">
        <v>38</v>
      </c>
      <c r="C9" s="27" t="s">
        <v>39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33</v>
      </c>
      <c r="B10" s="28" t="s">
        <v>40</v>
      </c>
      <c r="C10" s="27" t="s">
        <v>41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33</v>
      </c>
      <c r="B11" s="28" t="s">
        <v>42</v>
      </c>
      <c r="C11" s="27" t="s">
        <v>43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33</v>
      </c>
      <c r="B12" s="28" t="s">
        <v>44</v>
      </c>
      <c r="C12" s="27" t="s">
        <v>45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33</v>
      </c>
      <c r="B13" s="28" t="s">
        <v>46</v>
      </c>
      <c r="C13" s="27" t="s">
        <v>47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33</v>
      </c>
      <c r="B14" s="28" t="s">
        <v>48</v>
      </c>
      <c r="C14" s="27" t="s">
        <v>49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4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157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87</v>
      </c>
      <c r="B2" s="55" t="s">
        <v>102</v>
      </c>
      <c r="C2" s="52" t="s">
        <v>103</v>
      </c>
      <c r="D2" s="12" t="s">
        <v>84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85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86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112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92</v>
      </c>
      <c r="E3" s="52" t="s">
        <v>91</v>
      </c>
      <c r="F3" s="64" t="s">
        <v>113</v>
      </c>
      <c r="G3" s="65"/>
      <c r="H3" s="65"/>
      <c r="I3" s="65"/>
      <c r="J3" s="65"/>
      <c r="K3" s="65"/>
      <c r="L3" s="65"/>
      <c r="M3" s="65"/>
      <c r="N3" s="66"/>
      <c r="O3" s="52" t="s">
        <v>169</v>
      </c>
      <c r="P3" s="52" t="s">
        <v>114</v>
      </c>
      <c r="Q3" s="67" t="s">
        <v>92</v>
      </c>
      <c r="R3" s="52" t="s">
        <v>91</v>
      </c>
      <c r="S3" s="68" t="s">
        <v>115</v>
      </c>
      <c r="T3" s="69"/>
      <c r="U3" s="69"/>
      <c r="V3" s="69"/>
      <c r="W3" s="69"/>
      <c r="X3" s="69"/>
      <c r="Y3" s="69"/>
      <c r="Z3" s="69"/>
      <c r="AA3" s="70"/>
      <c r="AB3" s="67" t="s">
        <v>90</v>
      </c>
      <c r="AC3" s="52" t="s">
        <v>153</v>
      </c>
      <c r="AD3" s="44" t="s">
        <v>152</v>
      </c>
      <c r="AE3" s="11"/>
      <c r="AF3" s="11"/>
      <c r="AG3" s="11"/>
      <c r="AH3" s="11"/>
      <c r="AI3" s="11"/>
      <c r="AJ3" s="11"/>
      <c r="AK3" s="11"/>
      <c r="AL3" s="13"/>
      <c r="AM3" s="67" t="s">
        <v>92</v>
      </c>
      <c r="AN3" s="52" t="s">
        <v>168</v>
      </c>
      <c r="AO3" s="52" t="s">
        <v>98</v>
      </c>
      <c r="AP3" s="44" t="s">
        <v>116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92</v>
      </c>
      <c r="G4" s="52" t="s">
        <v>93</v>
      </c>
      <c r="H4" s="52" t="s">
        <v>94</v>
      </c>
      <c r="I4" s="52" t="s">
        <v>95</v>
      </c>
      <c r="J4" s="52" t="s">
        <v>96</v>
      </c>
      <c r="K4" s="52" t="s">
        <v>99</v>
      </c>
      <c r="L4" s="52" t="s">
        <v>97</v>
      </c>
      <c r="M4" s="52" t="s">
        <v>147</v>
      </c>
      <c r="N4" s="52" t="s">
        <v>100</v>
      </c>
      <c r="O4" s="58"/>
      <c r="P4" s="71"/>
      <c r="Q4" s="67"/>
      <c r="R4" s="53"/>
      <c r="S4" s="53" t="s">
        <v>92</v>
      </c>
      <c r="T4" s="52" t="s">
        <v>93</v>
      </c>
      <c r="U4" s="52" t="s">
        <v>94</v>
      </c>
      <c r="V4" s="52" t="s">
        <v>95</v>
      </c>
      <c r="W4" s="52" t="s">
        <v>96</v>
      </c>
      <c r="X4" s="52" t="s">
        <v>99</v>
      </c>
      <c r="Y4" s="52" t="s">
        <v>97</v>
      </c>
      <c r="Z4" s="52" t="s">
        <v>147</v>
      </c>
      <c r="AA4" s="52" t="s">
        <v>100</v>
      </c>
      <c r="AB4" s="67"/>
      <c r="AC4" s="58"/>
      <c r="AD4" s="67" t="s">
        <v>90</v>
      </c>
      <c r="AE4" s="52" t="s">
        <v>93</v>
      </c>
      <c r="AF4" s="52" t="s">
        <v>94</v>
      </c>
      <c r="AG4" s="52" t="s">
        <v>95</v>
      </c>
      <c r="AH4" s="52" t="s">
        <v>96</v>
      </c>
      <c r="AI4" s="52" t="s">
        <v>99</v>
      </c>
      <c r="AJ4" s="52" t="s">
        <v>97</v>
      </c>
      <c r="AK4" s="52" t="s">
        <v>147</v>
      </c>
      <c r="AL4" s="52" t="s">
        <v>100</v>
      </c>
      <c r="AM4" s="67"/>
      <c r="AN4" s="58"/>
      <c r="AO4" s="58"/>
      <c r="AP4" s="67" t="s">
        <v>92</v>
      </c>
      <c r="AQ4" s="52" t="s">
        <v>93</v>
      </c>
      <c r="AR4" s="52" t="s">
        <v>94</v>
      </c>
      <c r="AS4" s="52" t="s">
        <v>95</v>
      </c>
      <c r="AT4" s="52" t="s">
        <v>96</v>
      </c>
      <c r="AU4" s="52" t="s">
        <v>99</v>
      </c>
      <c r="AV4" s="52" t="s">
        <v>97</v>
      </c>
      <c r="AW4" s="52" t="s">
        <v>147</v>
      </c>
      <c r="AX4" s="52" t="s">
        <v>100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101</v>
      </c>
      <c r="E6" s="45" t="s">
        <v>101</v>
      </c>
      <c r="F6" s="45" t="s">
        <v>101</v>
      </c>
      <c r="G6" s="46" t="s">
        <v>101</v>
      </c>
      <c r="H6" s="46" t="s">
        <v>101</v>
      </c>
      <c r="I6" s="46" t="s">
        <v>101</v>
      </c>
      <c r="J6" s="46" t="s">
        <v>101</v>
      </c>
      <c r="K6" s="46" t="s">
        <v>101</v>
      </c>
      <c r="L6" s="46" t="s">
        <v>101</v>
      </c>
      <c r="M6" s="46" t="s">
        <v>101</v>
      </c>
      <c r="N6" s="46" t="s">
        <v>101</v>
      </c>
      <c r="O6" s="46" t="s">
        <v>101</v>
      </c>
      <c r="P6" s="45" t="s">
        <v>101</v>
      </c>
      <c r="Q6" s="45" t="s">
        <v>101</v>
      </c>
      <c r="R6" s="46" t="s">
        <v>101</v>
      </c>
      <c r="S6" s="46" t="s">
        <v>101</v>
      </c>
      <c r="T6" s="46" t="s">
        <v>101</v>
      </c>
      <c r="U6" s="46" t="s">
        <v>101</v>
      </c>
      <c r="V6" s="46" t="s">
        <v>101</v>
      </c>
      <c r="W6" s="46" t="s">
        <v>101</v>
      </c>
      <c r="X6" s="46" t="s">
        <v>101</v>
      </c>
      <c r="Y6" s="46" t="s">
        <v>101</v>
      </c>
      <c r="Z6" s="46" t="s">
        <v>101</v>
      </c>
      <c r="AA6" s="46" t="s">
        <v>101</v>
      </c>
      <c r="AB6" s="45" t="s">
        <v>101</v>
      </c>
      <c r="AC6" s="46" t="s">
        <v>101</v>
      </c>
      <c r="AD6" s="45" t="s">
        <v>101</v>
      </c>
      <c r="AE6" s="46" t="s">
        <v>101</v>
      </c>
      <c r="AF6" s="46" t="s">
        <v>101</v>
      </c>
      <c r="AG6" s="46" t="s">
        <v>101</v>
      </c>
      <c r="AH6" s="46" t="s">
        <v>101</v>
      </c>
      <c r="AI6" s="46" t="s">
        <v>101</v>
      </c>
      <c r="AJ6" s="46" t="s">
        <v>101</v>
      </c>
      <c r="AK6" s="46" t="s">
        <v>101</v>
      </c>
      <c r="AL6" s="46" t="s">
        <v>101</v>
      </c>
      <c r="AM6" s="45" t="s">
        <v>101</v>
      </c>
      <c r="AN6" s="46" t="s">
        <v>101</v>
      </c>
      <c r="AO6" s="46" t="s">
        <v>101</v>
      </c>
      <c r="AP6" s="45" t="s">
        <v>101</v>
      </c>
      <c r="AQ6" s="46" t="s">
        <v>101</v>
      </c>
      <c r="AR6" s="46" t="s">
        <v>101</v>
      </c>
      <c r="AS6" s="46" t="s">
        <v>101</v>
      </c>
      <c r="AT6" s="46" t="s">
        <v>101</v>
      </c>
      <c r="AU6" s="46" t="s">
        <v>101</v>
      </c>
      <c r="AV6" s="46" t="s">
        <v>101</v>
      </c>
      <c r="AW6" s="46" t="s">
        <v>101</v>
      </c>
      <c r="AX6" s="46" t="s">
        <v>101</v>
      </c>
    </row>
    <row r="7" spans="1:50" s="8" customFormat="1" ht="12" customHeight="1">
      <c r="A7" s="24" t="s">
        <v>67</v>
      </c>
      <c r="B7" s="25" t="s">
        <v>68</v>
      </c>
      <c r="C7" s="26" t="s">
        <v>0</v>
      </c>
      <c r="D7" s="30">
        <f aca="true" t="shared" si="0" ref="D7:AX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67</v>
      </c>
      <c r="B8" s="28" t="s">
        <v>69</v>
      </c>
      <c r="C8" s="27" t="s">
        <v>70</v>
      </c>
      <c r="D8" s="39">
        <f aca="true" t="shared" si="1" ref="D8:D14">SUM(E8,F8,O8,P8)</f>
        <v>0</v>
      </c>
      <c r="E8" s="39">
        <f aca="true" t="shared" si="2" ref="E8:E14">R8</f>
        <v>0</v>
      </c>
      <c r="F8" s="39">
        <f aca="true" t="shared" si="3" ref="F8:F14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14">AN8</f>
        <v>0</v>
      </c>
      <c r="P8" s="20">
        <f>'資源化量内訳'!AG8</f>
        <v>0</v>
      </c>
      <c r="Q8" s="39">
        <f aca="true" t="shared" si="5" ref="Q8:Q14">SUM(R8:S8)</f>
        <v>0</v>
      </c>
      <c r="R8" s="39">
        <v>0</v>
      </c>
      <c r="S8" s="39">
        <f aca="true" t="shared" si="6" ref="S8:S14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14">SUM(AC8:AD8)</f>
        <v>0</v>
      </c>
      <c r="AC8" s="39">
        <v>0</v>
      </c>
      <c r="AD8" s="39">
        <f aca="true" t="shared" si="8" ref="AD8:AD14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71</v>
      </c>
      <c r="AM8" s="27">
        <f aca="true" t="shared" si="9" ref="AM8:AM14">SUM(AN8:AP8)</f>
        <v>0</v>
      </c>
      <c r="AN8" s="43">
        <v>0</v>
      </c>
      <c r="AO8" s="27">
        <v>0</v>
      </c>
      <c r="AP8" s="27">
        <f aca="true" t="shared" si="10" ref="AP8:AP14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67</v>
      </c>
      <c r="B9" s="28" t="s">
        <v>72</v>
      </c>
      <c r="C9" s="27" t="s">
        <v>73</v>
      </c>
      <c r="D9" s="39">
        <f t="shared" si="1"/>
        <v>0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71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67</v>
      </c>
      <c r="B10" s="28" t="s">
        <v>74</v>
      </c>
      <c r="C10" s="27" t="s">
        <v>75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71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67</v>
      </c>
      <c r="B11" s="28" t="s">
        <v>76</v>
      </c>
      <c r="C11" s="27" t="s">
        <v>77</v>
      </c>
      <c r="D11" s="39">
        <f t="shared" si="1"/>
        <v>0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71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67</v>
      </c>
      <c r="B12" s="28" t="s">
        <v>78</v>
      </c>
      <c r="C12" s="27" t="s">
        <v>79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71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67</v>
      </c>
      <c r="B13" s="28" t="s">
        <v>80</v>
      </c>
      <c r="C13" s="27" t="s">
        <v>81</v>
      </c>
      <c r="D13" s="39">
        <f t="shared" si="1"/>
        <v>0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71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67</v>
      </c>
      <c r="B14" s="28" t="s">
        <v>82</v>
      </c>
      <c r="C14" s="27" t="s">
        <v>83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71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4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50</v>
      </c>
      <c r="B7" s="25" t="s">
        <v>51</v>
      </c>
      <c r="C7" s="24" t="s">
        <v>52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50</v>
      </c>
      <c r="B8" s="28" t="s">
        <v>53</v>
      </c>
      <c r="C8" s="27" t="s">
        <v>54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50</v>
      </c>
      <c r="B9" s="28" t="s">
        <v>55</v>
      </c>
      <c r="C9" s="27" t="s">
        <v>56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50</v>
      </c>
      <c r="B10" s="28" t="s">
        <v>57</v>
      </c>
      <c r="C10" s="27" t="s">
        <v>58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50</v>
      </c>
      <c r="B11" s="28" t="s">
        <v>59</v>
      </c>
      <c r="C11" s="27" t="s">
        <v>60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50</v>
      </c>
      <c r="B12" s="28" t="s">
        <v>61</v>
      </c>
      <c r="C12" s="27" t="s">
        <v>62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50</v>
      </c>
      <c r="B13" s="28" t="s">
        <v>63</v>
      </c>
      <c r="C13" s="27" t="s">
        <v>64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50</v>
      </c>
      <c r="B14" s="28" t="s">
        <v>65</v>
      </c>
      <c r="C14" s="27" t="s">
        <v>66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151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50</v>
      </c>
      <c r="B7" s="25" t="s">
        <v>51</v>
      </c>
      <c r="C7" s="24" t="s">
        <v>52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50</v>
      </c>
      <c r="B8" s="28" t="s">
        <v>53</v>
      </c>
      <c r="C8" s="27" t="s">
        <v>54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50</v>
      </c>
      <c r="B9" s="28" t="s">
        <v>55</v>
      </c>
      <c r="C9" s="27" t="s">
        <v>56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50</v>
      </c>
      <c r="B10" s="28" t="s">
        <v>57</v>
      </c>
      <c r="C10" s="27" t="s">
        <v>58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50</v>
      </c>
      <c r="B11" s="28" t="s">
        <v>59</v>
      </c>
      <c r="C11" s="27" t="s">
        <v>60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50</v>
      </c>
      <c r="B12" s="28" t="s">
        <v>61</v>
      </c>
      <c r="C12" s="27" t="s">
        <v>62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50</v>
      </c>
      <c r="B13" s="28" t="s">
        <v>63</v>
      </c>
      <c r="C13" s="27" t="s">
        <v>64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50</v>
      </c>
      <c r="B14" s="28" t="s">
        <v>65</v>
      </c>
      <c r="C14" s="27" t="s">
        <v>66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50</v>
      </c>
      <c r="B7" s="25" t="s">
        <v>51</v>
      </c>
      <c r="C7" s="24" t="s">
        <v>52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50</v>
      </c>
      <c r="B8" s="28" t="s">
        <v>53</v>
      </c>
      <c r="C8" s="27" t="s">
        <v>54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50</v>
      </c>
      <c r="B9" s="28" t="s">
        <v>55</v>
      </c>
      <c r="C9" s="27" t="s">
        <v>56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50</v>
      </c>
      <c r="B10" s="28" t="s">
        <v>57</v>
      </c>
      <c r="C10" s="27" t="s">
        <v>58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50</v>
      </c>
      <c r="B11" s="28" t="s">
        <v>59</v>
      </c>
      <c r="C11" s="27" t="s">
        <v>60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50</v>
      </c>
      <c r="B12" s="28" t="s">
        <v>61</v>
      </c>
      <c r="C12" s="27" t="s">
        <v>62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50</v>
      </c>
      <c r="B13" s="28" t="s">
        <v>63</v>
      </c>
      <c r="C13" s="27" t="s">
        <v>64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50</v>
      </c>
      <c r="B14" s="28" t="s">
        <v>65</v>
      </c>
      <c r="C14" s="27" t="s">
        <v>66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140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23"/>
    </row>
    <row r="7" spans="1:32" s="8" customFormat="1" ht="12" customHeight="1">
      <c r="A7" s="24" t="s">
        <v>50</v>
      </c>
      <c r="B7" s="25" t="s">
        <v>51</v>
      </c>
      <c r="C7" s="24" t="s">
        <v>52</v>
      </c>
      <c r="D7" s="30">
        <f aca="true" t="shared" si="0" ref="D7:AF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50</v>
      </c>
      <c r="B8" s="28" t="s">
        <v>53</v>
      </c>
      <c r="C8" s="27" t="s">
        <v>54</v>
      </c>
      <c r="D8" s="20">
        <f aca="true" t="shared" si="1" ref="D8:D14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50</v>
      </c>
      <c r="B9" s="28" t="s">
        <v>55</v>
      </c>
      <c r="C9" s="27" t="s">
        <v>56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50</v>
      </c>
      <c r="B10" s="28" t="s">
        <v>57</v>
      </c>
      <c r="C10" s="27" t="s">
        <v>58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50</v>
      </c>
      <c r="B11" s="28" t="s">
        <v>59</v>
      </c>
      <c r="C11" s="27" t="s">
        <v>60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50</v>
      </c>
      <c r="B12" s="28" t="s">
        <v>61</v>
      </c>
      <c r="C12" s="27" t="s">
        <v>62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50</v>
      </c>
      <c r="B13" s="28" t="s">
        <v>63</v>
      </c>
      <c r="C13" s="27" t="s">
        <v>64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50</v>
      </c>
      <c r="B14" s="28" t="s">
        <v>65</v>
      </c>
      <c r="C14" s="27" t="s">
        <v>66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155</v>
      </c>
      <c r="B1" s="48"/>
      <c r="C1" s="32"/>
      <c r="AB1" s="34"/>
    </row>
    <row r="2" spans="1:33" ht="25.5" customHeight="1">
      <c r="A2" s="52" t="s">
        <v>109</v>
      </c>
      <c r="B2" s="55" t="s">
        <v>110</v>
      </c>
      <c r="C2" s="52" t="s">
        <v>111</v>
      </c>
      <c r="D2" s="14" t="s">
        <v>117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92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155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155</v>
      </c>
      <c r="B1" s="48"/>
      <c r="C1" s="32"/>
      <c r="AB1" s="3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146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4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155</v>
      </c>
      <c r="B1" s="48"/>
      <c r="C1" s="32"/>
      <c r="AB1" s="34"/>
    </row>
    <row r="2" spans="1:33" ht="25.5" customHeight="1">
      <c r="A2" s="52" t="s">
        <v>87</v>
      </c>
      <c r="B2" s="55" t="s">
        <v>88</v>
      </c>
      <c r="C2" s="52" t="s">
        <v>89</v>
      </c>
      <c r="D2" s="14" t="s">
        <v>170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90</v>
      </c>
      <c r="E3" s="50" t="s">
        <v>118</v>
      </c>
      <c r="F3" s="50" t="s">
        <v>119</v>
      </c>
      <c r="G3" s="50" t="s">
        <v>120</v>
      </c>
      <c r="H3" s="50" t="s">
        <v>121</v>
      </c>
      <c r="I3" s="50" t="s">
        <v>122</v>
      </c>
      <c r="J3" s="50" t="s">
        <v>123</v>
      </c>
      <c r="K3" s="50" t="s">
        <v>124</v>
      </c>
      <c r="L3" s="50" t="s">
        <v>104</v>
      </c>
      <c r="M3" s="50" t="s">
        <v>105</v>
      </c>
      <c r="N3" s="50" t="s">
        <v>106</v>
      </c>
      <c r="O3" s="50" t="s">
        <v>107</v>
      </c>
      <c r="P3" s="50" t="s">
        <v>108</v>
      </c>
      <c r="Q3" s="50" t="s">
        <v>125</v>
      </c>
      <c r="R3" s="50" t="s">
        <v>126</v>
      </c>
      <c r="S3" s="50" t="s">
        <v>127</v>
      </c>
      <c r="T3" s="50" t="s">
        <v>128</v>
      </c>
      <c r="U3" s="50" t="s">
        <v>129</v>
      </c>
      <c r="V3" s="50" t="s">
        <v>130</v>
      </c>
      <c r="W3" s="50" t="s">
        <v>131</v>
      </c>
      <c r="X3" s="50" t="s">
        <v>132</v>
      </c>
      <c r="Y3" s="50" t="s">
        <v>133</v>
      </c>
      <c r="Z3" s="50" t="s">
        <v>134</v>
      </c>
      <c r="AA3" s="50" t="s">
        <v>135</v>
      </c>
      <c r="AB3" s="50" t="s">
        <v>136</v>
      </c>
      <c r="AC3" s="50" t="s">
        <v>137</v>
      </c>
      <c r="AD3" s="50" t="s">
        <v>138</v>
      </c>
      <c r="AE3" s="50" t="s">
        <v>139</v>
      </c>
      <c r="AF3" s="50" t="s">
        <v>141</v>
      </c>
      <c r="AG3" s="50" t="s">
        <v>140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</row>
    <row r="7" spans="1:33" s="8" customFormat="1" ht="12" customHeight="1">
      <c r="A7" s="24" t="s">
        <v>1</v>
      </c>
      <c r="B7" s="25" t="s">
        <v>16</v>
      </c>
      <c r="C7" s="24" t="s">
        <v>172</v>
      </c>
      <c r="D7" s="30">
        <f aca="true" t="shared" si="0" ref="D7:AG7">SUM(D8:D14)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2</v>
      </c>
      <c r="C8" s="27" t="s">
        <v>3</v>
      </c>
      <c r="D8" s="20">
        <f aca="true" t="shared" si="1" ref="D8:D14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4">
    <cfRule type="expression" priority="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2013-04-19T02:57:08Z</dcterms:modified>
  <cp:category/>
  <cp:version/>
  <cp:contentType/>
  <cp:contentStatus/>
</cp:coreProperties>
</file>