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<sst xmlns="http://schemas.openxmlformats.org/spreadsheetml/2006/main" count="3525" uniqueCount="199">
  <si>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</si>
  <si>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</si>
  <si>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</si>
  <si>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</si>
  <si>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</si>
  <si>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</si>
  <si>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</si>
  <si>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</si>
  <si>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</si>
  <si>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</si>
  <si>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</si>
  <si>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</si>
  <si>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</si>
  <si>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</si>
  <si>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</si>
  <si>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</si>
  <si>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</si>
  <si>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</si>
  <si>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</si>
  <si>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</si>
  <si>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</si>
  <si>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</si>
  <si>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</si>
  <si>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</si>
  <si>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</si>
  <si>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</si>
  <si>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</si>
  <si>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</si>
  <si>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</si>
  <si>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</si>
  <si>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</si>
  <si>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</si>
  <si>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</si>
  <si>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</si>
  <si>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</si>
  <si>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</si>
  <si>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</si>
  <si>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</si>
  <si>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</si>
  <si>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</si>
  <si>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</si>
  <si>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</si>
  <si>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</si>
  <si>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</si>
  <si>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</si>
  <si>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</si>
  <si>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</si>
  <si>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</si>
  <si>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</si>
  <si>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</si>
  <si>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</si>
  <si>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</si>
  <si>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</si>
  <si>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</si>
  <si>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</si>
  <si>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</si>
  <si>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</si>
  <si>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</si>
  <si>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</si>
  <si>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</si>
  <si>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</si>
  <si>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</si>
  <si>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</si>
  <si>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</si>
  <si>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</si>
  <si>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</si>
  <si>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</si>
  <si>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</si>
  <si>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</si>
  <si>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</si>
  <si>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</si>
  <si>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</si>
  <si>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</si>
  <si>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</si>
  <si>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</si>
  <si>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</si>
  <si>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</si>
  <si>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</si>
  <si>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</si>
  <si>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</si>
  <si>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</si>
  <si>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</si>
  <si>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</si>
  <si>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</si>
  <si>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</si>
  <si>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</si>
  <si>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</si>
  <si>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</si>
  <si>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</si>
  <si>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-</t>
  </si>
  <si>
    <t>合計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</si>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</sst>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169428</v>
      </c>
      <c r="E7" s="30">
        <f t="shared" si="0"/>
        <v>12724</v>
      </c>
      <c r="F7" s="30">
        <f t="shared" si="0"/>
        <v>49</v>
      </c>
      <c r="G7" s="30">
        <f t="shared" si="0"/>
        <v>38315</v>
      </c>
      <c r="H7" s="30">
        <f t="shared" si="0"/>
        <v>116389</v>
      </c>
      <c r="I7" s="30">
        <f t="shared" si="0"/>
        <v>325</v>
      </c>
      <c r="J7" s="30">
        <f t="shared" si="0"/>
        <v>0</v>
      </c>
      <c r="K7" s="30">
        <f t="shared" si="0"/>
        <v>0</v>
      </c>
      <c r="L7" s="30">
        <f t="shared" si="0"/>
        <v>149</v>
      </c>
      <c r="M7" s="30">
        <f t="shared" si="0"/>
        <v>76</v>
      </c>
      <c r="N7" s="30">
        <f t="shared" si="0"/>
        <v>73</v>
      </c>
      <c r="O7" s="30">
        <f t="shared" si="0"/>
        <v>0</v>
      </c>
      <c r="P7" s="30">
        <f t="shared" si="0"/>
        <v>89</v>
      </c>
      <c r="Q7" s="30">
        <f t="shared" si="0"/>
        <v>12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37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1189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32315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1920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7250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23145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2647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293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2354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264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38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17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209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338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338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702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112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590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606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42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564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28821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1614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26977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230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12522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503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2798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9221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4858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310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200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4314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34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8016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1699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6317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5052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106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1237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3709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8763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809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1760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6194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2265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16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2179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70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879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436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443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7048</v>
      </c>
      <c r="E23" s="20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0</v>
      </c>
      <c r="F23" s="20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0</v>
      </c>
      <c r="G23" s="20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1243</v>
      </c>
      <c r="H23" s="20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5490</v>
      </c>
      <c r="I23" s="20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0</v>
      </c>
      <c r="J23" s="20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20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20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149</v>
      </c>
      <c r="M23" s="20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0</v>
      </c>
      <c r="N23" s="20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0</v>
      </c>
      <c r="O23" s="20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20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0</v>
      </c>
      <c r="Q23" s="20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0</v>
      </c>
      <c r="R23" s="20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0</v>
      </c>
      <c r="S23" s="20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20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20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20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20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0</v>
      </c>
      <c r="X23" s="20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20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0</v>
      </c>
      <c r="Z23" s="20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20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0</v>
      </c>
      <c r="AB23" s="20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20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0</v>
      </c>
      <c r="AD23" s="20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20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166</v>
      </c>
      <c r="AF23" s="20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20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53</v>
      </c>
      <c r="E24" s="20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0</v>
      </c>
      <c r="F24" s="20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0</v>
      </c>
      <c r="G24" s="20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0</v>
      </c>
      <c r="H24" s="20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53</v>
      </c>
      <c r="I24" s="20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20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20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20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0</v>
      </c>
      <c r="M24" s="20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0</v>
      </c>
      <c r="N24" s="20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0</v>
      </c>
      <c r="O24" s="20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20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20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0</v>
      </c>
      <c r="R24" s="20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20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20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20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20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20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0</v>
      </c>
      <c r="X24" s="20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20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20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20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20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20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20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20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20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20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12171</v>
      </c>
      <c r="E25" s="20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1997</v>
      </c>
      <c r="F25" s="20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0</v>
      </c>
      <c r="G25" s="20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2419</v>
      </c>
      <c r="H25" s="20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7755</v>
      </c>
      <c r="I25" s="20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0</v>
      </c>
      <c r="J25" s="20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20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0</v>
      </c>
      <c r="L25" s="20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0</v>
      </c>
      <c r="M25" s="20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0</v>
      </c>
      <c r="N25" s="20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0</v>
      </c>
      <c r="O25" s="20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20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20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20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20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20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20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20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20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0</v>
      </c>
      <c r="X25" s="20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20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0</v>
      </c>
      <c r="Z25" s="20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20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0</v>
      </c>
      <c r="AB25" s="20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20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20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20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20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20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15785</v>
      </c>
      <c r="E26" s="20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2948</v>
      </c>
      <c r="F26" s="20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20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5335</v>
      </c>
      <c r="H26" s="20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7502</v>
      </c>
      <c r="I26" s="20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0</v>
      </c>
      <c r="J26" s="20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20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20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20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0</v>
      </c>
      <c r="N26" s="20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0</v>
      </c>
      <c r="O26" s="20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20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20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0</v>
      </c>
      <c r="R26" s="20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20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20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20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20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20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0</v>
      </c>
      <c r="X26" s="20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20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20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20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20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20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20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20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20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20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531</v>
      </c>
      <c r="E27" s="20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0</v>
      </c>
      <c r="F27" s="20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0</v>
      </c>
      <c r="G27" s="20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0</v>
      </c>
      <c r="H27" s="20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531</v>
      </c>
      <c r="I27" s="20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0</v>
      </c>
      <c r="J27" s="20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20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20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0</v>
      </c>
      <c r="M27" s="20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0</v>
      </c>
      <c r="N27" s="20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0</v>
      </c>
      <c r="O27" s="20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20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0</v>
      </c>
      <c r="Q27" s="20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0</v>
      </c>
      <c r="R27" s="20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20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20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20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20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20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0</v>
      </c>
      <c r="X27" s="20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20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0</v>
      </c>
      <c r="Z27" s="20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20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20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20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20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20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0</v>
      </c>
      <c r="AF27" s="20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20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f>'ごみ搬入量内訳(直接資源化)'!E28+'ごみ搬入量内訳(焼却)'!E28+'ごみ搬入量内訳(粗大)'!E28+'ごみ搬入量内訳(堆肥化)'!E28+'ごみ搬入量内訳(飼料化)'!E28+'ごみ搬入量内訳(メタン化)'!E28+'ごみ搬入量内訳(燃料化)'!E28+'ごみ搬入量内訳(セメント)'!E28+'ごみ搬入量内訳(資源化等)'!E28+'ごみ搬入量内訳(その他)'!E28+'ごみ搬入量内訳(直接埋立)'!E28+'ごみ搬入量内訳(海洋投入)'!E28</f>
        <v>0</v>
      </c>
      <c r="F28" s="20">
        <f>'ごみ搬入量内訳(直接資源化)'!F28+'ごみ搬入量内訳(焼却)'!F28+'ごみ搬入量内訳(粗大)'!F28+'ごみ搬入量内訳(堆肥化)'!F28+'ごみ搬入量内訳(飼料化)'!F28+'ごみ搬入量内訳(メタン化)'!F28+'ごみ搬入量内訳(燃料化)'!F28+'ごみ搬入量内訳(セメント)'!F28+'ごみ搬入量内訳(資源化等)'!F28+'ごみ搬入量内訳(その他)'!F28+'ごみ搬入量内訳(直接埋立)'!F28+'ごみ搬入量内訳(海洋投入)'!F28</f>
        <v>0</v>
      </c>
      <c r="G28" s="20">
        <f>'ごみ搬入量内訳(直接資源化)'!G28+'ごみ搬入量内訳(焼却)'!G28+'ごみ搬入量内訳(粗大)'!G28+'ごみ搬入量内訳(堆肥化)'!G28+'ごみ搬入量内訳(飼料化)'!G28+'ごみ搬入量内訳(メタン化)'!G28+'ごみ搬入量内訳(燃料化)'!G28+'ごみ搬入量内訳(セメント)'!G28+'ごみ搬入量内訳(資源化等)'!G28+'ごみ搬入量内訳(その他)'!G28+'ごみ搬入量内訳(直接埋立)'!G28+'ごみ搬入量内訳(海洋投入)'!G28</f>
        <v>0</v>
      </c>
      <c r="H28" s="20">
        <f>'ごみ搬入量内訳(直接資源化)'!H28+'ごみ搬入量内訳(焼却)'!H28+'ごみ搬入量内訳(粗大)'!H28+'ごみ搬入量内訳(堆肥化)'!H28+'ごみ搬入量内訳(飼料化)'!H28+'ごみ搬入量内訳(メタン化)'!H28+'ごみ搬入量内訳(燃料化)'!H28+'ごみ搬入量内訳(セメント)'!H28+'ごみ搬入量内訳(資源化等)'!H28+'ごみ搬入量内訳(その他)'!H28+'ごみ搬入量内訳(直接埋立)'!H28+'ごみ搬入量内訳(海洋投入)'!H28</f>
        <v>0</v>
      </c>
      <c r="I28" s="20">
        <f>'ごみ搬入量内訳(直接資源化)'!I28+'ごみ搬入量内訳(焼却)'!I28+'ごみ搬入量内訳(粗大)'!I28+'ごみ搬入量内訳(堆肥化)'!I28+'ごみ搬入量内訳(飼料化)'!I28+'ごみ搬入量内訳(メタン化)'!I28+'ごみ搬入量内訳(燃料化)'!I28+'ごみ搬入量内訳(セメント)'!I28+'ごみ搬入量内訳(資源化等)'!I28+'ごみ搬入量内訳(その他)'!I28+'ごみ搬入量内訳(直接埋立)'!I28+'ごみ搬入量内訳(海洋投入)'!I28</f>
        <v>0</v>
      </c>
      <c r="J28" s="20">
        <f>'ごみ搬入量内訳(直接資源化)'!J28+'ごみ搬入量内訳(焼却)'!J28+'ごみ搬入量内訳(粗大)'!J28+'ごみ搬入量内訳(堆肥化)'!J28+'ごみ搬入量内訳(飼料化)'!J28+'ごみ搬入量内訳(メタン化)'!J28+'ごみ搬入量内訳(燃料化)'!J28+'ごみ搬入量内訳(セメント)'!J28+'ごみ搬入量内訳(資源化等)'!J28+'ごみ搬入量内訳(その他)'!J28+'ごみ搬入量内訳(直接埋立)'!J28+'ごみ搬入量内訳(海洋投入)'!J28</f>
        <v>0</v>
      </c>
      <c r="K28" s="20">
        <f>'ごみ搬入量内訳(直接資源化)'!K28+'ごみ搬入量内訳(焼却)'!K28+'ごみ搬入量内訳(粗大)'!K28+'ごみ搬入量内訳(堆肥化)'!K28+'ごみ搬入量内訳(飼料化)'!K28+'ごみ搬入量内訳(メタン化)'!K28+'ごみ搬入量内訳(燃料化)'!K28+'ごみ搬入量内訳(セメント)'!K28+'ごみ搬入量内訳(資源化等)'!K28+'ごみ搬入量内訳(その他)'!K28+'ごみ搬入量内訳(直接埋立)'!K28+'ごみ搬入量内訳(海洋投入)'!K28</f>
        <v>0</v>
      </c>
      <c r="L28" s="20">
        <f>'ごみ搬入量内訳(直接資源化)'!L28+'ごみ搬入量内訳(焼却)'!L28+'ごみ搬入量内訳(粗大)'!L28+'ごみ搬入量内訳(堆肥化)'!L28+'ごみ搬入量内訳(飼料化)'!L28+'ごみ搬入量内訳(メタン化)'!L28+'ごみ搬入量内訳(燃料化)'!L28+'ごみ搬入量内訳(セメント)'!L28+'ごみ搬入量内訳(資源化等)'!L28+'ごみ搬入量内訳(その他)'!L28+'ごみ搬入量内訳(直接埋立)'!L28+'ごみ搬入量内訳(海洋投入)'!L28</f>
        <v>0</v>
      </c>
      <c r="M28" s="20">
        <f>'ごみ搬入量内訳(直接資源化)'!M28+'ごみ搬入量内訳(焼却)'!M28+'ごみ搬入量内訳(粗大)'!M28+'ごみ搬入量内訳(堆肥化)'!M28+'ごみ搬入量内訳(飼料化)'!M28+'ごみ搬入量内訳(メタン化)'!M28+'ごみ搬入量内訳(燃料化)'!M28+'ごみ搬入量内訳(セメント)'!M28+'ごみ搬入量内訳(資源化等)'!M28+'ごみ搬入量内訳(その他)'!M28+'ごみ搬入量内訳(直接埋立)'!M28+'ごみ搬入量内訳(海洋投入)'!M28</f>
        <v>0</v>
      </c>
      <c r="N28" s="20">
        <f>'ごみ搬入量内訳(直接資源化)'!N28+'ごみ搬入量内訳(焼却)'!N28+'ごみ搬入量内訳(粗大)'!N28+'ごみ搬入量内訳(堆肥化)'!N28+'ごみ搬入量内訳(飼料化)'!N28+'ごみ搬入量内訳(メタン化)'!N28+'ごみ搬入量内訳(燃料化)'!N28+'ごみ搬入量内訳(セメント)'!N28+'ごみ搬入量内訳(資源化等)'!N28+'ごみ搬入量内訳(その他)'!N28+'ごみ搬入量内訳(直接埋立)'!N28+'ごみ搬入量内訳(海洋投入)'!N28</f>
        <v>0</v>
      </c>
      <c r="O28" s="20">
        <f>'ごみ搬入量内訳(直接資源化)'!O28+'ごみ搬入量内訳(焼却)'!O28+'ごみ搬入量内訳(粗大)'!O28+'ごみ搬入量内訳(堆肥化)'!O28+'ごみ搬入量内訳(飼料化)'!O28+'ごみ搬入量内訳(メタン化)'!O28+'ごみ搬入量内訳(燃料化)'!O28+'ごみ搬入量内訳(セメント)'!O28+'ごみ搬入量内訳(資源化等)'!O28+'ごみ搬入量内訳(その他)'!O28+'ごみ搬入量内訳(直接埋立)'!O28+'ごみ搬入量内訳(海洋投入)'!O28</f>
        <v>0</v>
      </c>
      <c r="P28" s="20">
        <f>'ごみ搬入量内訳(直接資源化)'!P28+'ごみ搬入量内訳(焼却)'!P28+'ごみ搬入量内訳(粗大)'!P28+'ごみ搬入量内訳(堆肥化)'!P28+'ごみ搬入量内訳(飼料化)'!P28+'ごみ搬入量内訳(メタン化)'!P28+'ごみ搬入量内訳(燃料化)'!P28+'ごみ搬入量内訳(セメント)'!P28+'ごみ搬入量内訳(資源化等)'!P28+'ごみ搬入量内訳(その他)'!P28+'ごみ搬入量内訳(直接埋立)'!P28+'ごみ搬入量内訳(海洋投入)'!P28</f>
        <v>0</v>
      </c>
      <c r="Q28" s="20">
        <f>'ごみ搬入量内訳(直接資源化)'!Q28+'ごみ搬入量内訳(焼却)'!Q28+'ごみ搬入量内訳(粗大)'!Q28+'ごみ搬入量内訳(堆肥化)'!Q28+'ごみ搬入量内訳(飼料化)'!Q28+'ごみ搬入量内訳(メタン化)'!Q28+'ごみ搬入量内訳(燃料化)'!Q28+'ごみ搬入量内訳(セメント)'!Q28+'ごみ搬入量内訳(資源化等)'!Q28+'ごみ搬入量内訳(その他)'!Q28+'ごみ搬入量内訳(直接埋立)'!Q28+'ごみ搬入量内訳(海洋投入)'!Q28</f>
        <v>0</v>
      </c>
      <c r="R28" s="20">
        <f>'ごみ搬入量内訳(直接資源化)'!R28+'ごみ搬入量内訳(焼却)'!R28+'ごみ搬入量内訳(粗大)'!R28+'ごみ搬入量内訳(堆肥化)'!R28+'ごみ搬入量内訳(飼料化)'!R28+'ごみ搬入量内訳(メタン化)'!R28+'ごみ搬入量内訳(燃料化)'!R28+'ごみ搬入量内訳(セメント)'!R28+'ごみ搬入量内訳(資源化等)'!R28+'ごみ搬入量内訳(その他)'!R28+'ごみ搬入量内訳(直接埋立)'!R28+'ごみ搬入量内訳(海洋投入)'!R28</f>
        <v>0</v>
      </c>
      <c r="S28" s="20">
        <f>'ごみ搬入量内訳(直接資源化)'!S28+'ごみ搬入量内訳(焼却)'!S28+'ごみ搬入量内訳(粗大)'!S28+'ごみ搬入量内訳(堆肥化)'!S28+'ごみ搬入量内訳(飼料化)'!S28+'ごみ搬入量内訳(メタン化)'!S28+'ごみ搬入量内訳(燃料化)'!S28+'ごみ搬入量内訳(セメント)'!S28+'ごみ搬入量内訳(資源化等)'!S28+'ごみ搬入量内訳(その他)'!S28+'ごみ搬入量内訳(直接埋立)'!S28+'ごみ搬入量内訳(海洋投入)'!S28</f>
        <v>0</v>
      </c>
      <c r="T28" s="20">
        <f>'ごみ搬入量内訳(直接資源化)'!T28+'ごみ搬入量内訳(焼却)'!T28+'ごみ搬入量内訳(粗大)'!T28+'ごみ搬入量内訳(堆肥化)'!T28+'ごみ搬入量内訳(飼料化)'!T28+'ごみ搬入量内訳(メタン化)'!T28+'ごみ搬入量内訳(燃料化)'!T28+'ごみ搬入量内訳(セメント)'!T28+'ごみ搬入量内訳(資源化等)'!T28+'ごみ搬入量内訳(その他)'!T28+'ごみ搬入量内訳(直接埋立)'!T28+'ごみ搬入量内訳(海洋投入)'!T28</f>
        <v>0</v>
      </c>
      <c r="U28" s="20">
        <f>'ごみ搬入量内訳(直接資源化)'!U28+'ごみ搬入量内訳(焼却)'!U28+'ごみ搬入量内訳(粗大)'!U28+'ごみ搬入量内訳(堆肥化)'!U28+'ごみ搬入量内訳(飼料化)'!U28+'ごみ搬入量内訳(メタン化)'!U28+'ごみ搬入量内訳(燃料化)'!U28+'ごみ搬入量内訳(セメント)'!U28+'ごみ搬入量内訳(資源化等)'!U28+'ごみ搬入量内訳(その他)'!U28+'ごみ搬入量内訳(直接埋立)'!U28+'ごみ搬入量内訳(海洋投入)'!U28</f>
        <v>0</v>
      </c>
      <c r="V28" s="20">
        <f>'ごみ搬入量内訳(直接資源化)'!V28+'ごみ搬入量内訳(焼却)'!V28+'ごみ搬入量内訳(粗大)'!V28+'ごみ搬入量内訳(堆肥化)'!V28+'ごみ搬入量内訳(飼料化)'!V28+'ごみ搬入量内訳(メタン化)'!V28+'ごみ搬入量内訳(燃料化)'!V28+'ごみ搬入量内訳(セメント)'!V28+'ごみ搬入量内訳(資源化等)'!V28+'ごみ搬入量内訳(その他)'!V28+'ごみ搬入量内訳(直接埋立)'!V28+'ごみ搬入量内訳(海洋投入)'!V28</f>
        <v>0</v>
      </c>
      <c r="W28" s="20">
        <f>'ごみ搬入量内訳(直接資源化)'!W28+'ごみ搬入量内訳(焼却)'!W28+'ごみ搬入量内訳(粗大)'!W28+'ごみ搬入量内訳(堆肥化)'!W28+'ごみ搬入量内訳(飼料化)'!W28+'ごみ搬入量内訳(メタン化)'!W28+'ごみ搬入量内訳(燃料化)'!W28+'ごみ搬入量内訳(セメント)'!W28+'ごみ搬入量内訳(資源化等)'!W28+'ごみ搬入量内訳(その他)'!W28+'ごみ搬入量内訳(直接埋立)'!W28+'ごみ搬入量内訳(海洋投入)'!W28</f>
        <v>0</v>
      </c>
      <c r="X28" s="20">
        <f>'ごみ搬入量内訳(直接資源化)'!X28+'ごみ搬入量内訳(焼却)'!X28+'ごみ搬入量内訳(粗大)'!X28+'ごみ搬入量内訳(堆肥化)'!X28+'ごみ搬入量内訳(飼料化)'!X28+'ごみ搬入量内訳(メタン化)'!X28+'ごみ搬入量内訳(燃料化)'!X28+'ごみ搬入量内訳(セメント)'!X28+'ごみ搬入量内訳(資源化等)'!X28+'ごみ搬入量内訳(その他)'!X28+'ごみ搬入量内訳(直接埋立)'!X28+'ごみ搬入量内訳(海洋投入)'!X28</f>
        <v>0</v>
      </c>
      <c r="Y28" s="20">
        <f>'ごみ搬入量内訳(直接資源化)'!Y28+'ごみ搬入量内訳(焼却)'!Y28+'ごみ搬入量内訳(粗大)'!Y28+'ごみ搬入量内訳(堆肥化)'!Y28+'ごみ搬入量内訳(飼料化)'!Y28+'ごみ搬入量内訳(メタン化)'!Y28+'ごみ搬入量内訳(燃料化)'!Y28+'ごみ搬入量内訳(セメント)'!Y28+'ごみ搬入量内訳(資源化等)'!Y28+'ごみ搬入量内訳(その他)'!Y28+'ごみ搬入量内訳(直接埋立)'!Y28+'ごみ搬入量内訳(海洋投入)'!Y28</f>
        <v>0</v>
      </c>
      <c r="Z28" s="20">
        <f>'ごみ搬入量内訳(直接資源化)'!Z28+'ごみ搬入量内訳(焼却)'!Z28+'ごみ搬入量内訳(粗大)'!Z28+'ごみ搬入量内訳(堆肥化)'!Z28+'ごみ搬入量内訳(飼料化)'!Z28+'ごみ搬入量内訳(メタン化)'!Z28+'ごみ搬入量内訳(燃料化)'!Z28+'ごみ搬入量内訳(セメント)'!Z28+'ごみ搬入量内訳(資源化等)'!Z28+'ごみ搬入量内訳(その他)'!Z28+'ごみ搬入量内訳(直接埋立)'!Z28+'ごみ搬入量内訳(海洋投入)'!Z28</f>
        <v>0</v>
      </c>
      <c r="AA28" s="20">
        <f>'ごみ搬入量内訳(直接資源化)'!AA28+'ごみ搬入量内訳(焼却)'!AA28+'ごみ搬入量内訳(粗大)'!AA28+'ごみ搬入量内訳(堆肥化)'!AA28+'ごみ搬入量内訳(飼料化)'!AA28+'ごみ搬入量内訳(メタン化)'!AA28+'ごみ搬入量内訳(燃料化)'!AA28+'ごみ搬入量内訳(セメント)'!AA28+'ごみ搬入量内訳(資源化等)'!AA28+'ごみ搬入量内訳(その他)'!AA28+'ごみ搬入量内訳(直接埋立)'!AA28+'ごみ搬入量内訳(海洋投入)'!AA28</f>
        <v>0</v>
      </c>
      <c r="AB28" s="20">
        <f>'ごみ搬入量内訳(直接資源化)'!AB28+'ごみ搬入量内訳(焼却)'!AB28+'ごみ搬入量内訳(粗大)'!AB28+'ごみ搬入量内訳(堆肥化)'!AB28+'ごみ搬入量内訳(飼料化)'!AB28+'ごみ搬入量内訳(メタン化)'!AB28+'ごみ搬入量内訳(燃料化)'!AB28+'ごみ搬入量内訳(セメント)'!AB28+'ごみ搬入量内訳(資源化等)'!AB28+'ごみ搬入量内訳(その他)'!AB28+'ごみ搬入量内訳(直接埋立)'!AB28+'ごみ搬入量内訳(海洋投入)'!AB28</f>
        <v>0</v>
      </c>
      <c r="AC28" s="20">
        <f>'ごみ搬入量内訳(直接資源化)'!AC28+'ごみ搬入量内訳(焼却)'!AC28+'ごみ搬入量内訳(粗大)'!AC28+'ごみ搬入量内訳(堆肥化)'!AC28+'ごみ搬入量内訳(飼料化)'!AC28+'ごみ搬入量内訳(メタン化)'!AC28+'ごみ搬入量内訳(燃料化)'!AC28+'ごみ搬入量内訳(セメント)'!AC28+'ごみ搬入量内訳(資源化等)'!AC28+'ごみ搬入量内訳(その他)'!AC28+'ごみ搬入量内訳(直接埋立)'!AC28+'ごみ搬入量内訳(海洋投入)'!AC28</f>
        <v>0</v>
      </c>
      <c r="AD28" s="20">
        <f>'ごみ搬入量内訳(直接資源化)'!AD28+'ごみ搬入量内訳(焼却)'!AD28+'ごみ搬入量内訳(粗大)'!AD28+'ごみ搬入量内訳(堆肥化)'!AD28+'ごみ搬入量内訳(飼料化)'!AD28+'ごみ搬入量内訳(メタン化)'!AD28+'ごみ搬入量内訳(燃料化)'!AD28+'ごみ搬入量内訳(セメント)'!AD28+'ごみ搬入量内訳(資源化等)'!AD28+'ごみ搬入量内訳(その他)'!AD28+'ごみ搬入量内訳(直接埋立)'!AD28+'ごみ搬入量内訳(海洋投入)'!AD28</f>
        <v>0</v>
      </c>
      <c r="AE28" s="20">
        <f>'ごみ搬入量内訳(直接資源化)'!AE28+'ごみ搬入量内訳(焼却)'!AE28+'ごみ搬入量内訳(粗大)'!AE28+'ごみ搬入量内訳(堆肥化)'!AE28+'ごみ搬入量内訳(飼料化)'!AE28+'ごみ搬入量内訳(メタン化)'!AE28+'ごみ搬入量内訳(燃料化)'!AE28+'ごみ搬入量内訳(セメント)'!AE28+'ごみ搬入量内訳(資源化等)'!AE28+'ごみ搬入量内訳(その他)'!AE28+'ごみ搬入量内訳(直接埋立)'!AE28+'ごみ搬入量内訳(海洋投入)'!AE28</f>
        <v>0</v>
      </c>
      <c r="AF28" s="20">
        <f>'ごみ搬入量内訳(直接資源化)'!AF28+'ごみ搬入量内訳(焼却)'!AF28+'ごみ搬入量内訳(粗大)'!AF28+'ごみ搬入量内訳(堆肥化)'!AF28+'ごみ搬入量内訳(飼料化)'!AF28+'ごみ搬入量内訳(メタン化)'!AF28+'ごみ搬入量内訳(燃料化)'!AF28+'ごみ搬入量内訳(セメント)'!AF28+'ごみ搬入量内訳(資源化等)'!AF28+'ごみ搬入量内訳(その他)'!AF28+'ごみ搬入量内訳(直接埋立)'!AF28+'ごみ搬入量内訳(海洋投入)'!AF28</f>
        <v>0</v>
      </c>
      <c r="AG28" s="20">
        <f>'ごみ搬入量内訳(直接資源化)'!AG28+'ごみ搬入量内訳(焼却)'!AG28+'ごみ搬入量内訳(粗大)'!AG28+'ごみ搬入量内訳(堆肥化)'!AG28+'ごみ搬入量内訳(飼料化)'!AG28+'ごみ搬入量内訳(メタン化)'!AG28+'ごみ搬入量内訳(燃料化)'!AG28+'ごみ搬入量内訳(セメント)'!AG28+'ごみ搬入量内訳(資源化等)'!AG28+'ごみ搬入量内訳(その他)'!AG28+'ごみ搬入量内訳(直接埋立)'!AG28+'ごみ搬入量内訳(海洋投入)'!AG28</f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156</v>
      </c>
      <c r="E29" s="20">
        <f>'ごみ搬入量内訳(直接資源化)'!E29+'ごみ搬入量内訳(焼却)'!E29+'ごみ搬入量内訳(粗大)'!E29+'ごみ搬入量内訳(堆肥化)'!E29+'ごみ搬入量内訳(飼料化)'!E29+'ごみ搬入量内訳(メタン化)'!E29+'ごみ搬入量内訳(燃料化)'!E29+'ごみ搬入量内訳(セメント)'!E29+'ごみ搬入量内訳(資源化等)'!E29+'ごみ搬入量内訳(その他)'!E29+'ごみ搬入量内訳(直接埋立)'!E29+'ごみ搬入量内訳(海洋投入)'!E29</f>
        <v>0</v>
      </c>
      <c r="F29" s="20">
        <f>'ごみ搬入量内訳(直接資源化)'!F29+'ごみ搬入量内訳(焼却)'!F29+'ごみ搬入量内訳(粗大)'!F29+'ごみ搬入量内訳(堆肥化)'!F29+'ごみ搬入量内訳(飼料化)'!F29+'ごみ搬入量内訳(メタン化)'!F29+'ごみ搬入量内訳(燃料化)'!F29+'ごみ搬入量内訳(セメント)'!F29+'ごみ搬入量内訳(資源化等)'!F29+'ごみ搬入量内訳(その他)'!F29+'ごみ搬入量内訳(直接埋立)'!F29+'ごみ搬入量内訳(海洋投入)'!F29</f>
        <v>0</v>
      </c>
      <c r="G29" s="20">
        <f>'ごみ搬入量内訳(直接資源化)'!G29+'ごみ搬入量内訳(焼却)'!G29+'ごみ搬入量内訳(粗大)'!G29+'ごみ搬入量内訳(堆肥化)'!G29+'ごみ搬入量内訳(飼料化)'!G29+'ごみ搬入量内訳(メタン化)'!G29+'ごみ搬入量内訳(燃料化)'!G29+'ごみ搬入量内訳(セメント)'!G29+'ごみ搬入量内訳(資源化等)'!G29+'ごみ搬入量内訳(その他)'!G29+'ごみ搬入量内訳(直接埋立)'!G29+'ごみ搬入量内訳(海洋投入)'!G29</f>
        <v>0</v>
      </c>
      <c r="H29" s="20">
        <f>'ごみ搬入量内訳(直接資源化)'!H29+'ごみ搬入量内訳(焼却)'!H29+'ごみ搬入量内訳(粗大)'!H29+'ごみ搬入量内訳(堆肥化)'!H29+'ごみ搬入量内訳(飼料化)'!H29+'ごみ搬入量内訳(メタン化)'!H29+'ごみ搬入量内訳(燃料化)'!H29+'ごみ搬入量内訳(セメント)'!H29+'ごみ搬入量内訳(資源化等)'!H29+'ごみ搬入量内訳(その他)'!H29+'ごみ搬入量内訳(直接埋立)'!H29+'ごみ搬入量内訳(海洋投入)'!H29</f>
        <v>156</v>
      </c>
      <c r="I29" s="20">
        <f>'ごみ搬入量内訳(直接資源化)'!I29+'ごみ搬入量内訳(焼却)'!I29+'ごみ搬入量内訳(粗大)'!I29+'ごみ搬入量内訳(堆肥化)'!I29+'ごみ搬入量内訳(飼料化)'!I29+'ごみ搬入量内訳(メタン化)'!I29+'ごみ搬入量内訳(燃料化)'!I29+'ごみ搬入量内訳(セメント)'!I29+'ごみ搬入量内訳(資源化等)'!I29+'ごみ搬入量内訳(その他)'!I29+'ごみ搬入量内訳(直接埋立)'!I29+'ごみ搬入量内訳(海洋投入)'!I29</f>
        <v>0</v>
      </c>
      <c r="J29" s="20">
        <f>'ごみ搬入量内訳(直接資源化)'!J29+'ごみ搬入量内訳(焼却)'!J29+'ごみ搬入量内訳(粗大)'!J29+'ごみ搬入量内訳(堆肥化)'!J29+'ごみ搬入量内訳(飼料化)'!J29+'ごみ搬入量内訳(メタン化)'!J29+'ごみ搬入量内訳(燃料化)'!J29+'ごみ搬入量内訳(セメント)'!J29+'ごみ搬入量内訳(資源化等)'!J29+'ごみ搬入量内訳(その他)'!J29+'ごみ搬入量内訳(直接埋立)'!J29+'ごみ搬入量内訳(海洋投入)'!J29</f>
        <v>0</v>
      </c>
      <c r="K29" s="20">
        <f>'ごみ搬入量内訳(直接資源化)'!K29+'ごみ搬入量内訳(焼却)'!K29+'ごみ搬入量内訳(粗大)'!K29+'ごみ搬入量内訳(堆肥化)'!K29+'ごみ搬入量内訳(飼料化)'!K29+'ごみ搬入量内訳(メタン化)'!K29+'ごみ搬入量内訳(燃料化)'!K29+'ごみ搬入量内訳(セメント)'!K29+'ごみ搬入量内訳(資源化等)'!K29+'ごみ搬入量内訳(その他)'!K29+'ごみ搬入量内訳(直接埋立)'!K29+'ごみ搬入量内訳(海洋投入)'!K29</f>
        <v>0</v>
      </c>
      <c r="L29" s="20">
        <f>'ごみ搬入量内訳(直接資源化)'!L29+'ごみ搬入量内訳(焼却)'!L29+'ごみ搬入量内訳(粗大)'!L29+'ごみ搬入量内訳(堆肥化)'!L29+'ごみ搬入量内訳(飼料化)'!L29+'ごみ搬入量内訳(メタン化)'!L29+'ごみ搬入量内訳(燃料化)'!L29+'ごみ搬入量内訳(セメント)'!L29+'ごみ搬入量内訳(資源化等)'!L29+'ごみ搬入量内訳(その他)'!L29+'ごみ搬入量内訳(直接埋立)'!L29+'ごみ搬入量内訳(海洋投入)'!L29</f>
        <v>0</v>
      </c>
      <c r="M29" s="20">
        <f>'ごみ搬入量内訳(直接資源化)'!M29+'ごみ搬入量内訳(焼却)'!M29+'ごみ搬入量内訳(粗大)'!M29+'ごみ搬入量内訳(堆肥化)'!M29+'ごみ搬入量内訳(飼料化)'!M29+'ごみ搬入量内訳(メタン化)'!M29+'ごみ搬入量内訳(燃料化)'!M29+'ごみ搬入量内訳(セメント)'!M29+'ごみ搬入量内訳(資源化等)'!M29+'ごみ搬入量内訳(その他)'!M29+'ごみ搬入量内訳(直接埋立)'!M29+'ごみ搬入量内訳(海洋投入)'!M29</f>
        <v>0</v>
      </c>
      <c r="N29" s="20">
        <f>'ごみ搬入量内訳(直接資源化)'!N29+'ごみ搬入量内訳(焼却)'!N29+'ごみ搬入量内訳(粗大)'!N29+'ごみ搬入量内訳(堆肥化)'!N29+'ごみ搬入量内訳(飼料化)'!N29+'ごみ搬入量内訳(メタン化)'!N29+'ごみ搬入量内訳(燃料化)'!N29+'ごみ搬入量内訳(セメント)'!N29+'ごみ搬入量内訳(資源化等)'!N29+'ごみ搬入量内訳(その他)'!N29+'ごみ搬入量内訳(直接埋立)'!N29+'ごみ搬入量内訳(海洋投入)'!N29</f>
        <v>0</v>
      </c>
      <c r="O29" s="20">
        <f>'ごみ搬入量内訳(直接資源化)'!O29+'ごみ搬入量内訳(焼却)'!O29+'ごみ搬入量内訳(粗大)'!O29+'ごみ搬入量内訳(堆肥化)'!O29+'ごみ搬入量内訳(飼料化)'!O29+'ごみ搬入量内訳(メタン化)'!O29+'ごみ搬入量内訳(燃料化)'!O29+'ごみ搬入量内訳(セメント)'!O29+'ごみ搬入量内訳(資源化等)'!O29+'ごみ搬入量内訳(その他)'!O29+'ごみ搬入量内訳(直接埋立)'!O29+'ごみ搬入量内訳(海洋投入)'!O29</f>
        <v>0</v>
      </c>
      <c r="P29" s="20">
        <f>'ごみ搬入量内訳(直接資源化)'!P29+'ごみ搬入量内訳(焼却)'!P29+'ごみ搬入量内訳(粗大)'!P29+'ごみ搬入量内訳(堆肥化)'!P29+'ごみ搬入量内訳(飼料化)'!P29+'ごみ搬入量内訳(メタン化)'!P29+'ごみ搬入量内訳(燃料化)'!P29+'ごみ搬入量内訳(セメント)'!P29+'ごみ搬入量内訳(資源化等)'!P29+'ごみ搬入量内訳(その他)'!P29+'ごみ搬入量内訳(直接埋立)'!P29+'ごみ搬入量内訳(海洋投入)'!P29</f>
        <v>0</v>
      </c>
      <c r="Q29" s="20">
        <f>'ごみ搬入量内訳(直接資源化)'!Q29+'ごみ搬入量内訳(焼却)'!Q29+'ごみ搬入量内訳(粗大)'!Q29+'ごみ搬入量内訳(堆肥化)'!Q29+'ごみ搬入量内訳(飼料化)'!Q29+'ごみ搬入量内訳(メタン化)'!Q29+'ごみ搬入量内訳(燃料化)'!Q29+'ごみ搬入量内訳(セメント)'!Q29+'ごみ搬入量内訳(資源化等)'!Q29+'ごみ搬入量内訳(その他)'!Q29+'ごみ搬入量内訳(直接埋立)'!Q29+'ごみ搬入量内訳(海洋投入)'!Q29</f>
        <v>0</v>
      </c>
      <c r="R29" s="20">
        <f>'ごみ搬入量内訳(直接資源化)'!R29+'ごみ搬入量内訳(焼却)'!R29+'ごみ搬入量内訳(粗大)'!R29+'ごみ搬入量内訳(堆肥化)'!R29+'ごみ搬入量内訳(飼料化)'!R29+'ごみ搬入量内訳(メタン化)'!R29+'ごみ搬入量内訳(燃料化)'!R29+'ごみ搬入量内訳(セメント)'!R29+'ごみ搬入量内訳(資源化等)'!R29+'ごみ搬入量内訳(その他)'!R29+'ごみ搬入量内訳(直接埋立)'!R29+'ごみ搬入量内訳(海洋投入)'!R29</f>
        <v>0</v>
      </c>
      <c r="S29" s="20">
        <f>'ごみ搬入量内訳(直接資源化)'!S29+'ごみ搬入量内訳(焼却)'!S29+'ごみ搬入量内訳(粗大)'!S29+'ごみ搬入量内訳(堆肥化)'!S29+'ごみ搬入量内訳(飼料化)'!S29+'ごみ搬入量内訳(メタン化)'!S29+'ごみ搬入量内訳(燃料化)'!S29+'ごみ搬入量内訳(セメント)'!S29+'ごみ搬入量内訳(資源化等)'!S29+'ごみ搬入量内訳(その他)'!S29+'ごみ搬入量内訳(直接埋立)'!S29+'ごみ搬入量内訳(海洋投入)'!S29</f>
        <v>0</v>
      </c>
      <c r="T29" s="20">
        <f>'ごみ搬入量内訳(直接資源化)'!T29+'ごみ搬入量内訳(焼却)'!T29+'ごみ搬入量内訳(粗大)'!T29+'ごみ搬入量内訳(堆肥化)'!T29+'ごみ搬入量内訳(飼料化)'!T29+'ごみ搬入量内訳(メタン化)'!T29+'ごみ搬入量内訳(燃料化)'!T29+'ごみ搬入量内訳(セメント)'!T29+'ごみ搬入量内訳(資源化等)'!T29+'ごみ搬入量内訳(その他)'!T29+'ごみ搬入量内訳(直接埋立)'!T29+'ごみ搬入量内訳(海洋投入)'!T29</f>
        <v>0</v>
      </c>
      <c r="U29" s="20">
        <f>'ごみ搬入量内訳(直接資源化)'!U29+'ごみ搬入量内訳(焼却)'!U29+'ごみ搬入量内訳(粗大)'!U29+'ごみ搬入量内訳(堆肥化)'!U29+'ごみ搬入量内訳(飼料化)'!U29+'ごみ搬入量内訳(メタン化)'!U29+'ごみ搬入量内訳(燃料化)'!U29+'ごみ搬入量内訳(セメント)'!U29+'ごみ搬入量内訳(資源化等)'!U29+'ごみ搬入量内訳(その他)'!U29+'ごみ搬入量内訳(直接埋立)'!U29+'ごみ搬入量内訳(海洋投入)'!U29</f>
        <v>0</v>
      </c>
      <c r="V29" s="20">
        <f>'ごみ搬入量内訳(直接資源化)'!V29+'ごみ搬入量内訳(焼却)'!V29+'ごみ搬入量内訳(粗大)'!V29+'ごみ搬入量内訳(堆肥化)'!V29+'ごみ搬入量内訳(飼料化)'!V29+'ごみ搬入量内訳(メタン化)'!V29+'ごみ搬入量内訳(燃料化)'!V29+'ごみ搬入量内訳(セメント)'!V29+'ごみ搬入量内訳(資源化等)'!V29+'ごみ搬入量内訳(その他)'!V29+'ごみ搬入量内訳(直接埋立)'!V29+'ごみ搬入量内訳(海洋投入)'!V29</f>
        <v>0</v>
      </c>
      <c r="W29" s="20">
        <f>'ごみ搬入量内訳(直接資源化)'!W29+'ごみ搬入量内訳(焼却)'!W29+'ごみ搬入量内訳(粗大)'!W29+'ごみ搬入量内訳(堆肥化)'!W29+'ごみ搬入量内訳(飼料化)'!W29+'ごみ搬入量内訳(メタン化)'!W29+'ごみ搬入量内訳(燃料化)'!W29+'ごみ搬入量内訳(セメント)'!W29+'ごみ搬入量内訳(資源化等)'!W29+'ごみ搬入量内訳(その他)'!W29+'ごみ搬入量内訳(直接埋立)'!W29+'ごみ搬入量内訳(海洋投入)'!W29</f>
        <v>0</v>
      </c>
      <c r="X29" s="20">
        <f>'ごみ搬入量内訳(直接資源化)'!X29+'ごみ搬入量内訳(焼却)'!X29+'ごみ搬入量内訳(粗大)'!X29+'ごみ搬入量内訳(堆肥化)'!X29+'ごみ搬入量内訳(飼料化)'!X29+'ごみ搬入量内訳(メタン化)'!X29+'ごみ搬入量内訳(燃料化)'!X29+'ごみ搬入量内訳(セメント)'!X29+'ごみ搬入量内訳(資源化等)'!X29+'ごみ搬入量内訳(その他)'!X29+'ごみ搬入量内訳(直接埋立)'!X29+'ごみ搬入量内訳(海洋投入)'!X29</f>
        <v>0</v>
      </c>
      <c r="Y29" s="20">
        <f>'ごみ搬入量内訳(直接資源化)'!Y29+'ごみ搬入量内訳(焼却)'!Y29+'ごみ搬入量内訳(粗大)'!Y29+'ごみ搬入量内訳(堆肥化)'!Y29+'ごみ搬入量内訳(飼料化)'!Y29+'ごみ搬入量内訳(メタン化)'!Y29+'ごみ搬入量内訳(燃料化)'!Y29+'ごみ搬入量内訳(セメント)'!Y29+'ごみ搬入量内訳(資源化等)'!Y29+'ごみ搬入量内訳(その他)'!Y29+'ごみ搬入量内訳(直接埋立)'!Y29+'ごみ搬入量内訳(海洋投入)'!Y29</f>
        <v>0</v>
      </c>
      <c r="Z29" s="20">
        <f>'ごみ搬入量内訳(直接資源化)'!Z29+'ごみ搬入量内訳(焼却)'!Z29+'ごみ搬入量内訳(粗大)'!Z29+'ごみ搬入量内訳(堆肥化)'!Z29+'ごみ搬入量内訳(飼料化)'!Z29+'ごみ搬入量内訳(メタン化)'!Z29+'ごみ搬入量内訳(燃料化)'!Z29+'ごみ搬入量内訳(セメント)'!Z29+'ごみ搬入量内訳(資源化等)'!Z29+'ごみ搬入量内訳(その他)'!Z29+'ごみ搬入量内訳(直接埋立)'!Z29+'ごみ搬入量内訳(海洋投入)'!Z29</f>
        <v>0</v>
      </c>
      <c r="AA29" s="20">
        <f>'ごみ搬入量内訳(直接資源化)'!AA29+'ごみ搬入量内訳(焼却)'!AA29+'ごみ搬入量内訳(粗大)'!AA29+'ごみ搬入量内訳(堆肥化)'!AA29+'ごみ搬入量内訳(飼料化)'!AA29+'ごみ搬入量内訳(メタン化)'!AA29+'ごみ搬入量内訳(燃料化)'!AA29+'ごみ搬入量内訳(セメント)'!AA29+'ごみ搬入量内訳(資源化等)'!AA29+'ごみ搬入量内訳(その他)'!AA29+'ごみ搬入量内訳(直接埋立)'!AA29+'ごみ搬入量内訳(海洋投入)'!AA29</f>
        <v>0</v>
      </c>
      <c r="AB29" s="20">
        <f>'ごみ搬入量内訳(直接資源化)'!AB29+'ごみ搬入量内訳(焼却)'!AB29+'ごみ搬入量内訳(粗大)'!AB29+'ごみ搬入量内訳(堆肥化)'!AB29+'ごみ搬入量内訳(飼料化)'!AB29+'ごみ搬入量内訳(メタン化)'!AB29+'ごみ搬入量内訳(燃料化)'!AB29+'ごみ搬入量内訳(セメント)'!AB29+'ごみ搬入量内訳(資源化等)'!AB29+'ごみ搬入量内訳(その他)'!AB29+'ごみ搬入量内訳(直接埋立)'!AB29+'ごみ搬入量内訳(海洋投入)'!AB29</f>
        <v>0</v>
      </c>
      <c r="AC29" s="20">
        <f>'ごみ搬入量内訳(直接資源化)'!AC29+'ごみ搬入量内訳(焼却)'!AC29+'ごみ搬入量内訳(粗大)'!AC29+'ごみ搬入量内訳(堆肥化)'!AC29+'ごみ搬入量内訳(飼料化)'!AC29+'ごみ搬入量内訳(メタン化)'!AC29+'ごみ搬入量内訳(燃料化)'!AC29+'ごみ搬入量内訳(セメント)'!AC29+'ごみ搬入量内訳(資源化等)'!AC29+'ごみ搬入量内訳(その他)'!AC29+'ごみ搬入量内訳(直接埋立)'!AC29+'ごみ搬入量内訳(海洋投入)'!AC29</f>
        <v>0</v>
      </c>
      <c r="AD29" s="20">
        <f>'ごみ搬入量内訳(直接資源化)'!AD29+'ごみ搬入量内訳(焼却)'!AD29+'ごみ搬入量内訳(粗大)'!AD29+'ごみ搬入量内訳(堆肥化)'!AD29+'ごみ搬入量内訳(飼料化)'!AD29+'ごみ搬入量内訳(メタン化)'!AD29+'ごみ搬入量内訳(燃料化)'!AD29+'ごみ搬入量内訳(セメント)'!AD29+'ごみ搬入量内訳(資源化等)'!AD29+'ごみ搬入量内訳(その他)'!AD29+'ごみ搬入量内訳(直接埋立)'!AD29+'ごみ搬入量内訳(海洋投入)'!AD29</f>
        <v>0</v>
      </c>
      <c r="AE29" s="20">
        <f>'ごみ搬入量内訳(直接資源化)'!AE29+'ごみ搬入量内訳(焼却)'!AE29+'ごみ搬入量内訳(粗大)'!AE29+'ごみ搬入量内訳(堆肥化)'!AE29+'ごみ搬入量内訳(飼料化)'!AE29+'ごみ搬入量内訳(メタン化)'!AE29+'ごみ搬入量内訳(燃料化)'!AE29+'ごみ搬入量内訳(セメント)'!AE29+'ごみ搬入量内訳(資源化等)'!AE29+'ごみ搬入量内訳(その他)'!AE29+'ごみ搬入量内訳(直接埋立)'!AE29+'ごみ搬入量内訳(海洋投入)'!AE29</f>
        <v>0</v>
      </c>
      <c r="AF29" s="20">
        <f>'ごみ搬入量内訳(直接資源化)'!AF29+'ごみ搬入量内訳(焼却)'!AF29+'ごみ搬入量内訳(粗大)'!AF29+'ごみ搬入量内訳(堆肥化)'!AF29+'ごみ搬入量内訳(飼料化)'!AF29+'ごみ搬入量内訳(メタン化)'!AF29+'ごみ搬入量内訳(燃料化)'!AF29+'ごみ搬入量内訳(セメント)'!AF29+'ごみ搬入量内訳(資源化等)'!AF29+'ごみ搬入量内訳(その他)'!AF29+'ごみ搬入量内訳(直接埋立)'!AF29+'ごみ搬入量内訳(海洋投入)'!AF29</f>
        <v>0</v>
      </c>
      <c r="AG29" s="20">
        <f>'ごみ搬入量内訳(直接資源化)'!AG29+'ごみ搬入量内訳(焼却)'!AG29+'ごみ搬入量内訳(粗大)'!AG29+'ごみ搬入量内訳(堆肥化)'!AG29+'ごみ搬入量内訳(飼料化)'!AG29+'ごみ搬入量内訳(メタン化)'!AG29+'ごみ搬入量内訳(燃料化)'!AG29+'ごみ搬入量内訳(セメント)'!AG29+'ごみ搬入量内訳(資源化等)'!AG29+'ごみ搬入量内訳(その他)'!AG29+'ごみ搬入量内訳(直接埋立)'!AG29+'ごみ搬入量内訳(海洋投入)'!AG29</f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123</v>
      </c>
      <c r="E30" s="20">
        <f>'ごみ搬入量内訳(直接資源化)'!E30+'ごみ搬入量内訳(焼却)'!E30+'ごみ搬入量内訳(粗大)'!E30+'ごみ搬入量内訳(堆肥化)'!E30+'ごみ搬入量内訳(飼料化)'!E30+'ごみ搬入量内訳(メタン化)'!E30+'ごみ搬入量内訳(燃料化)'!E30+'ごみ搬入量内訳(セメント)'!E30+'ごみ搬入量内訳(資源化等)'!E30+'ごみ搬入量内訳(その他)'!E30+'ごみ搬入量内訳(直接埋立)'!E30+'ごみ搬入量内訳(海洋投入)'!E30</f>
        <v>0</v>
      </c>
      <c r="F30" s="20">
        <f>'ごみ搬入量内訳(直接資源化)'!F30+'ごみ搬入量内訳(焼却)'!F30+'ごみ搬入量内訳(粗大)'!F30+'ごみ搬入量内訳(堆肥化)'!F30+'ごみ搬入量内訳(飼料化)'!F30+'ごみ搬入量内訳(メタン化)'!F30+'ごみ搬入量内訳(燃料化)'!F30+'ごみ搬入量内訳(セメント)'!F30+'ごみ搬入量内訳(資源化等)'!F30+'ごみ搬入量内訳(その他)'!F30+'ごみ搬入量内訳(直接埋立)'!F30+'ごみ搬入量内訳(海洋投入)'!F30</f>
        <v>0</v>
      </c>
      <c r="G30" s="20">
        <f>'ごみ搬入量内訳(直接資源化)'!G30+'ごみ搬入量内訳(焼却)'!G30+'ごみ搬入量内訳(粗大)'!G30+'ごみ搬入量内訳(堆肥化)'!G30+'ごみ搬入量内訳(飼料化)'!G30+'ごみ搬入量内訳(メタン化)'!G30+'ごみ搬入量内訳(燃料化)'!G30+'ごみ搬入量内訳(セメント)'!G30+'ごみ搬入量内訳(資源化等)'!G30+'ごみ搬入量内訳(その他)'!G30+'ごみ搬入量内訳(直接埋立)'!G30+'ごみ搬入量内訳(海洋投入)'!G30</f>
        <v>11</v>
      </c>
      <c r="H30" s="20">
        <f>'ごみ搬入量内訳(直接資源化)'!H30+'ごみ搬入量内訳(焼却)'!H30+'ごみ搬入量内訳(粗大)'!H30+'ごみ搬入量内訳(堆肥化)'!H30+'ごみ搬入量内訳(飼料化)'!H30+'ごみ搬入量内訳(メタン化)'!H30+'ごみ搬入量内訳(燃料化)'!H30+'ごみ搬入量内訳(セメント)'!H30+'ごみ搬入量内訳(資源化等)'!H30+'ごみ搬入量内訳(その他)'!H30+'ごみ搬入量内訳(直接埋立)'!H30+'ごみ搬入量内訳(海洋投入)'!H30</f>
        <v>112</v>
      </c>
      <c r="I30" s="20">
        <f>'ごみ搬入量内訳(直接資源化)'!I30+'ごみ搬入量内訳(焼却)'!I30+'ごみ搬入量内訳(粗大)'!I30+'ごみ搬入量内訳(堆肥化)'!I30+'ごみ搬入量内訳(飼料化)'!I30+'ごみ搬入量内訳(メタン化)'!I30+'ごみ搬入量内訳(燃料化)'!I30+'ごみ搬入量内訳(セメント)'!I30+'ごみ搬入量内訳(資源化等)'!I30+'ごみ搬入量内訳(その他)'!I30+'ごみ搬入量内訳(直接埋立)'!I30+'ごみ搬入量内訳(海洋投入)'!I30</f>
        <v>0</v>
      </c>
      <c r="J30" s="20">
        <f>'ごみ搬入量内訳(直接資源化)'!J30+'ごみ搬入量内訳(焼却)'!J30+'ごみ搬入量内訳(粗大)'!J30+'ごみ搬入量内訳(堆肥化)'!J30+'ごみ搬入量内訳(飼料化)'!J30+'ごみ搬入量内訳(メタン化)'!J30+'ごみ搬入量内訳(燃料化)'!J30+'ごみ搬入量内訳(セメント)'!J30+'ごみ搬入量内訳(資源化等)'!J30+'ごみ搬入量内訳(その他)'!J30+'ごみ搬入量内訳(直接埋立)'!J30+'ごみ搬入量内訳(海洋投入)'!J30</f>
        <v>0</v>
      </c>
      <c r="K30" s="20">
        <f>'ごみ搬入量内訳(直接資源化)'!K30+'ごみ搬入量内訳(焼却)'!K30+'ごみ搬入量内訳(粗大)'!K30+'ごみ搬入量内訳(堆肥化)'!K30+'ごみ搬入量内訳(飼料化)'!K30+'ごみ搬入量内訳(メタン化)'!K30+'ごみ搬入量内訳(燃料化)'!K30+'ごみ搬入量内訳(セメント)'!K30+'ごみ搬入量内訳(資源化等)'!K30+'ごみ搬入量内訳(その他)'!K30+'ごみ搬入量内訳(直接埋立)'!K30+'ごみ搬入量内訳(海洋投入)'!K30</f>
        <v>0</v>
      </c>
      <c r="L30" s="20">
        <f>'ごみ搬入量内訳(直接資源化)'!L30+'ごみ搬入量内訳(焼却)'!L30+'ごみ搬入量内訳(粗大)'!L30+'ごみ搬入量内訳(堆肥化)'!L30+'ごみ搬入量内訳(飼料化)'!L30+'ごみ搬入量内訳(メタン化)'!L30+'ごみ搬入量内訳(燃料化)'!L30+'ごみ搬入量内訳(セメント)'!L30+'ごみ搬入量内訳(資源化等)'!L30+'ごみ搬入量内訳(その他)'!L30+'ごみ搬入量内訳(直接埋立)'!L30+'ごみ搬入量内訳(海洋投入)'!L30</f>
        <v>0</v>
      </c>
      <c r="M30" s="20">
        <f>'ごみ搬入量内訳(直接資源化)'!M30+'ごみ搬入量内訳(焼却)'!M30+'ごみ搬入量内訳(粗大)'!M30+'ごみ搬入量内訳(堆肥化)'!M30+'ごみ搬入量内訳(飼料化)'!M30+'ごみ搬入量内訳(メタン化)'!M30+'ごみ搬入量内訳(燃料化)'!M30+'ごみ搬入量内訳(セメント)'!M30+'ごみ搬入量内訳(資源化等)'!M30+'ごみ搬入量内訳(その他)'!M30+'ごみ搬入量内訳(直接埋立)'!M30+'ごみ搬入量内訳(海洋投入)'!M30</f>
        <v>0</v>
      </c>
      <c r="N30" s="20">
        <f>'ごみ搬入量内訳(直接資源化)'!N30+'ごみ搬入量内訳(焼却)'!N30+'ごみ搬入量内訳(粗大)'!N30+'ごみ搬入量内訳(堆肥化)'!N30+'ごみ搬入量内訳(飼料化)'!N30+'ごみ搬入量内訳(メタン化)'!N30+'ごみ搬入量内訳(燃料化)'!N30+'ごみ搬入量内訳(セメント)'!N30+'ごみ搬入量内訳(資源化等)'!N30+'ごみ搬入量内訳(その他)'!N30+'ごみ搬入量内訳(直接埋立)'!N30+'ごみ搬入量内訳(海洋投入)'!N30</f>
        <v>0</v>
      </c>
      <c r="O30" s="20">
        <f>'ごみ搬入量内訳(直接資源化)'!O30+'ごみ搬入量内訳(焼却)'!O30+'ごみ搬入量内訳(粗大)'!O30+'ごみ搬入量内訳(堆肥化)'!O30+'ごみ搬入量内訳(飼料化)'!O30+'ごみ搬入量内訳(メタン化)'!O30+'ごみ搬入量内訳(燃料化)'!O30+'ごみ搬入量内訳(セメント)'!O30+'ごみ搬入量内訳(資源化等)'!O30+'ごみ搬入量内訳(その他)'!O30+'ごみ搬入量内訳(直接埋立)'!O30+'ごみ搬入量内訳(海洋投入)'!O30</f>
        <v>0</v>
      </c>
      <c r="P30" s="20">
        <f>'ごみ搬入量内訳(直接資源化)'!P30+'ごみ搬入量内訳(焼却)'!P30+'ごみ搬入量内訳(粗大)'!P30+'ごみ搬入量内訳(堆肥化)'!P30+'ごみ搬入量内訳(飼料化)'!P30+'ごみ搬入量内訳(メタン化)'!P30+'ごみ搬入量内訳(燃料化)'!P30+'ごみ搬入量内訳(セメント)'!P30+'ごみ搬入量内訳(資源化等)'!P30+'ごみ搬入量内訳(その他)'!P30+'ごみ搬入量内訳(直接埋立)'!P30+'ごみ搬入量内訳(海洋投入)'!P30</f>
        <v>0</v>
      </c>
      <c r="Q30" s="20">
        <f>'ごみ搬入量内訳(直接資源化)'!Q30+'ごみ搬入量内訳(焼却)'!Q30+'ごみ搬入量内訳(粗大)'!Q30+'ごみ搬入量内訳(堆肥化)'!Q30+'ごみ搬入量内訳(飼料化)'!Q30+'ごみ搬入量内訳(メタン化)'!Q30+'ごみ搬入量内訳(燃料化)'!Q30+'ごみ搬入量内訳(セメント)'!Q30+'ごみ搬入量内訳(資源化等)'!Q30+'ごみ搬入量内訳(その他)'!Q30+'ごみ搬入量内訳(直接埋立)'!Q30+'ごみ搬入量内訳(海洋投入)'!Q30</f>
        <v>0</v>
      </c>
      <c r="R30" s="20">
        <f>'ごみ搬入量内訳(直接資源化)'!R30+'ごみ搬入量内訳(焼却)'!R30+'ごみ搬入量内訳(粗大)'!R30+'ごみ搬入量内訳(堆肥化)'!R30+'ごみ搬入量内訳(飼料化)'!R30+'ごみ搬入量内訳(メタン化)'!R30+'ごみ搬入量内訳(燃料化)'!R30+'ごみ搬入量内訳(セメント)'!R30+'ごみ搬入量内訳(資源化等)'!R30+'ごみ搬入量内訳(その他)'!R30+'ごみ搬入量内訳(直接埋立)'!R30+'ごみ搬入量内訳(海洋投入)'!R30</f>
        <v>0</v>
      </c>
      <c r="S30" s="20">
        <f>'ごみ搬入量内訳(直接資源化)'!S30+'ごみ搬入量内訳(焼却)'!S30+'ごみ搬入量内訳(粗大)'!S30+'ごみ搬入量内訳(堆肥化)'!S30+'ごみ搬入量内訳(飼料化)'!S30+'ごみ搬入量内訳(メタン化)'!S30+'ごみ搬入量内訳(燃料化)'!S30+'ごみ搬入量内訳(セメント)'!S30+'ごみ搬入量内訳(資源化等)'!S30+'ごみ搬入量内訳(その他)'!S30+'ごみ搬入量内訳(直接埋立)'!S30+'ごみ搬入量内訳(海洋投入)'!S30</f>
        <v>0</v>
      </c>
      <c r="T30" s="20">
        <f>'ごみ搬入量内訳(直接資源化)'!T30+'ごみ搬入量内訳(焼却)'!T30+'ごみ搬入量内訳(粗大)'!T30+'ごみ搬入量内訳(堆肥化)'!T30+'ごみ搬入量内訳(飼料化)'!T30+'ごみ搬入量内訳(メタン化)'!T30+'ごみ搬入量内訳(燃料化)'!T30+'ごみ搬入量内訳(セメント)'!T30+'ごみ搬入量内訳(資源化等)'!T30+'ごみ搬入量内訳(その他)'!T30+'ごみ搬入量内訳(直接埋立)'!T30+'ごみ搬入量内訳(海洋投入)'!T30</f>
        <v>0</v>
      </c>
      <c r="U30" s="20">
        <f>'ごみ搬入量内訳(直接資源化)'!U30+'ごみ搬入量内訳(焼却)'!U30+'ごみ搬入量内訳(粗大)'!U30+'ごみ搬入量内訳(堆肥化)'!U30+'ごみ搬入量内訳(飼料化)'!U30+'ごみ搬入量内訳(メタン化)'!U30+'ごみ搬入量内訳(燃料化)'!U30+'ごみ搬入量内訳(セメント)'!U30+'ごみ搬入量内訳(資源化等)'!U30+'ごみ搬入量内訳(その他)'!U30+'ごみ搬入量内訳(直接埋立)'!U30+'ごみ搬入量内訳(海洋投入)'!U30</f>
        <v>0</v>
      </c>
      <c r="V30" s="20">
        <f>'ごみ搬入量内訳(直接資源化)'!V30+'ごみ搬入量内訳(焼却)'!V30+'ごみ搬入量内訳(粗大)'!V30+'ごみ搬入量内訳(堆肥化)'!V30+'ごみ搬入量内訳(飼料化)'!V30+'ごみ搬入量内訳(メタン化)'!V30+'ごみ搬入量内訳(燃料化)'!V30+'ごみ搬入量内訳(セメント)'!V30+'ごみ搬入量内訳(資源化等)'!V30+'ごみ搬入量内訳(その他)'!V30+'ごみ搬入量内訳(直接埋立)'!V30+'ごみ搬入量内訳(海洋投入)'!V30</f>
        <v>0</v>
      </c>
      <c r="W30" s="20">
        <f>'ごみ搬入量内訳(直接資源化)'!W30+'ごみ搬入量内訳(焼却)'!W30+'ごみ搬入量内訳(粗大)'!W30+'ごみ搬入量内訳(堆肥化)'!W30+'ごみ搬入量内訳(飼料化)'!W30+'ごみ搬入量内訳(メタン化)'!W30+'ごみ搬入量内訳(燃料化)'!W30+'ごみ搬入量内訳(セメント)'!W30+'ごみ搬入量内訳(資源化等)'!W30+'ごみ搬入量内訳(その他)'!W30+'ごみ搬入量内訳(直接埋立)'!W30+'ごみ搬入量内訳(海洋投入)'!W30</f>
        <v>0</v>
      </c>
      <c r="X30" s="20">
        <f>'ごみ搬入量内訳(直接資源化)'!X30+'ごみ搬入量内訳(焼却)'!X30+'ごみ搬入量内訳(粗大)'!X30+'ごみ搬入量内訳(堆肥化)'!X30+'ごみ搬入量内訳(飼料化)'!X30+'ごみ搬入量内訳(メタン化)'!X30+'ごみ搬入量内訳(燃料化)'!X30+'ごみ搬入量内訳(セメント)'!X30+'ごみ搬入量内訳(資源化等)'!X30+'ごみ搬入量内訳(その他)'!X30+'ごみ搬入量内訳(直接埋立)'!X30+'ごみ搬入量内訳(海洋投入)'!X30</f>
        <v>0</v>
      </c>
      <c r="Y30" s="20">
        <f>'ごみ搬入量内訳(直接資源化)'!Y30+'ごみ搬入量内訳(焼却)'!Y30+'ごみ搬入量内訳(粗大)'!Y30+'ごみ搬入量内訳(堆肥化)'!Y30+'ごみ搬入量内訳(飼料化)'!Y30+'ごみ搬入量内訳(メタン化)'!Y30+'ごみ搬入量内訳(燃料化)'!Y30+'ごみ搬入量内訳(セメント)'!Y30+'ごみ搬入量内訳(資源化等)'!Y30+'ごみ搬入量内訳(その他)'!Y30+'ごみ搬入量内訳(直接埋立)'!Y30+'ごみ搬入量内訳(海洋投入)'!Y30</f>
        <v>0</v>
      </c>
      <c r="Z30" s="20">
        <f>'ごみ搬入量内訳(直接資源化)'!Z30+'ごみ搬入量内訳(焼却)'!Z30+'ごみ搬入量内訳(粗大)'!Z30+'ごみ搬入量内訳(堆肥化)'!Z30+'ごみ搬入量内訳(飼料化)'!Z30+'ごみ搬入量内訳(メタン化)'!Z30+'ごみ搬入量内訳(燃料化)'!Z30+'ごみ搬入量内訳(セメント)'!Z30+'ごみ搬入量内訳(資源化等)'!Z30+'ごみ搬入量内訳(その他)'!Z30+'ごみ搬入量内訳(直接埋立)'!Z30+'ごみ搬入量内訳(海洋投入)'!Z30</f>
        <v>0</v>
      </c>
      <c r="AA30" s="20">
        <f>'ごみ搬入量内訳(直接資源化)'!AA30+'ごみ搬入量内訳(焼却)'!AA30+'ごみ搬入量内訳(粗大)'!AA30+'ごみ搬入量内訳(堆肥化)'!AA30+'ごみ搬入量内訳(飼料化)'!AA30+'ごみ搬入量内訳(メタン化)'!AA30+'ごみ搬入量内訳(燃料化)'!AA30+'ごみ搬入量内訳(セメント)'!AA30+'ごみ搬入量内訳(資源化等)'!AA30+'ごみ搬入量内訳(その他)'!AA30+'ごみ搬入量内訳(直接埋立)'!AA30+'ごみ搬入量内訳(海洋投入)'!AA30</f>
        <v>0</v>
      </c>
      <c r="AB30" s="20">
        <f>'ごみ搬入量内訳(直接資源化)'!AB30+'ごみ搬入量内訳(焼却)'!AB30+'ごみ搬入量内訳(粗大)'!AB30+'ごみ搬入量内訳(堆肥化)'!AB30+'ごみ搬入量内訳(飼料化)'!AB30+'ごみ搬入量内訳(メタン化)'!AB30+'ごみ搬入量内訳(燃料化)'!AB30+'ごみ搬入量内訳(セメント)'!AB30+'ごみ搬入量内訳(資源化等)'!AB30+'ごみ搬入量内訳(その他)'!AB30+'ごみ搬入量内訳(直接埋立)'!AB30+'ごみ搬入量内訳(海洋投入)'!AB30</f>
        <v>0</v>
      </c>
      <c r="AC30" s="20">
        <f>'ごみ搬入量内訳(直接資源化)'!AC30+'ごみ搬入量内訳(焼却)'!AC30+'ごみ搬入量内訳(粗大)'!AC30+'ごみ搬入量内訳(堆肥化)'!AC30+'ごみ搬入量内訳(飼料化)'!AC30+'ごみ搬入量内訳(メタン化)'!AC30+'ごみ搬入量内訳(燃料化)'!AC30+'ごみ搬入量内訳(セメント)'!AC30+'ごみ搬入量内訳(資源化等)'!AC30+'ごみ搬入量内訳(その他)'!AC30+'ごみ搬入量内訳(直接埋立)'!AC30+'ごみ搬入量内訳(海洋投入)'!AC30</f>
        <v>0</v>
      </c>
      <c r="AD30" s="20">
        <f>'ごみ搬入量内訳(直接資源化)'!AD30+'ごみ搬入量内訳(焼却)'!AD30+'ごみ搬入量内訳(粗大)'!AD30+'ごみ搬入量内訳(堆肥化)'!AD30+'ごみ搬入量内訳(飼料化)'!AD30+'ごみ搬入量内訳(メタン化)'!AD30+'ごみ搬入量内訳(燃料化)'!AD30+'ごみ搬入量内訳(セメント)'!AD30+'ごみ搬入量内訳(資源化等)'!AD30+'ごみ搬入量内訳(その他)'!AD30+'ごみ搬入量内訳(直接埋立)'!AD30+'ごみ搬入量内訳(海洋投入)'!AD30</f>
        <v>0</v>
      </c>
      <c r="AE30" s="20">
        <f>'ごみ搬入量内訳(直接資源化)'!AE30+'ごみ搬入量内訳(焼却)'!AE30+'ごみ搬入量内訳(粗大)'!AE30+'ごみ搬入量内訳(堆肥化)'!AE30+'ごみ搬入量内訳(飼料化)'!AE30+'ごみ搬入量内訳(メタン化)'!AE30+'ごみ搬入量内訳(燃料化)'!AE30+'ごみ搬入量内訳(セメント)'!AE30+'ごみ搬入量内訳(資源化等)'!AE30+'ごみ搬入量内訳(その他)'!AE30+'ごみ搬入量内訳(直接埋立)'!AE30+'ごみ搬入量内訳(海洋投入)'!AE30</f>
        <v>0</v>
      </c>
      <c r="AF30" s="20">
        <f>'ごみ搬入量内訳(直接資源化)'!AF30+'ごみ搬入量内訳(焼却)'!AF30+'ごみ搬入量内訳(粗大)'!AF30+'ごみ搬入量内訳(堆肥化)'!AF30+'ごみ搬入量内訳(飼料化)'!AF30+'ごみ搬入量内訳(メタン化)'!AF30+'ごみ搬入量内訳(燃料化)'!AF30+'ごみ搬入量内訳(セメント)'!AF30+'ごみ搬入量内訳(資源化等)'!AF30+'ごみ搬入量内訳(その他)'!AF30+'ごみ搬入量内訳(直接埋立)'!AF30+'ごみ搬入量内訳(海洋投入)'!AF30</f>
        <v>0</v>
      </c>
      <c r="AG30" s="20">
        <f>'ごみ搬入量内訳(直接資源化)'!AG30+'ごみ搬入量内訳(焼却)'!AG30+'ごみ搬入量内訳(粗大)'!AG30+'ごみ搬入量内訳(堆肥化)'!AG30+'ごみ搬入量内訳(飼料化)'!AG30+'ごみ搬入量内訳(メタン化)'!AG30+'ごみ搬入量内訳(燃料化)'!AG30+'ごみ搬入量内訳(セメント)'!AG30+'ごみ搬入量内訳(資源化等)'!AG30+'ごみ搬入量内訳(その他)'!AG30+'ごみ搬入量内訳(直接埋立)'!AG30+'ごみ搬入量内訳(海洋投入)'!AG30</f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17588</v>
      </c>
      <c r="E31" s="20">
        <f>'ごみ搬入量内訳(直接資源化)'!E31+'ごみ搬入量内訳(焼却)'!E31+'ごみ搬入量内訳(粗大)'!E31+'ごみ搬入量内訳(堆肥化)'!E31+'ごみ搬入量内訳(飼料化)'!E31+'ごみ搬入量内訳(メタン化)'!E31+'ごみ搬入量内訳(燃料化)'!E31+'ごみ搬入量内訳(セメント)'!E31+'ごみ搬入量内訳(資源化等)'!E31+'ごみ搬入量内訳(その他)'!E31+'ごみ搬入量内訳(直接埋立)'!E31+'ごみ搬入量内訳(海洋投入)'!E31</f>
        <v>2049</v>
      </c>
      <c r="F31" s="20">
        <f>'ごみ搬入量内訳(直接資源化)'!F31+'ごみ搬入量内訳(焼却)'!F31+'ごみ搬入量内訳(粗大)'!F31+'ごみ搬入量内訳(堆肥化)'!F31+'ごみ搬入量内訳(飼料化)'!F31+'ごみ搬入量内訳(メタン化)'!F31+'ごみ搬入量内訳(燃料化)'!F31+'ごみ搬入量内訳(セメント)'!F31+'ごみ搬入量内訳(資源化等)'!F31+'ごみ搬入量内訳(その他)'!F31+'ごみ搬入量内訳(直接埋立)'!F31+'ごみ搬入量内訳(海洋投入)'!F31</f>
        <v>48</v>
      </c>
      <c r="G31" s="20">
        <f>'ごみ搬入量内訳(直接資源化)'!G31+'ごみ搬入量内訳(焼却)'!G31+'ごみ搬入量内訳(粗大)'!G31+'ごみ搬入量内訳(堆肥化)'!G31+'ごみ搬入量内訳(飼料化)'!G31+'ごみ搬入量内訳(メタン化)'!G31+'ごみ搬入量内訳(燃料化)'!G31+'ごみ搬入量内訳(セメント)'!G31+'ごみ搬入量内訳(資源化等)'!G31+'ごみ搬入量内訳(その他)'!G31+'ごみ搬入量内訳(直接埋立)'!G31+'ごみ搬入量内訳(海洋投入)'!G31</f>
        <v>3153</v>
      </c>
      <c r="H31" s="20">
        <f>'ごみ搬入量内訳(直接資源化)'!H31+'ごみ搬入量内訳(焼却)'!H31+'ごみ搬入量内訳(粗大)'!H31+'ごみ搬入量内訳(堆肥化)'!H31+'ごみ搬入量内訳(飼料化)'!H31+'ごみ搬入量内訳(メタン化)'!H31+'ごみ搬入量内訳(燃料化)'!H31+'ごみ搬入量内訳(セメント)'!H31+'ごみ搬入量内訳(資源化等)'!H31+'ごみ搬入量内訳(その他)'!H31+'ごみ搬入量内訳(直接埋立)'!H31+'ごみ搬入量内訳(海洋投入)'!H31</f>
        <v>11028</v>
      </c>
      <c r="I31" s="20">
        <f>'ごみ搬入量内訳(直接資源化)'!I31+'ごみ搬入量内訳(焼却)'!I31+'ごみ搬入量内訳(粗大)'!I31+'ごみ搬入量内訳(堆肥化)'!I31+'ごみ搬入量内訳(飼料化)'!I31+'ごみ搬入量内訳(メタン化)'!I31+'ごみ搬入量内訳(燃料化)'!I31+'ごみ搬入量内訳(セメント)'!I31+'ごみ搬入量内訳(資源化等)'!I31+'ごみ搬入量内訳(その他)'!I31+'ごみ搬入量内訳(直接埋立)'!I31+'ごみ搬入量内訳(海洋投入)'!I31</f>
        <v>12</v>
      </c>
      <c r="J31" s="20">
        <f>'ごみ搬入量内訳(直接資源化)'!J31+'ごみ搬入量内訳(焼却)'!J31+'ごみ搬入量内訳(粗大)'!J31+'ごみ搬入量内訳(堆肥化)'!J31+'ごみ搬入量内訳(飼料化)'!J31+'ごみ搬入量内訳(メタン化)'!J31+'ごみ搬入量内訳(燃料化)'!J31+'ごみ搬入量内訳(セメント)'!J31+'ごみ搬入量内訳(資源化等)'!J31+'ごみ搬入量内訳(その他)'!J31+'ごみ搬入量内訳(直接埋立)'!J31+'ごみ搬入量内訳(海洋投入)'!J31</f>
        <v>0</v>
      </c>
      <c r="K31" s="20">
        <f>'ごみ搬入量内訳(直接資源化)'!K31+'ごみ搬入量内訳(焼却)'!K31+'ごみ搬入量内訳(粗大)'!K31+'ごみ搬入量内訳(堆肥化)'!K31+'ごみ搬入量内訳(飼料化)'!K31+'ごみ搬入量内訳(メタン化)'!K31+'ごみ搬入量内訳(燃料化)'!K31+'ごみ搬入量内訳(セメント)'!K31+'ごみ搬入量内訳(資源化等)'!K31+'ごみ搬入量内訳(その他)'!K31+'ごみ搬入量内訳(直接埋立)'!K31+'ごみ搬入量内訳(海洋投入)'!K31</f>
        <v>0</v>
      </c>
      <c r="L31" s="20">
        <f>'ごみ搬入量内訳(直接資源化)'!L31+'ごみ搬入量内訳(焼却)'!L31+'ごみ搬入量内訳(粗大)'!L31+'ごみ搬入量内訳(堆肥化)'!L31+'ごみ搬入量内訳(飼料化)'!L31+'ごみ搬入量内訳(メタン化)'!L31+'ごみ搬入量内訳(燃料化)'!L31+'ごみ搬入量内訳(セメント)'!L31+'ごみ搬入量内訳(資源化等)'!L31+'ごみ搬入量内訳(その他)'!L31+'ごみ搬入量内訳(直接埋立)'!L31+'ごみ搬入量内訳(海洋投入)'!L31</f>
        <v>0</v>
      </c>
      <c r="M31" s="20">
        <f>'ごみ搬入量内訳(直接資源化)'!M31+'ごみ搬入量内訳(焼却)'!M31+'ごみ搬入量内訳(粗大)'!M31+'ごみ搬入量内訳(堆肥化)'!M31+'ごみ搬入量内訳(飼料化)'!M31+'ごみ搬入量内訳(メタン化)'!M31+'ごみ搬入量内訳(燃料化)'!M31+'ごみ搬入量内訳(セメント)'!M31+'ごみ搬入量内訳(資源化等)'!M31+'ごみ搬入量内訳(その他)'!M31+'ごみ搬入量内訳(直接埋立)'!M31+'ごみ搬入量内訳(海洋投入)'!M31</f>
        <v>76</v>
      </c>
      <c r="N31" s="20">
        <f>'ごみ搬入量内訳(直接資源化)'!N31+'ごみ搬入量内訳(焼却)'!N31+'ごみ搬入量内訳(粗大)'!N31+'ごみ搬入量内訳(堆肥化)'!N31+'ごみ搬入量内訳(飼料化)'!N31+'ごみ搬入量内訳(メタン化)'!N31+'ごみ搬入量内訳(燃料化)'!N31+'ごみ搬入量内訳(セメント)'!N31+'ごみ搬入量内訳(資源化等)'!N31+'ごみ搬入量内訳(その他)'!N31+'ごみ搬入量内訳(直接埋立)'!N31+'ごみ搬入量内訳(海洋投入)'!N31</f>
        <v>73</v>
      </c>
      <c r="O31" s="20">
        <f>'ごみ搬入量内訳(直接資源化)'!O31+'ごみ搬入量内訳(焼却)'!O31+'ごみ搬入量内訳(粗大)'!O31+'ごみ搬入量内訳(堆肥化)'!O31+'ごみ搬入量内訳(飼料化)'!O31+'ごみ搬入量内訳(メタン化)'!O31+'ごみ搬入量内訳(燃料化)'!O31+'ごみ搬入量内訳(セメント)'!O31+'ごみ搬入量内訳(資源化等)'!O31+'ごみ搬入量内訳(その他)'!O31+'ごみ搬入量内訳(直接埋立)'!O31+'ごみ搬入量内訳(海洋投入)'!O31</f>
        <v>0</v>
      </c>
      <c r="P31" s="20">
        <f>'ごみ搬入量内訳(直接資源化)'!P31+'ごみ搬入量内訳(焼却)'!P31+'ごみ搬入量内訳(粗大)'!P31+'ごみ搬入量内訳(堆肥化)'!P31+'ごみ搬入量内訳(飼料化)'!P31+'ごみ搬入量内訳(メタン化)'!P31+'ごみ搬入量内訳(燃料化)'!P31+'ごみ搬入量内訳(セメント)'!P31+'ごみ搬入量内訳(資源化等)'!P31+'ごみ搬入量内訳(その他)'!P31+'ごみ搬入量内訳(直接埋立)'!P31+'ごみ搬入量内訳(海洋投入)'!P31</f>
        <v>89</v>
      </c>
      <c r="Q31" s="20">
        <f>'ごみ搬入量内訳(直接資源化)'!Q31+'ごみ搬入量内訳(焼却)'!Q31+'ごみ搬入量内訳(粗大)'!Q31+'ごみ搬入量内訳(堆肥化)'!Q31+'ごみ搬入量内訳(飼料化)'!Q31+'ごみ搬入量内訳(メタン化)'!Q31+'ごみ搬入量内訳(燃料化)'!Q31+'ごみ搬入量内訳(セメント)'!Q31+'ごみ搬入量内訳(資源化等)'!Q31+'ごみ搬入量内訳(その他)'!Q31+'ごみ搬入量内訳(直接埋立)'!Q31+'ごみ搬入量内訳(海洋投入)'!Q31</f>
        <v>0</v>
      </c>
      <c r="R31" s="20">
        <f>'ごみ搬入量内訳(直接資源化)'!R31+'ごみ搬入量内訳(焼却)'!R31+'ごみ搬入量内訳(粗大)'!R31+'ごみ搬入量内訳(堆肥化)'!R31+'ごみ搬入量内訳(飼料化)'!R31+'ごみ搬入量内訳(メタン化)'!R31+'ごみ搬入量内訳(燃料化)'!R31+'ごみ搬入量内訳(セメント)'!R31+'ごみ搬入量内訳(資源化等)'!R31+'ごみ搬入量内訳(その他)'!R31+'ごみ搬入量内訳(直接埋立)'!R31+'ごみ搬入量内訳(海洋投入)'!R31</f>
        <v>0</v>
      </c>
      <c r="S31" s="20">
        <f>'ごみ搬入量内訳(直接資源化)'!S31+'ごみ搬入量内訳(焼却)'!S31+'ごみ搬入量内訳(粗大)'!S31+'ごみ搬入量内訳(堆肥化)'!S31+'ごみ搬入量内訳(飼料化)'!S31+'ごみ搬入量内訳(メタン化)'!S31+'ごみ搬入量内訳(燃料化)'!S31+'ごみ搬入量内訳(セメント)'!S31+'ごみ搬入量内訳(資源化等)'!S31+'ごみ搬入量内訳(その他)'!S31+'ごみ搬入量内訳(直接埋立)'!S31+'ごみ搬入量内訳(海洋投入)'!S31</f>
        <v>0</v>
      </c>
      <c r="T31" s="20">
        <f>'ごみ搬入量内訳(直接資源化)'!T31+'ごみ搬入量内訳(焼却)'!T31+'ごみ搬入量内訳(粗大)'!T31+'ごみ搬入量内訳(堆肥化)'!T31+'ごみ搬入量内訳(飼料化)'!T31+'ごみ搬入量内訳(メタン化)'!T31+'ごみ搬入量内訳(燃料化)'!T31+'ごみ搬入量内訳(セメント)'!T31+'ごみ搬入量内訳(資源化等)'!T31+'ごみ搬入量内訳(その他)'!T31+'ごみ搬入量内訳(直接埋立)'!T31+'ごみ搬入量内訳(海洋投入)'!T31</f>
        <v>0</v>
      </c>
      <c r="U31" s="20">
        <f>'ごみ搬入量内訳(直接資源化)'!U31+'ごみ搬入量内訳(焼却)'!U31+'ごみ搬入量内訳(粗大)'!U31+'ごみ搬入量内訳(堆肥化)'!U31+'ごみ搬入量内訳(飼料化)'!U31+'ごみ搬入量内訳(メタン化)'!U31+'ごみ搬入量内訳(燃料化)'!U31+'ごみ搬入量内訳(セメント)'!U31+'ごみ搬入量内訳(資源化等)'!U31+'ごみ搬入量内訳(その他)'!U31+'ごみ搬入量内訳(直接埋立)'!U31+'ごみ搬入量内訳(海洋投入)'!U31</f>
        <v>0</v>
      </c>
      <c r="V31" s="20">
        <f>'ごみ搬入量内訳(直接資源化)'!V31+'ごみ搬入量内訳(焼却)'!V31+'ごみ搬入量内訳(粗大)'!V31+'ごみ搬入量内訳(堆肥化)'!V31+'ごみ搬入量内訳(飼料化)'!V31+'ごみ搬入量内訳(メタン化)'!V31+'ごみ搬入量内訳(燃料化)'!V31+'ごみ搬入量内訳(セメント)'!V31+'ごみ搬入量内訳(資源化等)'!V31+'ごみ搬入量内訳(その他)'!V31+'ごみ搬入量内訳(直接埋立)'!V31+'ごみ搬入量内訳(海洋投入)'!V31</f>
        <v>0</v>
      </c>
      <c r="W31" s="20">
        <f>'ごみ搬入量内訳(直接資源化)'!W31+'ごみ搬入量内訳(焼却)'!W31+'ごみ搬入量内訳(粗大)'!W31+'ごみ搬入量内訳(堆肥化)'!W31+'ごみ搬入量内訳(飼料化)'!W31+'ごみ搬入量内訳(メタン化)'!W31+'ごみ搬入量内訳(燃料化)'!W31+'ごみ搬入量内訳(セメント)'!W31+'ごみ搬入量内訳(資源化等)'!W31+'ごみ搬入量内訳(その他)'!W31+'ごみ搬入量内訳(直接埋立)'!W31+'ごみ搬入量内訳(海洋投入)'!W31</f>
        <v>37</v>
      </c>
      <c r="X31" s="20">
        <f>'ごみ搬入量内訳(直接資源化)'!X31+'ごみ搬入量内訳(焼却)'!X31+'ごみ搬入量内訳(粗大)'!X31+'ごみ搬入量内訳(堆肥化)'!X31+'ごみ搬入量内訳(飼料化)'!X31+'ごみ搬入量内訳(メタン化)'!X31+'ごみ搬入量内訳(燃料化)'!X31+'ごみ搬入量内訳(セメント)'!X31+'ごみ搬入量内訳(資源化等)'!X31+'ごみ搬入量内訳(その他)'!X31+'ごみ搬入量内訳(直接埋立)'!X31+'ごみ搬入量内訳(海洋投入)'!X31</f>
        <v>0</v>
      </c>
      <c r="Y31" s="20">
        <f>'ごみ搬入量内訳(直接資源化)'!Y31+'ごみ搬入量内訳(焼却)'!Y31+'ごみ搬入量内訳(粗大)'!Y31+'ごみ搬入量内訳(堆肥化)'!Y31+'ごみ搬入量内訳(飼料化)'!Y31+'ごみ搬入量内訳(メタン化)'!Y31+'ごみ搬入量内訳(燃料化)'!Y31+'ごみ搬入量内訳(セメント)'!Y31+'ごみ搬入量内訳(資源化等)'!Y31+'ごみ搬入量内訳(その他)'!Y31+'ごみ搬入量内訳(直接埋立)'!Y31+'ごみ搬入量内訳(海洋投入)'!Y31</f>
        <v>0</v>
      </c>
      <c r="Z31" s="20">
        <f>'ごみ搬入量内訳(直接資源化)'!Z31+'ごみ搬入量内訳(焼却)'!Z31+'ごみ搬入量内訳(粗大)'!Z31+'ごみ搬入量内訳(堆肥化)'!Z31+'ごみ搬入量内訳(飼料化)'!Z31+'ごみ搬入量内訳(メタン化)'!Z31+'ごみ搬入量内訳(燃料化)'!Z31+'ごみ搬入量内訳(セメント)'!Z31+'ごみ搬入量内訳(資源化等)'!Z31+'ごみ搬入量内訳(その他)'!Z31+'ごみ搬入量内訳(直接埋立)'!Z31+'ごみ搬入量内訳(海洋投入)'!Z31</f>
        <v>0</v>
      </c>
      <c r="AA31" s="20">
        <f>'ごみ搬入量内訳(直接資源化)'!AA31+'ごみ搬入量内訳(焼却)'!AA31+'ごみ搬入量内訳(粗大)'!AA31+'ごみ搬入量内訳(堆肥化)'!AA31+'ごみ搬入量内訳(飼料化)'!AA31+'ごみ搬入量内訳(メタン化)'!AA31+'ごみ搬入量内訳(燃料化)'!AA31+'ごみ搬入量内訳(セメント)'!AA31+'ごみ搬入量内訳(資源化等)'!AA31+'ごみ搬入量内訳(その他)'!AA31+'ごみ搬入量内訳(直接埋立)'!AA31+'ごみ搬入量内訳(海洋投入)'!AA31</f>
        <v>0</v>
      </c>
      <c r="AB31" s="20">
        <f>'ごみ搬入量内訳(直接資源化)'!AB31+'ごみ搬入量内訳(焼却)'!AB31+'ごみ搬入量内訳(粗大)'!AB31+'ごみ搬入量内訳(堆肥化)'!AB31+'ごみ搬入量内訳(飼料化)'!AB31+'ごみ搬入量内訳(メタン化)'!AB31+'ごみ搬入量内訳(燃料化)'!AB31+'ごみ搬入量内訳(セメント)'!AB31+'ごみ搬入量内訳(資源化等)'!AB31+'ごみ搬入量内訳(その他)'!AB31+'ごみ搬入量内訳(直接埋立)'!AB31+'ごみ搬入量内訳(海洋投入)'!AB31</f>
        <v>0</v>
      </c>
      <c r="AC31" s="20">
        <f>'ごみ搬入量内訳(直接資源化)'!AC31+'ごみ搬入量内訳(焼却)'!AC31+'ごみ搬入量内訳(粗大)'!AC31+'ごみ搬入量内訳(堆肥化)'!AC31+'ごみ搬入量内訳(飼料化)'!AC31+'ごみ搬入量内訳(メタン化)'!AC31+'ごみ搬入量内訳(燃料化)'!AC31+'ごみ搬入量内訳(セメント)'!AC31+'ごみ搬入量内訳(資源化等)'!AC31+'ごみ搬入量内訳(その他)'!AC31+'ごみ搬入量内訳(直接埋立)'!AC31+'ごみ搬入量内訳(海洋投入)'!AC31</f>
        <v>0</v>
      </c>
      <c r="AD31" s="20">
        <f>'ごみ搬入量内訳(直接資源化)'!AD31+'ごみ搬入量内訳(焼却)'!AD31+'ごみ搬入量内訳(粗大)'!AD31+'ごみ搬入量内訳(堆肥化)'!AD31+'ごみ搬入量内訳(飼料化)'!AD31+'ごみ搬入量内訳(メタン化)'!AD31+'ごみ搬入量内訳(燃料化)'!AD31+'ごみ搬入量内訳(セメント)'!AD31+'ごみ搬入量内訳(資源化等)'!AD31+'ごみ搬入量内訳(その他)'!AD31+'ごみ搬入量内訳(直接埋立)'!AD31+'ごみ搬入量内訳(海洋投入)'!AD31</f>
        <v>0</v>
      </c>
      <c r="AE31" s="20">
        <f>'ごみ搬入量内訳(直接資源化)'!AE31+'ごみ搬入量内訳(焼却)'!AE31+'ごみ搬入量内訳(粗大)'!AE31+'ごみ搬入量内訳(堆肥化)'!AE31+'ごみ搬入量内訳(飼料化)'!AE31+'ごみ搬入量内訳(メタン化)'!AE31+'ごみ搬入量内訳(燃料化)'!AE31+'ごみ搬入量内訳(セメント)'!AE31+'ごみ搬入量内訳(資源化等)'!AE31+'ごみ搬入量内訳(その他)'!AE31+'ごみ搬入量内訳(直接埋立)'!AE31+'ごみ搬入量内訳(海洋投入)'!AE31</f>
        <v>1023</v>
      </c>
      <c r="AF31" s="20">
        <f>'ごみ搬入量内訳(直接資源化)'!AF31+'ごみ搬入量内訳(焼却)'!AF31+'ごみ搬入量内訳(粗大)'!AF31+'ごみ搬入量内訳(堆肥化)'!AF31+'ごみ搬入量内訳(飼料化)'!AF31+'ごみ搬入量内訳(メタン化)'!AF31+'ごみ搬入量内訳(燃料化)'!AF31+'ごみ搬入量内訳(セメント)'!AF31+'ごみ搬入量内訳(資源化等)'!AF31+'ごみ搬入量内訳(その他)'!AF31+'ごみ搬入量内訳(直接埋立)'!AF31+'ごみ搬入量内訳(海洋投入)'!AF31</f>
        <v>0</v>
      </c>
      <c r="AG31" s="20">
        <f>'ごみ搬入量内訳(直接資源化)'!AG31+'ごみ搬入量内訳(焼却)'!AG31+'ごみ搬入量内訳(粗大)'!AG31+'ごみ搬入量内訳(堆肥化)'!AG31+'ごみ搬入量内訳(飼料化)'!AG31+'ごみ搬入量内訳(メタン化)'!AG31+'ごみ搬入量内訳(燃料化)'!AG31+'ごみ搬入量内訳(セメント)'!AG31+'ごみ搬入量内訳(資源化等)'!AG31+'ごみ搬入量内訳(その他)'!AG31+'ごみ搬入量内訳(直接埋立)'!AG31+'ごみ搬入量内訳(海洋投入)'!AG31</f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2956</v>
      </c>
      <c r="E32" s="20">
        <f>'ごみ搬入量内訳(直接資源化)'!E32+'ごみ搬入量内訳(焼却)'!E32+'ごみ搬入量内訳(粗大)'!E32+'ごみ搬入量内訳(堆肥化)'!E32+'ごみ搬入量内訳(飼料化)'!E32+'ごみ搬入量内訳(メタン化)'!E32+'ごみ搬入量内訳(燃料化)'!E32+'ごみ搬入量内訳(セメント)'!E32+'ごみ搬入量内訳(資源化等)'!E32+'ごみ搬入量内訳(その他)'!E32+'ごみ搬入量内訳(直接埋立)'!E32+'ごみ搬入量内訳(海洋投入)'!E32</f>
        <v>44</v>
      </c>
      <c r="F32" s="20">
        <f>'ごみ搬入量内訳(直接資源化)'!F32+'ごみ搬入量内訳(焼却)'!F32+'ごみ搬入量内訳(粗大)'!F32+'ごみ搬入量内訳(堆肥化)'!F32+'ごみ搬入量内訳(飼料化)'!F32+'ごみ搬入量内訳(メタン化)'!F32+'ごみ搬入量内訳(燃料化)'!F32+'ごみ搬入量内訳(セメント)'!F32+'ごみ搬入量内訳(資源化等)'!F32+'ごみ搬入量内訳(その他)'!F32+'ごみ搬入量内訳(直接埋立)'!F32+'ごみ搬入量内訳(海洋投入)'!F32</f>
        <v>1</v>
      </c>
      <c r="G32" s="20">
        <f>'ごみ搬入量内訳(直接資源化)'!G32+'ごみ搬入量内訳(焼却)'!G32+'ごみ搬入量内訳(粗大)'!G32+'ごみ搬入量内訳(堆肥化)'!G32+'ごみ搬入量内訳(飼料化)'!G32+'ごみ搬入量内訳(メタン化)'!G32+'ごみ搬入量内訳(燃料化)'!G32+'ごみ搬入量内訳(セメント)'!G32+'ごみ搬入量内訳(資源化等)'!G32+'ごみ搬入量内訳(その他)'!G32+'ごみ搬入量内訳(直接埋立)'!G32+'ごみ搬入量内訳(海洋投入)'!G32</f>
        <v>38</v>
      </c>
      <c r="H32" s="20">
        <f>'ごみ搬入量内訳(直接資源化)'!H32+'ごみ搬入量内訳(焼却)'!H32+'ごみ搬入量内訳(粗大)'!H32+'ごみ搬入量内訳(堆肥化)'!H32+'ごみ搬入量内訳(飼料化)'!H32+'ごみ搬入量内訳(メタン化)'!H32+'ごみ搬入量内訳(燃料化)'!H32+'ごみ搬入量内訳(セメント)'!H32+'ごみ搬入量内訳(資源化等)'!H32+'ごみ搬入量内訳(その他)'!H32+'ごみ搬入量内訳(直接埋立)'!H32+'ごみ搬入量内訳(海洋投入)'!H32</f>
        <v>2835</v>
      </c>
      <c r="I32" s="20">
        <f>'ごみ搬入量内訳(直接資源化)'!I32+'ごみ搬入量内訳(焼却)'!I32+'ごみ搬入量内訳(粗大)'!I32+'ごみ搬入量内訳(堆肥化)'!I32+'ごみ搬入量内訳(飼料化)'!I32+'ごみ搬入量内訳(メタン化)'!I32+'ごみ搬入量内訳(燃料化)'!I32+'ごみ搬入量内訳(セメント)'!I32+'ごみ搬入量内訳(資源化等)'!I32+'ごみ搬入量内訳(その他)'!I32+'ごみ搬入量内訳(直接埋立)'!I32+'ごみ搬入量内訳(海洋投入)'!I32</f>
        <v>25</v>
      </c>
      <c r="J32" s="20">
        <f>'ごみ搬入量内訳(直接資源化)'!J32+'ごみ搬入量内訳(焼却)'!J32+'ごみ搬入量内訳(粗大)'!J32+'ごみ搬入量内訳(堆肥化)'!J32+'ごみ搬入量内訳(飼料化)'!J32+'ごみ搬入量内訳(メタン化)'!J32+'ごみ搬入量内訳(燃料化)'!J32+'ごみ搬入量内訳(セメント)'!J32+'ごみ搬入量内訳(資源化等)'!J32+'ごみ搬入量内訳(その他)'!J32+'ごみ搬入量内訳(直接埋立)'!J32+'ごみ搬入量内訳(海洋投入)'!J32</f>
        <v>0</v>
      </c>
      <c r="K32" s="20">
        <f>'ごみ搬入量内訳(直接資源化)'!K32+'ごみ搬入量内訳(焼却)'!K32+'ごみ搬入量内訳(粗大)'!K32+'ごみ搬入量内訳(堆肥化)'!K32+'ごみ搬入量内訳(飼料化)'!K32+'ごみ搬入量内訳(メタン化)'!K32+'ごみ搬入量内訳(燃料化)'!K32+'ごみ搬入量内訳(セメント)'!K32+'ごみ搬入量内訳(資源化等)'!K32+'ごみ搬入量内訳(その他)'!K32+'ごみ搬入量内訳(直接埋立)'!K32+'ごみ搬入量内訳(海洋投入)'!K32</f>
        <v>0</v>
      </c>
      <c r="L32" s="20">
        <f>'ごみ搬入量内訳(直接資源化)'!L32+'ごみ搬入量内訳(焼却)'!L32+'ごみ搬入量内訳(粗大)'!L32+'ごみ搬入量内訳(堆肥化)'!L32+'ごみ搬入量内訳(飼料化)'!L32+'ごみ搬入量内訳(メタン化)'!L32+'ごみ搬入量内訳(燃料化)'!L32+'ごみ搬入量内訳(セメント)'!L32+'ごみ搬入量内訳(資源化等)'!L32+'ごみ搬入量内訳(その他)'!L32+'ごみ搬入量内訳(直接埋立)'!L32+'ごみ搬入量内訳(海洋投入)'!L32</f>
        <v>0</v>
      </c>
      <c r="M32" s="20">
        <f>'ごみ搬入量内訳(直接資源化)'!M32+'ごみ搬入量内訳(焼却)'!M32+'ごみ搬入量内訳(粗大)'!M32+'ごみ搬入量内訳(堆肥化)'!M32+'ごみ搬入量内訳(飼料化)'!M32+'ごみ搬入量内訳(メタン化)'!M32+'ごみ搬入量内訳(燃料化)'!M32+'ごみ搬入量内訳(セメント)'!M32+'ごみ搬入量内訳(資源化等)'!M32+'ごみ搬入量内訳(その他)'!M32+'ごみ搬入量内訳(直接埋立)'!M32+'ごみ搬入量内訳(海洋投入)'!M32</f>
        <v>0</v>
      </c>
      <c r="N32" s="20">
        <f>'ごみ搬入量内訳(直接資源化)'!N32+'ごみ搬入量内訳(焼却)'!N32+'ごみ搬入量内訳(粗大)'!N32+'ごみ搬入量内訳(堆肥化)'!N32+'ごみ搬入量内訳(飼料化)'!N32+'ごみ搬入量内訳(メタン化)'!N32+'ごみ搬入量内訳(燃料化)'!N32+'ごみ搬入量内訳(セメント)'!N32+'ごみ搬入量内訳(資源化等)'!N32+'ごみ搬入量内訳(その他)'!N32+'ごみ搬入量内訳(直接埋立)'!N32+'ごみ搬入量内訳(海洋投入)'!N32</f>
        <v>0</v>
      </c>
      <c r="O32" s="20">
        <f>'ごみ搬入量内訳(直接資源化)'!O32+'ごみ搬入量内訳(焼却)'!O32+'ごみ搬入量内訳(粗大)'!O32+'ごみ搬入量内訳(堆肥化)'!O32+'ごみ搬入量内訳(飼料化)'!O32+'ごみ搬入量内訳(メタン化)'!O32+'ごみ搬入量内訳(燃料化)'!O32+'ごみ搬入量内訳(セメント)'!O32+'ごみ搬入量内訳(資源化等)'!O32+'ごみ搬入量内訳(その他)'!O32+'ごみ搬入量内訳(直接埋立)'!O32+'ごみ搬入量内訳(海洋投入)'!O32</f>
        <v>0</v>
      </c>
      <c r="P32" s="20">
        <f>'ごみ搬入量内訳(直接資源化)'!P32+'ごみ搬入量内訳(焼却)'!P32+'ごみ搬入量内訳(粗大)'!P32+'ごみ搬入量内訳(堆肥化)'!P32+'ごみ搬入量内訳(飼料化)'!P32+'ごみ搬入量内訳(メタン化)'!P32+'ごみ搬入量内訳(燃料化)'!P32+'ごみ搬入量内訳(セメント)'!P32+'ごみ搬入量内訳(資源化等)'!P32+'ごみ搬入量内訳(その他)'!P32+'ごみ搬入量内訳(直接埋立)'!P32+'ごみ搬入量内訳(海洋投入)'!P32</f>
        <v>0</v>
      </c>
      <c r="Q32" s="20">
        <f>'ごみ搬入量内訳(直接資源化)'!Q32+'ごみ搬入量内訳(焼却)'!Q32+'ごみ搬入量内訳(粗大)'!Q32+'ごみ搬入量内訳(堆肥化)'!Q32+'ごみ搬入量内訳(飼料化)'!Q32+'ごみ搬入量内訳(メタン化)'!Q32+'ごみ搬入量内訳(燃料化)'!Q32+'ごみ搬入量内訳(セメント)'!Q32+'ごみ搬入量内訳(資源化等)'!Q32+'ごみ搬入量内訳(その他)'!Q32+'ごみ搬入量内訳(直接埋立)'!Q32+'ごみ搬入量内訳(海洋投入)'!Q32</f>
        <v>12</v>
      </c>
      <c r="R32" s="20">
        <f>'ごみ搬入量内訳(直接資源化)'!R32+'ごみ搬入量内訳(焼却)'!R32+'ごみ搬入量内訳(粗大)'!R32+'ごみ搬入量内訳(堆肥化)'!R32+'ごみ搬入量内訳(飼料化)'!R32+'ごみ搬入量内訳(メタン化)'!R32+'ごみ搬入量内訳(燃料化)'!R32+'ごみ搬入量内訳(セメント)'!R32+'ごみ搬入量内訳(資源化等)'!R32+'ごみ搬入量内訳(その他)'!R32+'ごみ搬入量内訳(直接埋立)'!R32+'ごみ搬入量内訳(海洋投入)'!R32</f>
        <v>1</v>
      </c>
      <c r="S32" s="20">
        <f>'ごみ搬入量内訳(直接資源化)'!S32+'ごみ搬入量内訳(焼却)'!S32+'ごみ搬入量内訳(粗大)'!S32+'ごみ搬入量内訳(堆肥化)'!S32+'ごみ搬入量内訳(飼料化)'!S32+'ごみ搬入量内訳(メタン化)'!S32+'ごみ搬入量内訳(燃料化)'!S32+'ごみ搬入量内訳(セメント)'!S32+'ごみ搬入量内訳(資源化等)'!S32+'ごみ搬入量内訳(その他)'!S32+'ごみ搬入量内訳(直接埋立)'!S32+'ごみ搬入量内訳(海洋投入)'!S32</f>
        <v>0</v>
      </c>
      <c r="T32" s="20">
        <f>'ごみ搬入量内訳(直接資源化)'!T32+'ごみ搬入量内訳(焼却)'!T32+'ごみ搬入量内訳(粗大)'!T32+'ごみ搬入量内訳(堆肥化)'!T32+'ごみ搬入量内訳(飼料化)'!T32+'ごみ搬入量内訳(メタン化)'!T32+'ごみ搬入量内訳(燃料化)'!T32+'ごみ搬入量内訳(セメント)'!T32+'ごみ搬入量内訳(資源化等)'!T32+'ごみ搬入量内訳(その他)'!T32+'ごみ搬入量内訳(直接埋立)'!T32+'ごみ搬入量内訳(海洋投入)'!T32</f>
        <v>0</v>
      </c>
      <c r="U32" s="20">
        <f>'ごみ搬入量内訳(直接資源化)'!U32+'ごみ搬入量内訳(焼却)'!U32+'ごみ搬入量内訳(粗大)'!U32+'ごみ搬入量内訳(堆肥化)'!U32+'ごみ搬入量内訳(飼料化)'!U32+'ごみ搬入量内訳(メタン化)'!U32+'ごみ搬入量内訳(燃料化)'!U32+'ごみ搬入量内訳(セメント)'!U32+'ごみ搬入量内訳(資源化等)'!U32+'ごみ搬入量内訳(その他)'!U32+'ごみ搬入量内訳(直接埋立)'!U32+'ごみ搬入量内訳(海洋投入)'!U32</f>
        <v>0</v>
      </c>
      <c r="V32" s="20">
        <f>'ごみ搬入量内訳(直接資源化)'!V32+'ごみ搬入量内訳(焼却)'!V32+'ごみ搬入量内訳(粗大)'!V32+'ごみ搬入量内訳(堆肥化)'!V32+'ごみ搬入量内訳(飼料化)'!V32+'ごみ搬入量内訳(メタン化)'!V32+'ごみ搬入量内訳(燃料化)'!V32+'ごみ搬入量内訳(セメント)'!V32+'ごみ搬入量内訳(資源化等)'!V32+'ごみ搬入量内訳(その他)'!V32+'ごみ搬入量内訳(直接埋立)'!V32+'ごみ搬入量内訳(海洋投入)'!V32</f>
        <v>0</v>
      </c>
      <c r="W32" s="20">
        <f>'ごみ搬入量内訳(直接資源化)'!W32+'ごみ搬入量内訳(焼却)'!W32+'ごみ搬入量内訳(粗大)'!W32+'ごみ搬入量内訳(堆肥化)'!W32+'ごみ搬入量内訳(飼料化)'!W32+'ごみ搬入量内訳(メタン化)'!W32+'ごみ搬入量内訳(燃料化)'!W32+'ごみ搬入量内訳(セメント)'!W32+'ごみ搬入量内訳(資源化等)'!W32+'ごみ搬入量内訳(その他)'!W32+'ごみ搬入量内訳(直接埋立)'!W32+'ごみ搬入量内訳(海洋投入)'!W32</f>
        <v>0</v>
      </c>
      <c r="X32" s="20">
        <f>'ごみ搬入量内訳(直接資源化)'!X32+'ごみ搬入量内訳(焼却)'!X32+'ごみ搬入量内訳(粗大)'!X32+'ごみ搬入量内訳(堆肥化)'!X32+'ごみ搬入量内訳(飼料化)'!X32+'ごみ搬入量内訳(メタン化)'!X32+'ごみ搬入量内訳(燃料化)'!X32+'ごみ搬入量内訳(セメント)'!X32+'ごみ搬入量内訳(資源化等)'!X32+'ごみ搬入量内訳(その他)'!X32+'ごみ搬入量内訳(直接埋立)'!X32+'ごみ搬入量内訳(海洋投入)'!X32</f>
        <v>0</v>
      </c>
      <c r="Y32" s="20">
        <f>'ごみ搬入量内訳(直接資源化)'!Y32+'ごみ搬入量内訳(焼却)'!Y32+'ごみ搬入量内訳(粗大)'!Y32+'ごみ搬入量内訳(堆肥化)'!Y32+'ごみ搬入量内訳(飼料化)'!Y32+'ごみ搬入量内訳(メタン化)'!Y32+'ごみ搬入量内訳(燃料化)'!Y32+'ごみ搬入量内訳(セメント)'!Y32+'ごみ搬入量内訳(資源化等)'!Y32+'ごみ搬入量内訳(その他)'!Y32+'ごみ搬入量内訳(直接埋立)'!Y32+'ごみ搬入量内訳(海洋投入)'!Y32</f>
        <v>0</v>
      </c>
      <c r="Z32" s="20">
        <f>'ごみ搬入量内訳(直接資源化)'!Z32+'ごみ搬入量内訳(焼却)'!Z32+'ごみ搬入量内訳(粗大)'!Z32+'ごみ搬入量内訳(堆肥化)'!Z32+'ごみ搬入量内訳(飼料化)'!Z32+'ごみ搬入量内訳(メタン化)'!Z32+'ごみ搬入量内訳(燃料化)'!Z32+'ごみ搬入量内訳(セメント)'!Z32+'ごみ搬入量内訳(資源化等)'!Z32+'ごみ搬入量内訳(その他)'!Z32+'ごみ搬入量内訳(直接埋立)'!Z32+'ごみ搬入量内訳(海洋投入)'!Z32</f>
        <v>0</v>
      </c>
      <c r="AA32" s="20">
        <f>'ごみ搬入量内訳(直接資源化)'!AA32+'ごみ搬入量内訳(焼却)'!AA32+'ごみ搬入量内訳(粗大)'!AA32+'ごみ搬入量内訳(堆肥化)'!AA32+'ごみ搬入量内訳(飼料化)'!AA32+'ごみ搬入量内訳(メタン化)'!AA32+'ごみ搬入量内訳(燃料化)'!AA32+'ごみ搬入量内訳(セメント)'!AA32+'ごみ搬入量内訳(資源化等)'!AA32+'ごみ搬入量内訳(その他)'!AA32+'ごみ搬入量内訳(直接埋立)'!AA32+'ごみ搬入量内訳(海洋投入)'!AA32</f>
        <v>0</v>
      </c>
      <c r="AB32" s="20">
        <f>'ごみ搬入量内訳(直接資源化)'!AB32+'ごみ搬入量内訳(焼却)'!AB32+'ごみ搬入量内訳(粗大)'!AB32+'ごみ搬入量内訳(堆肥化)'!AB32+'ごみ搬入量内訳(飼料化)'!AB32+'ごみ搬入量内訳(メタン化)'!AB32+'ごみ搬入量内訳(燃料化)'!AB32+'ごみ搬入量内訳(セメント)'!AB32+'ごみ搬入量内訳(資源化等)'!AB32+'ごみ搬入量内訳(その他)'!AB32+'ごみ搬入量内訳(直接埋立)'!AB32+'ごみ搬入量内訳(海洋投入)'!AB32</f>
        <v>0</v>
      </c>
      <c r="AC32" s="20">
        <f>'ごみ搬入量内訳(直接資源化)'!AC32+'ごみ搬入量内訳(焼却)'!AC32+'ごみ搬入量内訳(粗大)'!AC32+'ごみ搬入量内訳(堆肥化)'!AC32+'ごみ搬入量内訳(飼料化)'!AC32+'ごみ搬入量内訳(メタン化)'!AC32+'ごみ搬入量内訳(燃料化)'!AC32+'ごみ搬入量内訳(セメント)'!AC32+'ごみ搬入量内訳(資源化等)'!AC32+'ごみ搬入量内訳(その他)'!AC32+'ごみ搬入量内訳(直接埋立)'!AC32+'ごみ搬入量内訳(海洋投入)'!AC32</f>
        <v>0</v>
      </c>
      <c r="AD32" s="20">
        <f>'ごみ搬入量内訳(直接資源化)'!AD32+'ごみ搬入量内訳(焼却)'!AD32+'ごみ搬入量内訳(粗大)'!AD32+'ごみ搬入量内訳(堆肥化)'!AD32+'ごみ搬入量内訳(飼料化)'!AD32+'ごみ搬入量内訳(メタン化)'!AD32+'ごみ搬入量内訳(燃料化)'!AD32+'ごみ搬入量内訳(セメント)'!AD32+'ごみ搬入量内訳(資源化等)'!AD32+'ごみ搬入量内訳(その他)'!AD32+'ごみ搬入量内訳(直接埋立)'!AD32+'ごみ搬入量内訳(海洋投入)'!AD32</f>
        <v>0</v>
      </c>
      <c r="AE32" s="20">
        <f>'ごみ搬入量内訳(直接資源化)'!AE32+'ごみ搬入量内訳(焼却)'!AE32+'ごみ搬入量内訳(粗大)'!AE32+'ごみ搬入量内訳(堆肥化)'!AE32+'ごみ搬入量内訳(飼料化)'!AE32+'ごみ搬入量内訳(メタン化)'!AE32+'ごみ搬入量内訳(燃料化)'!AE32+'ごみ搬入量内訳(セメント)'!AE32+'ごみ搬入量内訳(資源化等)'!AE32+'ごみ搬入量内訳(その他)'!AE32+'ごみ搬入量内訳(直接埋立)'!AE32+'ごみ搬入量内訳(海洋投入)'!AE32</f>
        <v>0</v>
      </c>
      <c r="AF32" s="20">
        <f>'ごみ搬入量内訳(直接資源化)'!AF32+'ごみ搬入量内訳(焼却)'!AF32+'ごみ搬入量内訳(粗大)'!AF32+'ごみ搬入量内訳(堆肥化)'!AF32+'ごみ搬入量内訳(飼料化)'!AF32+'ごみ搬入量内訳(メタン化)'!AF32+'ごみ搬入量内訳(燃料化)'!AF32+'ごみ搬入量内訳(セメント)'!AF32+'ごみ搬入量内訳(資源化等)'!AF32+'ごみ搬入量内訳(その他)'!AF32+'ごみ搬入量内訳(直接埋立)'!AF32+'ごみ搬入量内訳(海洋投入)'!AF32</f>
        <v>0</v>
      </c>
      <c r="AG32" s="20">
        <f>'ごみ搬入量内訳(直接資源化)'!AG32+'ごみ搬入量内訳(焼却)'!AG32+'ごみ搬入量内訳(粗大)'!AG32+'ごみ搬入量内訳(堆肥化)'!AG32+'ごみ搬入量内訳(飼料化)'!AG32+'ごみ搬入量内訳(メタン化)'!AG32+'ごみ搬入量内訳(燃料化)'!AG32+'ごみ搬入量内訳(セメント)'!AG32+'ごみ搬入量内訳(資源化等)'!AG32+'ごみ搬入量内訳(その他)'!AG32+'ごみ搬入量内訳(直接埋立)'!AG32+'ごみ搬入量内訳(海洋投入)'!AG32</f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4969</v>
      </c>
      <c r="E33" s="20">
        <f>'ごみ搬入量内訳(直接資源化)'!E33+'ごみ搬入量内訳(焼却)'!E33+'ごみ搬入量内訳(粗大)'!E33+'ごみ搬入量内訳(堆肥化)'!E33+'ごみ搬入量内訳(飼料化)'!E33+'ごみ搬入量内訳(メタン化)'!E33+'ごみ搬入量内訳(燃料化)'!E33+'ごみ搬入量内訳(セメント)'!E33+'ごみ搬入量内訳(資源化等)'!E33+'ごみ搬入量内訳(その他)'!E33+'ごみ搬入量内訳(直接埋立)'!E33+'ごみ搬入量内訳(海洋投入)'!E33</f>
        <v>285</v>
      </c>
      <c r="F33" s="20">
        <f>'ごみ搬入量内訳(直接資源化)'!F33+'ごみ搬入量内訳(焼却)'!F33+'ごみ搬入量内訳(粗大)'!F33+'ごみ搬入量内訳(堆肥化)'!F33+'ごみ搬入量内訳(飼料化)'!F33+'ごみ搬入量内訳(メタン化)'!F33+'ごみ搬入量内訳(燃料化)'!F33+'ごみ搬入量内訳(セメント)'!F33+'ごみ搬入量内訳(資源化等)'!F33+'ごみ搬入量内訳(その他)'!F33+'ごみ搬入量内訳(直接埋立)'!F33+'ごみ搬入量内訳(海洋投入)'!F33</f>
        <v>0</v>
      </c>
      <c r="G33" s="20">
        <f>'ごみ搬入量内訳(直接資源化)'!G33+'ごみ搬入量内訳(焼却)'!G33+'ごみ搬入量内訳(粗大)'!G33+'ごみ搬入量内訳(堆肥化)'!G33+'ごみ搬入量内訳(飼料化)'!G33+'ごみ搬入量内訳(メタン化)'!G33+'ごみ搬入量内訳(燃料化)'!G33+'ごみ搬入量内訳(セメント)'!G33+'ごみ搬入量内訳(資源化等)'!G33+'ごみ搬入量内訳(その他)'!G33+'ごみ搬入量内訳(直接埋立)'!G33+'ごみ搬入量内訳(海洋投入)'!G33</f>
        <v>1861</v>
      </c>
      <c r="H33" s="20">
        <f>'ごみ搬入量内訳(直接資源化)'!H33+'ごみ搬入量内訳(焼却)'!H33+'ごみ搬入量内訳(粗大)'!H33+'ごみ搬入量内訳(堆肥化)'!H33+'ごみ搬入量内訳(飼料化)'!H33+'ごみ搬入量内訳(メタン化)'!H33+'ごみ搬入量内訳(燃料化)'!H33+'ごみ搬入量内訳(セメント)'!H33+'ごみ搬入量内訳(資源化等)'!H33+'ごみ搬入量内訳(その他)'!H33+'ごみ搬入量内訳(直接埋立)'!H33+'ごみ搬入量内訳(海洋投入)'!H33</f>
        <v>2799</v>
      </c>
      <c r="I33" s="20">
        <f>'ごみ搬入量内訳(直接資源化)'!I33+'ごみ搬入量内訳(焼却)'!I33+'ごみ搬入量内訳(粗大)'!I33+'ごみ搬入量内訳(堆肥化)'!I33+'ごみ搬入量内訳(飼料化)'!I33+'ごみ搬入量内訳(メタン化)'!I33+'ごみ搬入量内訳(燃料化)'!I33+'ごみ搬入量内訳(セメント)'!I33+'ごみ搬入量内訳(資源化等)'!I33+'ごみ搬入量内訳(その他)'!I33+'ごみ搬入量内訳(直接埋立)'!I33+'ごみ搬入量内訳(海洋投入)'!I33</f>
        <v>24</v>
      </c>
      <c r="J33" s="20">
        <f>'ごみ搬入量内訳(直接資源化)'!J33+'ごみ搬入量内訳(焼却)'!J33+'ごみ搬入量内訳(粗大)'!J33+'ごみ搬入量内訳(堆肥化)'!J33+'ごみ搬入量内訳(飼料化)'!J33+'ごみ搬入量内訳(メタン化)'!J33+'ごみ搬入量内訳(燃料化)'!J33+'ごみ搬入量内訳(セメント)'!J33+'ごみ搬入量内訳(資源化等)'!J33+'ごみ搬入量内訳(その他)'!J33+'ごみ搬入量内訳(直接埋立)'!J33+'ごみ搬入量内訳(海洋投入)'!J33</f>
        <v>0</v>
      </c>
      <c r="K33" s="20">
        <f>'ごみ搬入量内訳(直接資源化)'!K33+'ごみ搬入量内訳(焼却)'!K33+'ごみ搬入量内訳(粗大)'!K33+'ごみ搬入量内訳(堆肥化)'!K33+'ごみ搬入量内訳(飼料化)'!K33+'ごみ搬入量内訳(メタン化)'!K33+'ごみ搬入量内訳(燃料化)'!K33+'ごみ搬入量内訳(セメント)'!K33+'ごみ搬入量内訳(資源化等)'!K33+'ごみ搬入量内訳(その他)'!K33+'ごみ搬入量内訳(直接埋立)'!K33+'ごみ搬入量内訳(海洋投入)'!K33</f>
        <v>0</v>
      </c>
      <c r="L33" s="20">
        <f>'ごみ搬入量内訳(直接資源化)'!L33+'ごみ搬入量内訳(焼却)'!L33+'ごみ搬入量内訳(粗大)'!L33+'ごみ搬入量内訳(堆肥化)'!L33+'ごみ搬入量内訳(飼料化)'!L33+'ごみ搬入量内訳(メタン化)'!L33+'ごみ搬入量内訳(燃料化)'!L33+'ごみ搬入量内訳(セメント)'!L33+'ごみ搬入量内訳(資源化等)'!L33+'ごみ搬入量内訳(その他)'!L33+'ごみ搬入量内訳(直接埋立)'!L33+'ごみ搬入量内訳(海洋投入)'!L33</f>
        <v>0</v>
      </c>
      <c r="M33" s="20">
        <f>'ごみ搬入量内訳(直接資源化)'!M33+'ごみ搬入量内訳(焼却)'!M33+'ごみ搬入量内訳(粗大)'!M33+'ごみ搬入量内訳(堆肥化)'!M33+'ごみ搬入量内訳(飼料化)'!M33+'ごみ搬入量内訳(メタン化)'!M33+'ごみ搬入量内訳(燃料化)'!M33+'ごみ搬入量内訳(セメント)'!M33+'ごみ搬入量内訳(資源化等)'!M33+'ごみ搬入量内訳(その他)'!M33+'ごみ搬入量内訳(直接埋立)'!M33+'ごみ搬入量内訳(海洋投入)'!M33</f>
        <v>0</v>
      </c>
      <c r="N33" s="20">
        <f>'ごみ搬入量内訳(直接資源化)'!N33+'ごみ搬入量内訳(焼却)'!N33+'ごみ搬入量内訳(粗大)'!N33+'ごみ搬入量内訳(堆肥化)'!N33+'ごみ搬入量内訳(飼料化)'!N33+'ごみ搬入量内訳(メタン化)'!N33+'ごみ搬入量内訳(燃料化)'!N33+'ごみ搬入量内訳(セメント)'!N33+'ごみ搬入量内訳(資源化等)'!N33+'ごみ搬入量内訳(その他)'!N33+'ごみ搬入量内訳(直接埋立)'!N33+'ごみ搬入量内訳(海洋投入)'!N33</f>
        <v>0</v>
      </c>
      <c r="O33" s="20">
        <f>'ごみ搬入量内訳(直接資源化)'!O33+'ごみ搬入量内訳(焼却)'!O33+'ごみ搬入量内訳(粗大)'!O33+'ごみ搬入量内訳(堆肥化)'!O33+'ごみ搬入量内訳(飼料化)'!O33+'ごみ搬入量内訳(メタン化)'!O33+'ごみ搬入量内訳(燃料化)'!O33+'ごみ搬入量内訳(セメント)'!O33+'ごみ搬入量内訳(資源化等)'!O33+'ごみ搬入量内訳(その他)'!O33+'ごみ搬入量内訳(直接埋立)'!O33+'ごみ搬入量内訳(海洋投入)'!O33</f>
        <v>0</v>
      </c>
      <c r="P33" s="20">
        <f>'ごみ搬入量内訳(直接資源化)'!P33+'ごみ搬入量内訳(焼却)'!P33+'ごみ搬入量内訳(粗大)'!P33+'ごみ搬入量内訳(堆肥化)'!P33+'ごみ搬入量内訳(飼料化)'!P33+'ごみ搬入量内訳(メタン化)'!P33+'ごみ搬入量内訳(燃料化)'!P33+'ごみ搬入量内訳(セメント)'!P33+'ごみ搬入量内訳(資源化等)'!P33+'ごみ搬入量内訳(その他)'!P33+'ごみ搬入量内訳(直接埋立)'!P33+'ごみ搬入量内訳(海洋投入)'!P33</f>
        <v>0</v>
      </c>
      <c r="Q33" s="20">
        <f>'ごみ搬入量内訳(直接資源化)'!Q33+'ごみ搬入量内訳(焼却)'!Q33+'ごみ搬入量内訳(粗大)'!Q33+'ごみ搬入量内訳(堆肥化)'!Q33+'ごみ搬入量内訳(飼料化)'!Q33+'ごみ搬入量内訳(メタン化)'!Q33+'ごみ搬入量内訳(燃料化)'!Q33+'ごみ搬入量内訳(セメント)'!Q33+'ごみ搬入量内訳(資源化等)'!Q33+'ごみ搬入量内訳(その他)'!Q33+'ごみ搬入量内訳(直接埋立)'!Q33+'ごみ搬入量内訳(海洋投入)'!Q33</f>
        <v>0</v>
      </c>
      <c r="R33" s="20">
        <f>'ごみ搬入量内訳(直接資源化)'!R33+'ごみ搬入量内訳(焼却)'!R33+'ごみ搬入量内訳(粗大)'!R33+'ごみ搬入量内訳(堆肥化)'!R33+'ごみ搬入量内訳(飼料化)'!R33+'ごみ搬入量内訳(メタン化)'!R33+'ごみ搬入量内訳(燃料化)'!R33+'ごみ搬入量内訳(セメント)'!R33+'ごみ搬入量内訳(資源化等)'!R33+'ごみ搬入量内訳(その他)'!R33+'ごみ搬入量内訳(直接埋立)'!R33+'ごみ搬入量内訳(海洋投入)'!R33</f>
        <v>0</v>
      </c>
      <c r="S33" s="20">
        <f>'ごみ搬入量内訳(直接資源化)'!S33+'ごみ搬入量内訳(焼却)'!S33+'ごみ搬入量内訳(粗大)'!S33+'ごみ搬入量内訳(堆肥化)'!S33+'ごみ搬入量内訳(飼料化)'!S33+'ごみ搬入量内訳(メタン化)'!S33+'ごみ搬入量内訳(燃料化)'!S33+'ごみ搬入量内訳(セメント)'!S33+'ごみ搬入量内訳(資源化等)'!S33+'ごみ搬入量内訳(その他)'!S33+'ごみ搬入量内訳(直接埋立)'!S33+'ごみ搬入量内訳(海洋投入)'!S33</f>
        <v>0</v>
      </c>
      <c r="T33" s="20">
        <f>'ごみ搬入量内訳(直接資源化)'!T33+'ごみ搬入量内訳(焼却)'!T33+'ごみ搬入量内訳(粗大)'!T33+'ごみ搬入量内訳(堆肥化)'!T33+'ごみ搬入量内訳(飼料化)'!T33+'ごみ搬入量内訳(メタン化)'!T33+'ごみ搬入量内訳(燃料化)'!T33+'ごみ搬入量内訳(セメント)'!T33+'ごみ搬入量内訳(資源化等)'!T33+'ごみ搬入量内訳(その他)'!T33+'ごみ搬入量内訳(直接埋立)'!T33+'ごみ搬入量内訳(海洋投入)'!T33</f>
        <v>0</v>
      </c>
      <c r="U33" s="20">
        <f>'ごみ搬入量内訳(直接資源化)'!U33+'ごみ搬入量内訳(焼却)'!U33+'ごみ搬入量内訳(粗大)'!U33+'ごみ搬入量内訳(堆肥化)'!U33+'ごみ搬入量内訳(飼料化)'!U33+'ごみ搬入量内訳(メタン化)'!U33+'ごみ搬入量内訳(燃料化)'!U33+'ごみ搬入量内訳(セメント)'!U33+'ごみ搬入量内訳(資源化等)'!U33+'ごみ搬入量内訳(その他)'!U33+'ごみ搬入量内訳(直接埋立)'!U33+'ごみ搬入量内訳(海洋投入)'!U33</f>
        <v>0</v>
      </c>
      <c r="V33" s="20">
        <f>'ごみ搬入量内訳(直接資源化)'!V33+'ごみ搬入量内訳(焼却)'!V33+'ごみ搬入量内訳(粗大)'!V33+'ごみ搬入量内訳(堆肥化)'!V33+'ごみ搬入量内訳(飼料化)'!V33+'ごみ搬入量内訳(メタン化)'!V33+'ごみ搬入量内訳(燃料化)'!V33+'ごみ搬入量内訳(セメント)'!V33+'ごみ搬入量内訳(資源化等)'!V33+'ごみ搬入量内訳(その他)'!V33+'ごみ搬入量内訳(直接埋立)'!V33+'ごみ搬入量内訳(海洋投入)'!V33</f>
        <v>0</v>
      </c>
      <c r="W33" s="20">
        <f>'ごみ搬入量内訳(直接資源化)'!W33+'ごみ搬入量内訳(焼却)'!W33+'ごみ搬入量内訳(粗大)'!W33+'ごみ搬入量内訳(堆肥化)'!W33+'ごみ搬入量内訳(飼料化)'!W33+'ごみ搬入量内訳(メタン化)'!W33+'ごみ搬入量内訳(燃料化)'!W33+'ごみ搬入量内訳(セメント)'!W33+'ごみ搬入量内訳(資源化等)'!W33+'ごみ搬入量内訳(その他)'!W33+'ごみ搬入量内訳(直接埋立)'!W33+'ごみ搬入量内訳(海洋投入)'!W33</f>
        <v>0</v>
      </c>
      <c r="X33" s="20">
        <f>'ごみ搬入量内訳(直接資源化)'!X33+'ごみ搬入量内訳(焼却)'!X33+'ごみ搬入量内訳(粗大)'!X33+'ごみ搬入量内訳(堆肥化)'!X33+'ごみ搬入量内訳(飼料化)'!X33+'ごみ搬入量内訳(メタン化)'!X33+'ごみ搬入量内訳(燃料化)'!X33+'ごみ搬入量内訳(セメント)'!X33+'ごみ搬入量内訳(資源化等)'!X33+'ごみ搬入量内訳(その他)'!X33+'ごみ搬入量内訳(直接埋立)'!X33+'ごみ搬入量内訳(海洋投入)'!X33</f>
        <v>0</v>
      </c>
      <c r="Y33" s="20">
        <f>'ごみ搬入量内訳(直接資源化)'!Y33+'ごみ搬入量内訳(焼却)'!Y33+'ごみ搬入量内訳(粗大)'!Y33+'ごみ搬入量内訳(堆肥化)'!Y33+'ごみ搬入量内訳(飼料化)'!Y33+'ごみ搬入量内訳(メタン化)'!Y33+'ごみ搬入量内訳(燃料化)'!Y33+'ごみ搬入量内訳(セメント)'!Y33+'ごみ搬入量内訳(資源化等)'!Y33+'ごみ搬入量内訳(その他)'!Y33+'ごみ搬入量内訳(直接埋立)'!Y33+'ごみ搬入量内訳(海洋投入)'!Y33</f>
        <v>0</v>
      </c>
      <c r="Z33" s="20">
        <f>'ごみ搬入量内訳(直接資源化)'!Z33+'ごみ搬入量内訳(焼却)'!Z33+'ごみ搬入量内訳(粗大)'!Z33+'ごみ搬入量内訳(堆肥化)'!Z33+'ごみ搬入量内訳(飼料化)'!Z33+'ごみ搬入量内訳(メタン化)'!Z33+'ごみ搬入量内訳(燃料化)'!Z33+'ごみ搬入量内訳(セメント)'!Z33+'ごみ搬入量内訳(資源化等)'!Z33+'ごみ搬入量内訳(その他)'!Z33+'ごみ搬入量内訳(直接埋立)'!Z33+'ごみ搬入量内訳(海洋投入)'!Z33</f>
        <v>0</v>
      </c>
      <c r="AA33" s="20">
        <f>'ごみ搬入量内訳(直接資源化)'!AA33+'ごみ搬入量内訳(焼却)'!AA33+'ごみ搬入量内訳(粗大)'!AA33+'ごみ搬入量内訳(堆肥化)'!AA33+'ごみ搬入量内訳(飼料化)'!AA33+'ごみ搬入量内訳(メタン化)'!AA33+'ごみ搬入量内訳(燃料化)'!AA33+'ごみ搬入量内訳(セメント)'!AA33+'ごみ搬入量内訳(資源化等)'!AA33+'ごみ搬入量内訳(その他)'!AA33+'ごみ搬入量内訳(直接埋立)'!AA33+'ごみ搬入量内訳(海洋投入)'!AA33</f>
        <v>0</v>
      </c>
      <c r="AB33" s="20">
        <f>'ごみ搬入量内訳(直接資源化)'!AB33+'ごみ搬入量内訳(焼却)'!AB33+'ごみ搬入量内訳(粗大)'!AB33+'ごみ搬入量内訳(堆肥化)'!AB33+'ごみ搬入量内訳(飼料化)'!AB33+'ごみ搬入量内訳(メタン化)'!AB33+'ごみ搬入量内訳(燃料化)'!AB33+'ごみ搬入量内訳(セメント)'!AB33+'ごみ搬入量内訳(資源化等)'!AB33+'ごみ搬入量内訳(その他)'!AB33+'ごみ搬入量内訳(直接埋立)'!AB33+'ごみ搬入量内訳(海洋投入)'!AB33</f>
        <v>0</v>
      </c>
      <c r="AC33" s="20">
        <f>'ごみ搬入量内訳(直接資源化)'!AC33+'ごみ搬入量内訳(焼却)'!AC33+'ごみ搬入量内訳(粗大)'!AC33+'ごみ搬入量内訳(堆肥化)'!AC33+'ごみ搬入量内訳(飼料化)'!AC33+'ごみ搬入量内訳(メタン化)'!AC33+'ごみ搬入量内訳(燃料化)'!AC33+'ごみ搬入量内訳(セメント)'!AC33+'ごみ搬入量内訳(資源化等)'!AC33+'ごみ搬入量内訳(その他)'!AC33+'ごみ搬入量内訳(直接埋立)'!AC33+'ごみ搬入量内訳(海洋投入)'!AC33</f>
        <v>0</v>
      </c>
      <c r="AD33" s="20">
        <f>'ごみ搬入量内訳(直接資源化)'!AD33+'ごみ搬入量内訳(焼却)'!AD33+'ごみ搬入量内訳(粗大)'!AD33+'ごみ搬入量内訳(堆肥化)'!AD33+'ごみ搬入量内訳(飼料化)'!AD33+'ごみ搬入量内訳(メタン化)'!AD33+'ごみ搬入量内訳(燃料化)'!AD33+'ごみ搬入量内訳(セメント)'!AD33+'ごみ搬入量内訳(資源化等)'!AD33+'ごみ搬入量内訳(その他)'!AD33+'ごみ搬入量内訳(直接埋立)'!AD33+'ごみ搬入量内訳(海洋投入)'!AD33</f>
        <v>0</v>
      </c>
      <c r="AE33" s="20">
        <f>'ごみ搬入量内訳(直接資源化)'!AE33+'ごみ搬入量内訳(焼却)'!AE33+'ごみ搬入量内訳(粗大)'!AE33+'ごみ搬入量内訳(堆肥化)'!AE33+'ごみ搬入量内訳(飼料化)'!AE33+'ごみ搬入量内訳(メタン化)'!AE33+'ごみ搬入量内訳(燃料化)'!AE33+'ごみ搬入量内訳(セメント)'!AE33+'ごみ搬入量内訳(資源化等)'!AE33+'ごみ搬入量内訳(その他)'!AE33+'ごみ搬入量内訳(直接埋立)'!AE33+'ごみ搬入量内訳(海洋投入)'!AE33</f>
        <v>0</v>
      </c>
      <c r="AF33" s="20">
        <f>'ごみ搬入量内訳(直接資源化)'!AF33+'ごみ搬入量内訳(焼却)'!AF33+'ごみ搬入量内訳(粗大)'!AF33+'ごみ搬入量内訳(堆肥化)'!AF33+'ごみ搬入量内訳(飼料化)'!AF33+'ごみ搬入量内訳(メタン化)'!AF33+'ごみ搬入量内訳(燃料化)'!AF33+'ごみ搬入量内訳(セメント)'!AF33+'ごみ搬入量内訳(資源化等)'!AF33+'ごみ搬入量内訳(その他)'!AF33+'ごみ搬入量内訳(直接埋立)'!AF33+'ごみ搬入量内訳(海洋投入)'!AF33</f>
        <v>0</v>
      </c>
      <c r="AG33" s="20">
        <f>'ごみ搬入量内訳(直接資源化)'!AG33+'ごみ搬入量内訳(焼却)'!AG33+'ごみ搬入量内訳(粗大)'!AG33+'ごみ搬入量内訳(堆肥化)'!AG33+'ごみ搬入量内訳(飼料化)'!AG33+'ごみ搬入量内訳(メタン化)'!AG33+'ごみ搬入量内訳(燃料化)'!AG33+'ごみ搬入量内訳(セメント)'!AG33+'ごみ搬入量内訳(資源化等)'!AG33+'ごみ搬入量内訳(その他)'!AG33+'ごみ搬入量内訳(直接埋立)'!AG33+'ごみ搬入量内訳(海洋投入)'!AG33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503</v>
      </c>
      <c r="E7" s="30">
        <f t="shared" si="0"/>
        <v>503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503</v>
      </c>
      <c r="E16" s="20">
        <v>503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86921</v>
      </c>
      <c r="E7" s="30">
        <f t="shared" si="0"/>
        <v>6067</v>
      </c>
      <c r="F7" s="30">
        <f t="shared" si="0"/>
        <v>1</v>
      </c>
      <c r="G7" s="30">
        <f t="shared" si="0"/>
        <v>21178</v>
      </c>
      <c r="H7" s="30">
        <f t="shared" si="0"/>
        <v>59347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149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12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166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2647</v>
      </c>
      <c r="E9" s="20">
        <v>0</v>
      </c>
      <c r="F9" s="20">
        <v>0</v>
      </c>
      <c r="G9" s="20">
        <v>293</v>
      </c>
      <c r="H9" s="20">
        <v>2354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226</v>
      </c>
      <c r="E10" s="20">
        <v>0</v>
      </c>
      <c r="F10" s="20">
        <v>0</v>
      </c>
      <c r="G10" s="20">
        <v>17</v>
      </c>
      <c r="H10" s="20">
        <v>209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338</v>
      </c>
      <c r="E11" s="20">
        <v>0</v>
      </c>
      <c r="F11" s="20">
        <v>0</v>
      </c>
      <c r="G11" s="20">
        <v>0</v>
      </c>
      <c r="H11" s="20">
        <v>338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672</v>
      </c>
      <c r="E12" s="20">
        <v>0</v>
      </c>
      <c r="F12" s="20">
        <v>0</v>
      </c>
      <c r="G12" s="20">
        <v>112</v>
      </c>
      <c r="H12" s="20">
        <v>560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28591</v>
      </c>
      <c r="E15" s="20">
        <v>0</v>
      </c>
      <c r="F15" s="20">
        <v>0</v>
      </c>
      <c r="G15" s="20">
        <v>1614</v>
      </c>
      <c r="H15" s="20">
        <v>26977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4624</v>
      </c>
      <c r="E17" s="20">
        <v>310</v>
      </c>
      <c r="F17" s="20">
        <v>0</v>
      </c>
      <c r="G17" s="20">
        <v>0</v>
      </c>
      <c r="H17" s="20">
        <v>4314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8016</v>
      </c>
      <c r="E18" s="20">
        <v>1699</v>
      </c>
      <c r="F18" s="20">
        <v>0</v>
      </c>
      <c r="G18" s="20">
        <v>6317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8763</v>
      </c>
      <c r="E20" s="20">
        <v>809</v>
      </c>
      <c r="F20" s="20">
        <v>0</v>
      </c>
      <c r="G20" s="20">
        <v>1760</v>
      </c>
      <c r="H20" s="20">
        <v>6194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2265</v>
      </c>
      <c r="E21" s="20">
        <v>16</v>
      </c>
      <c r="F21" s="20">
        <v>0</v>
      </c>
      <c r="G21" s="20">
        <v>2179</v>
      </c>
      <c r="H21" s="20">
        <v>70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879</v>
      </c>
      <c r="E22" s="20">
        <v>0</v>
      </c>
      <c r="F22" s="20">
        <v>0</v>
      </c>
      <c r="G22" s="20">
        <v>436</v>
      </c>
      <c r="H22" s="20">
        <v>443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7048</v>
      </c>
      <c r="E23" s="20">
        <v>0</v>
      </c>
      <c r="F23" s="20">
        <v>0</v>
      </c>
      <c r="G23" s="20">
        <v>1243</v>
      </c>
      <c r="H23" s="20">
        <v>5490</v>
      </c>
      <c r="I23" s="20">
        <v>0</v>
      </c>
      <c r="J23" s="20">
        <v>0</v>
      </c>
      <c r="K23" s="20">
        <v>0</v>
      </c>
      <c r="L23" s="20">
        <v>149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166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14248</v>
      </c>
      <c r="E26" s="20">
        <v>2948</v>
      </c>
      <c r="F26" s="20">
        <v>0</v>
      </c>
      <c r="G26" s="20">
        <v>5335</v>
      </c>
      <c r="H26" s="20">
        <v>5965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531</v>
      </c>
      <c r="E27" s="20">
        <v>0</v>
      </c>
      <c r="F27" s="20">
        <v>0</v>
      </c>
      <c r="G27" s="20">
        <v>0</v>
      </c>
      <c r="H27" s="20">
        <v>531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156</v>
      </c>
      <c r="E29" s="20">
        <v>0</v>
      </c>
      <c r="F29" s="20">
        <v>0</v>
      </c>
      <c r="G29" s="20">
        <v>0</v>
      </c>
      <c r="H29" s="20">
        <v>156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123</v>
      </c>
      <c r="E30" s="20">
        <v>0</v>
      </c>
      <c r="F30" s="20">
        <v>0</v>
      </c>
      <c r="G30" s="20">
        <v>11</v>
      </c>
      <c r="H30" s="20">
        <v>112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2849</v>
      </c>
      <c r="E32" s="20">
        <v>0</v>
      </c>
      <c r="F32" s="20">
        <v>1</v>
      </c>
      <c r="G32" s="20">
        <v>0</v>
      </c>
      <c r="H32" s="20">
        <v>2835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12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4945</v>
      </c>
      <c r="E33" s="20">
        <v>285</v>
      </c>
      <c r="F33" s="20">
        <v>0</v>
      </c>
      <c r="G33" s="20">
        <v>1861</v>
      </c>
      <c r="H33" s="20">
        <v>2799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1703</v>
      </c>
      <c r="E7" s="30">
        <f t="shared" si="0"/>
        <v>0</v>
      </c>
      <c r="F7" s="30">
        <f t="shared" si="0"/>
        <v>48</v>
      </c>
      <c r="G7" s="30">
        <f t="shared" si="0"/>
        <v>1237</v>
      </c>
      <c r="H7" s="30">
        <f t="shared" si="0"/>
        <v>418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1655</v>
      </c>
      <c r="E19" s="20">
        <v>0</v>
      </c>
      <c r="F19" s="20">
        <v>0</v>
      </c>
      <c r="G19" s="20">
        <v>1237</v>
      </c>
      <c r="H19" s="20">
        <v>418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48</v>
      </c>
      <c r="E31" s="20">
        <v>0</v>
      </c>
      <c r="F31" s="20">
        <v>48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22863</v>
      </c>
      <c r="E7" s="30">
        <f t="shared" si="0"/>
        <v>0</v>
      </c>
      <c r="F7" s="30">
        <f t="shared" si="0"/>
        <v>0</v>
      </c>
      <c r="G7" s="30">
        <f t="shared" si="0"/>
        <v>3036</v>
      </c>
      <c r="H7" s="30">
        <f t="shared" si="0"/>
        <v>18479</v>
      </c>
      <c r="I7" s="30">
        <f t="shared" si="0"/>
        <v>325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1023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30</v>
      </c>
      <c r="E12" s="20">
        <v>0</v>
      </c>
      <c r="F12" s="20">
        <v>0</v>
      </c>
      <c r="G12" s="20">
        <v>0</v>
      </c>
      <c r="H12" s="20">
        <v>30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230</v>
      </c>
      <c r="E15" s="20">
        <v>0</v>
      </c>
      <c r="F15" s="20">
        <v>0</v>
      </c>
      <c r="G15" s="20">
        <v>0</v>
      </c>
      <c r="H15" s="20">
        <v>0</v>
      </c>
      <c r="I15" s="20">
        <v>230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12019</v>
      </c>
      <c r="E16" s="20">
        <v>0</v>
      </c>
      <c r="F16" s="20">
        <v>0</v>
      </c>
      <c r="G16" s="20">
        <v>2798</v>
      </c>
      <c r="H16" s="20">
        <v>9221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234</v>
      </c>
      <c r="E17" s="20">
        <v>0</v>
      </c>
      <c r="F17" s="20">
        <v>0</v>
      </c>
      <c r="G17" s="20">
        <v>200</v>
      </c>
      <c r="H17" s="20">
        <v>0</v>
      </c>
      <c r="I17" s="20">
        <v>34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3291</v>
      </c>
      <c r="E19" s="20">
        <v>0</v>
      </c>
      <c r="F19" s="20">
        <v>0</v>
      </c>
      <c r="G19" s="20">
        <v>0</v>
      </c>
      <c r="H19" s="20">
        <v>3291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1537</v>
      </c>
      <c r="E26" s="20">
        <v>0</v>
      </c>
      <c r="F26" s="20">
        <v>0</v>
      </c>
      <c r="G26" s="20">
        <v>0</v>
      </c>
      <c r="H26" s="20">
        <v>1537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5435</v>
      </c>
      <c r="E31" s="20">
        <v>0</v>
      </c>
      <c r="F31" s="20">
        <v>0</v>
      </c>
      <c r="G31" s="20">
        <v>0</v>
      </c>
      <c r="H31" s="20">
        <v>4400</v>
      </c>
      <c r="I31" s="20">
        <v>12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1023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63</v>
      </c>
      <c r="E32" s="20">
        <v>0</v>
      </c>
      <c r="F32" s="20">
        <v>0</v>
      </c>
      <c r="G32" s="20">
        <v>38</v>
      </c>
      <c r="H32" s="20">
        <v>0</v>
      </c>
      <c r="I32" s="20">
        <v>25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24</v>
      </c>
      <c r="E33" s="20">
        <v>0</v>
      </c>
      <c r="F33" s="20">
        <v>0</v>
      </c>
      <c r="G33" s="20">
        <v>0</v>
      </c>
      <c r="H33" s="20">
        <v>0</v>
      </c>
      <c r="I33" s="20">
        <v>24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>SUM(D8:D33)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SUM(AF8:AF33)</f>
        <v>0</v>
      </c>
      <c r="AG7" s="41"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0" ref="D8:D33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33">AG7</f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0"/>
        <v>0</v>
      </c>
      <c r="E18" s="42">
        <f aca="true" t="shared" si="4" ref="E18:AE27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0"/>
        <v>0</v>
      </c>
      <c r="E23" s="42">
        <f t="shared" si="4"/>
        <v>0</v>
      </c>
      <c r="F23" s="42">
        <f t="shared" si="4"/>
        <v>0</v>
      </c>
      <c r="G23" s="42">
        <f t="shared" si="4"/>
        <v>0</v>
      </c>
      <c r="H23" s="42">
        <f t="shared" si="4"/>
        <v>0</v>
      </c>
      <c r="I23" s="42">
        <f t="shared" si="4"/>
        <v>0</v>
      </c>
      <c r="J23" s="42">
        <f t="shared" si="4"/>
        <v>0</v>
      </c>
      <c r="K23" s="42">
        <f t="shared" si="4"/>
        <v>0</v>
      </c>
      <c r="L23" s="42">
        <f t="shared" si="4"/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2">
        <f t="shared" si="4"/>
        <v>0</v>
      </c>
      <c r="Q23" s="42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2">
        <f t="shared" si="4"/>
        <v>0</v>
      </c>
      <c r="AA23" s="42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2">
        <f t="shared" si="4"/>
        <v>0</v>
      </c>
      <c r="AF23" s="20">
        <v>0</v>
      </c>
      <c r="AG23" s="42">
        <f t="shared" si="2"/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0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2">
        <f t="shared" si="4"/>
        <v>0</v>
      </c>
      <c r="Z24" s="42">
        <f t="shared" si="4"/>
        <v>0</v>
      </c>
      <c r="AA24" s="42">
        <f t="shared" si="4"/>
        <v>0</v>
      </c>
      <c r="AB24" s="42">
        <f t="shared" si="4"/>
        <v>0</v>
      </c>
      <c r="AC24" s="42">
        <f t="shared" si="4"/>
        <v>0</v>
      </c>
      <c r="AD24" s="42">
        <f t="shared" si="4"/>
        <v>0</v>
      </c>
      <c r="AE24" s="42">
        <f t="shared" si="4"/>
        <v>0</v>
      </c>
      <c r="AF24" s="20">
        <v>0</v>
      </c>
      <c r="AG24" s="42">
        <f t="shared" si="2"/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0"/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  <c r="Z25" s="42">
        <f t="shared" si="4"/>
        <v>0</v>
      </c>
      <c r="AA25" s="42">
        <f t="shared" si="4"/>
        <v>0</v>
      </c>
      <c r="AB25" s="42">
        <f t="shared" si="4"/>
        <v>0</v>
      </c>
      <c r="AC25" s="42">
        <f t="shared" si="4"/>
        <v>0</v>
      </c>
      <c r="AD25" s="42">
        <f t="shared" si="4"/>
        <v>0</v>
      </c>
      <c r="AE25" s="42">
        <f t="shared" si="4"/>
        <v>0</v>
      </c>
      <c r="AF25" s="20">
        <v>0</v>
      </c>
      <c r="AG25" s="42">
        <f t="shared" si="2"/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0"/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0</v>
      </c>
      <c r="U26" s="42">
        <f t="shared" si="4"/>
        <v>0</v>
      </c>
      <c r="V26" s="42">
        <f t="shared" si="4"/>
        <v>0</v>
      </c>
      <c r="W26" s="42">
        <f t="shared" si="4"/>
        <v>0</v>
      </c>
      <c r="X26" s="42">
        <f t="shared" si="4"/>
        <v>0</v>
      </c>
      <c r="Y26" s="42">
        <f t="shared" si="4"/>
        <v>0</v>
      </c>
      <c r="Z26" s="42">
        <f t="shared" si="4"/>
        <v>0</v>
      </c>
      <c r="AA26" s="42">
        <f t="shared" si="4"/>
        <v>0</v>
      </c>
      <c r="AB26" s="42">
        <f t="shared" si="4"/>
        <v>0</v>
      </c>
      <c r="AC26" s="42">
        <f t="shared" si="4"/>
        <v>0</v>
      </c>
      <c r="AD26" s="42">
        <f t="shared" si="4"/>
        <v>0</v>
      </c>
      <c r="AE26" s="42">
        <f t="shared" si="4"/>
        <v>0</v>
      </c>
      <c r="AF26" s="20">
        <v>0</v>
      </c>
      <c r="AG26" s="42">
        <f t="shared" si="2"/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0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aca="true" t="shared" si="5" ref="Q27:AE27">Q26</f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0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20">
        <v>0</v>
      </c>
      <c r="AG27" s="42">
        <f t="shared" si="2"/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0"/>
        <v>0</v>
      </c>
      <c r="E28" s="42">
        <f aca="true" t="shared" si="6" ref="E28:AE33">E27</f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 t="shared" si="6"/>
        <v>0</v>
      </c>
      <c r="Q28" s="42">
        <f t="shared" si="6"/>
        <v>0</v>
      </c>
      <c r="R28" s="42">
        <f t="shared" si="6"/>
        <v>0</v>
      </c>
      <c r="S28" s="42">
        <f t="shared" si="6"/>
        <v>0</v>
      </c>
      <c r="T28" s="42">
        <f t="shared" si="6"/>
        <v>0</v>
      </c>
      <c r="U28" s="42">
        <f t="shared" si="6"/>
        <v>0</v>
      </c>
      <c r="V28" s="42">
        <f t="shared" si="6"/>
        <v>0</v>
      </c>
      <c r="W28" s="42">
        <f t="shared" si="6"/>
        <v>0</v>
      </c>
      <c r="X28" s="42">
        <f t="shared" si="6"/>
        <v>0</v>
      </c>
      <c r="Y28" s="42">
        <f t="shared" si="6"/>
        <v>0</v>
      </c>
      <c r="Z28" s="42">
        <f t="shared" si="6"/>
        <v>0</v>
      </c>
      <c r="AA28" s="42">
        <f t="shared" si="6"/>
        <v>0</v>
      </c>
      <c r="AB28" s="42">
        <f t="shared" si="6"/>
        <v>0</v>
      </c>
      <c r="AC28" s="42">
        <f t="shared" si="6"/>
        <v>0</v>
      </c>
      <c r="AD28" s="42">
        <f t="shared" si="6"/>
        <v>0</v>
      </c>
      <c r="AE28" s="42">
        <f t="shared" si="6"/>
        <v>0</v>
      </c>
      <c r="AF28" s="20">
        <v>0</v>
      </c>
      <c r="AG28" s="42">
        <f t="shared" si="2"/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0"/>
        <v>0</v>
      </c>
      <c r="E29" s="42">
        <f t="shared" si="6"/>
        <v>0</v>
      </c>
      <c r="F29" s="42">
        <f t="shared" si="6"/>
        <v>0</v>
      </c>
      <c r="G29" s="42">
        <f t="shared" si="6"/>
        <v>0</v>
      </c>
      <c r="H29" s="42">
        <f t="shared" si="6"/>
        <v>0</v>
      </c>
      <c r="I29" s="42">
        <f t="shared" si="6"/>
        <v>0</v>
      </c>
      <c r="J29" s="42">
        <f t="shared" si="6"/>
        <v>0</v>
      </c>
      <c r="K29" s="42">
        <f t="shared" si="6"/>
        <v>0</v>
      </c>
      <c r="L29" s="42">
        <f t="shared" si="6"/>
        <v>0</v>
      </c>
      <c r="M29" s="42">
        <f t="shared" si="6"/>
        <v>0</v>
      </c>
      <c r="N29" s="42">
        <f t="shared" si="6"/>
        <v>0</v>
      </c>
      <c r="O29" s="42">
        <f t="shared" si="6"/>
        <v>0</v>
      </c>
      <c r="P29" s="42">
        <f t="shared" si="6"/>
        <v>0</v>
      </c>
      <c r="Q29" s="42">
        <f t="shared" si="6"/>
        <v>0</v>
      </c>
      <c r="R29" s="42">
        <f t="shared" si="6"/>
        <v>0</v>
      </c>
      <c r="S29" s="42">
        <f t="shared" si="6"/>
        <v>0</v>
      </c>
      <c r="T29" s="42">
        <f t="shared" si="6"/>
        <v>0</v>
      </c>
      <c r="U29" s="42">
        <f t="shared" si="6"/>
        <v>0</v>
      </c>
      <c r="V29" s="42">
        <f t="shared" si="6"/>
        <v>0</v>
      </c>
      <c r="W29" s="42">
        <f t="shared" si="6"/>
        <v>0</v>
      </c>
      <c r="X29" s="42">
        <f t="shared" si="6"/>
        <v>0</v>
      </c>
      <c r="Y29" s="42">
        <f t="shared" si="6"/>
        <v>0</v>
      </c>
      <c r="Z29" s="42">
        <f t="shared" si="6"/>
        <v>0</v>
      </c>
      <c r="AA29" s="42">
        <f t="shared" si="6"/>
        <v>0</v>
      </c>
      <c r="AB29" s="42">
        <f t="shared" si="6"/>
        <v>0</v>
      </c>
      <c r="AC29" s="42">
        <f t="shared" si="6"/>
        <v>0</v>
      </c>
      <c r="AD29" s="42">
        <f t="shared" si="6"/>
        <v>0</v>
      </c>
      <c r="AE29" s="42">
        <f t="shared" si="6"/>
        <v>0</v>
      </c>
      <c r="AF29" s="20">
        <v>0</v>
      </c>
      <c r="AG29" s="42">
        <f t="shared" si="2"/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0"/>
        <v>0</v>
      </c>
      <c r="E30" s="42">
        <f t="shared" si="6"/>
        <v>0</v>
      </c>
      <c r="F30" s="42">
        <f t="shared" si="6"/>
        <v>0</v>
      </c>
      <c r="G30" s="42">
        <f t="shared" si="6"/>
        <v>0</v>
      </c>
      <c r="H30" s="42">
        <f t="shared" si="6"/>
        <v>0</v>
      </c>
      <c r="I30" s="42">
        <f t="shared" si="6"/>
        <v>0</v>
      </c>
      <c r="J30" s="42">
        <f t="shared" si="6"/>
        <v>0</v>
      </c>
      <c r="K30" s="42">
        <f t="shared" si="6"/>
        <v>0</v>
      </c>
      <c r="L30" s="42">
        <f t="shared" si="6"/>
        <v>0</v>
      </c>
      <c r="M30" s="42">
        <f t="shared" si="6"/>
        <v>0</v>
      </c>
      <c r="N30" s="42">
        <f t="shared" si="6"/>
        <v>0</v>
      </c>
      <c r="O30" s="42">
        <f t="shared" si="6"/>
        <v>0</v>
      </c>
      <c r="P30" s="42">
        <f t="shared" si="6"/>
        <v>0</v>
      </c>
      <c r="Q30" s="42">
        <f t="shared" si="6"/>
        <v>0</v>
      </c>
      <c r="R30" s="42">
        <f t="shared" si="6"/>
        <v>0</v>
      </c>
      <c r="S30" s="42">
        <f t="shared" si="6"/>
        <v>0</v>
      </c>
      <c r="T30" s="42">
        <f t="shared" si="6"/>
        <v>0</v>
      </c>
      <c r="U30" s="42">
        <f t="shared" si="6"/>
        <v>0</v>
      </c>
      <c r="V30" s="42">
        <f t="shared" si="6"/>
        <v>0</v>
      </c>
      <c r="W30" s="42">
        <f t="shared" si="6"/>
        <v>0</v>
      </c>
      <c r="X30" s="42">
        <f t="shared" si="6"/>
        <v>0</v>
      </c>
      <c r="Y30" s="42">
        <f t="shared" si="6"/>
        <v>0</v>
      </c>
      <c r="Z30" s="42">
        <f t="shared" si="6"/>
        <v>0</v>
      </c>
      <c r="AA30" s="42">
        <f t="shared" si="6"/>
        <v>0</v>
      </c>
      <c r="AB30" s="42">
        <f t="shared" si="6"/>
        <v>0</v>
      </c>
      <c r="AC30" s="42">
        <f t="shared" si="6"/>
        <v>0</v>
      </c>
      <c r="AD30" s="42">
        <f t="shared" si="6"/>
        <v>0</v>
      </c>
      <c r="AE30" s="42">
        <f t="shared" si="6"/>
        <v>0</v>
      </c>
      <c r="AF30" s="20">
        <v>0</v>
      </c>
      <c r="AG30" s="42">
        <f t="shared" si="2"/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0"/>
        <v>0</v>
      </c>
      <c r="E31" s="42">
        <f t="shared" si="6"/>
        <v>0</v>
      </c>
      <c r="F31" s="42">
        <f t="shared" si="6"/>
        <v>0</v>
      </c>
      <c r="G31" s="42">
        <f t="shared" si="6"/>
        <v>0</v>
      </c>
      <c r="H31" s="42">
        <f t="shared" si="6"/>
        <v>0</v>
      </c>
      <c r="I31" s="42">
        <f t="shared" si="6"/>
        <v>0</v>
      </c>
      <c r="J31" s="42">
        <f t="shared" si="6"/>
        <v>0</v>
      </c>
      <c r="K31" s="42">
        <f t="shared" si="6"/>
        <v>0</v>
      </c>
      <c r="L31" s="42">
        <f t="shared" si="6"/>
        <v>0</v>
      </c>
      <c r="M31" s="42">
        <f t="shared" si="6"/>
        <v>0</v>
      </c>
      <c r="N31" s="42">
        <f t="shared" si="6"/>
        <v>0</v>
      </c>
      <c r="O31" s="42">
        <f t="shared" si="6"/>
        <v>0</v>
      </c>
      <c r="P31" s="42">
        <f t="shared" si="6"/>
        <v>0</v>
      </c>
      <c r="Q31" s="42">
        <f t="shared" si="6"/>
        <v>0</v>
      </c>
      <c r="R31" s="42">
        <f t="shared" si="6"/>
        <v>0</v>
      </c>
      <c r="S31" s="42">
        <f t="shared" si="6"/>
        <v>0</v>
      </c>
      <c r="T31" s="42">
        <f t="shared" si="6"/>
        <v>0</v>
      </c>
      <c r="U31" s="42">
        <f t="shared" si="6"/>
        <v>0</v>
      </c>
      <c r="V31" s="42">
        <f t="shared" si="6"/>
        <v>0</v>
      </c>
      <c r="W31" s="42">
        <f t="shared" si="6"/>
        <v>0</v>
      </c>
      <c r="X31" s="42">
        <f t="shared" si="6"/>
        <v>0</v>
      </c>
      <c r="Y31" s="42">
        <f t="shared" si="6"/>
        <v>0</v>
      </c>
      <c r="Z31" s="42">
        <f t="shared" si="6"/>
        <v>0</v>
      </c>
      <c r="AA31" s="42">
        <f t="shared" si="6"/>
        <v>0</v>
      </c>
      <c r="AB31" s="42">
        <f t="shared" si="6"/>
        <v>0</v>
      </c>
      <c r="AC31" s="42">
        <f t="shared" si="6"/>
        <v>0</v>
      </c>
      <c r="AD31" s="42">
        <f t="shared" si="6"/>
        <v>0</v>
      </c>
      <c r="AE31" s="42">
        <f t="shared" si="6"/>
        <v>0</v>
      </c>
      <c r="AF31" s="20">
        <v>0</v>
      </c>
      <c r="AG31" s="42">
        <f t="shared" si="2"/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0"/>
        <v>0</v>
      </c>
      <c r="E32" s="42">
        <f t="shared" si="6"/>
        <v>0</v>
      </c>
      <c r="F32" s="42">
        <f t="shared" si="6"/>
        <v>0</v>
      </c>
      <c r="G32" s="42">
        <f t="shared" si="6"/>
        <v>0</v>
      </c>
      <c r="H32" s="42">
        <f t="shared" si="6"/>
        <v>0</v>
      </c>
      <c r="I32" s="42">
        <f t="shared" si="6"/>
        <v>0</v>
      </c>
      <c r="J32" s="42">
        <f t="shared" si="6"/>
        <v>0</v>
      </c>
      <c r="K32" s="42">
        <f t="shared" si="6"/>
        <v>0</v>
      </c>
      <c r="L32" s="42">
        <f t="shared" si="6"/>
        <v>0</v>
      </c>
      <c r="M32" s="42">
        <f t="shared" si="6"/>
        <v>0</v>
      </c>
      <c r="N32" s="42">
        <f t="shared" si="6"/>
        <v>0</v>
      </c>
      <c r="O32" s="42">
        <f t="shared" si="6"/>
        <v>0</v>
      </c>
      <c r="P32" s="42">
        <f t="shared" si="6"/>
        <v>0</v>
      </c>
      <c r="Q32" s="42">
        <f t="shared" si="6"/>
        <v>0</v>
      </c>
      <c r="R32" s="42">
        <f t="shared" si="6"/>
        <v>0</v>
      </c>
      <c r="S32" s="42">
        <f t="shared" si="6"/>
        <v>0</v>
      </c>
      <c r="T32" s="42">
        <f t="shared" si="6"/>
        <v>0</v>
      </c>
      <c r="U32" s="42">
        <f t="shared" si="6"/>
        <v>0</v>
      </c>
      <c r="V32" s="42">
        <f t="shared" si="6"/>
        <v>0</v>
      </c>
      <c r="W32" s="42">
        <f t="shared" si="6"/>
        <v>0</v>
      </c>
      <c r="X32" s="42">
        <f t="shared" si="6"/>
        <v>0</v>
      </c>
      <c r="Y32" s="42">
        <f t="shared" si="6"/>
        <v>0</v>
      </c>
      <c r="Z32" s="42">
        <f t="shared" si="6"/>
        <v>0</v>
      </c>
      <c r="AA32" s="42">
        <f t="shared" si="6"/>
        <v>0</v>
      </c>
      <c r="AB32" s="42">
        <f t="shared" si="6"/>
        <v>0</v>
      </c>
      <c r="AC32" s="42">
        <f t="shared" si="6"/>
        <v>0</v>
      </c>
      <c r="AD32" s="42">
        <f t="shared" si="6"/>
        <v>0</v>
      </c>
      <c r="AE32" s="42">
        <f t="shared" si="6"/>
        <v>0</v>
      </c>
      <c r="AF32" s="20">
        <v>0</v>
      </c>
      <c r="AG32" s="42">
        <f t="shared" si="2"/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0"/>
        <v>0</v>
      </c>
      <c r="E33" s="42">
        <f t="shared" si="6"/>
        <v>0</v>
      </c>
      <c r="F33" s="42">
        <f t="shared" si="6"/>
        <v>0</v>
      </c>
      <c r="G33" s="42">
        <f t="shared" si="6"/>
        <v>0</v>
      </c>
      <c r="H33" s="42">
        <f t="shared" si="6"/>
        <v>0</v>
      </c>
      <c r="I33" s="42">
        <f t="shared" si="6"/>
        <v>0</v>
      </c>
      <c r="J33" s="42">
        <f t="shared" si="6"/>
        <v>0</v>
      </c>
      <c r="K33" s="42">
        <f t="shared" si="6"/>
        <v>0</v>
      </c>
      <c r="L33" s="42">
        <f t="shared" si="6"/>
        <v>0</v>
      </c>
      <c r="M33" s="42">
        <f t="shared" si="6"/>
        <v>0</v>
      </c>
      <c r="N33" s="42">
        <f t="shared" si="6"/>
        <v>0</v>
      </c>
      <c r="O33" s="42">
        <f t="shared" si="6"/>
        <v>0</v>
      </c>
      <c r="P33" s="42">
        <f t="shared" si="6"/>
        <v>0</v>
      </c>
      <c r="Q33" s="42">
        <f t="shared" si="6"/>
        <v>0</v>
      </c>
      <c r="R33" s="42">
        <f t="shared" si="6"/>
        <v>0</v>
      </c>
      <c r="S33" s="42">
        <f t="shared" si="6"/>
        <v>0</v>
      </c>
      <c r="T33" s="42">
        <f t="shared" si="6"/>
        <v>0</v>
      </c>
      <c r="U33" s="42">
        <f t="shared" si="6"/>
        <v>0</v>
      </c>
      <c r="V33" s="42">
        <f t="shared" si="6"/>
        <v>0</v>
      </c>
      <c r="W33" s="42">
        <f t="shared" si="6"/>
        <v>0</v>
      </c>
      <c r="X33" s="42">
        <f t="shared" si="6"/>
        <v>0</v>
      </c>
      <c r="Y33" s="42">
        <f t="shared" si="6"/>
        <v>0</v>
      </c>
      <c r="Z33" s="42">
        <f t="shared" si="6"/>
        <v>0</v>
      </c>
      <c r="AA33" s="42">
        <f t="shared" si="6"/>
        <v>0</v>
      </c>
      <c r="AB33" s="42">
        <f t="shared" si="6"/>
        <v>0</v>
      </c>
      <c r="AC33" s="42">
        <f t="shared" si="6"/>
        <v>0</v>
      </c>
      <c r="AD33" s="42">
        <f t="shared" si="6"/>
        <v>0</v>
      </c>
      <c r="AE33" s="42">
        <f t="shared" si="6"/>
        <v>0</v>
      </c>
      <c r="AF33" s="20">
        <v>0</v>
      </c>
      <c r="AG33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3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83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74</v>
      </c>
      <c r="B2" s="55" t="s">
        <v>75</v>
      </c>
      <c r="C2" s="52" t="s">
        <v>76</v>
      </c>
      <c r="D2" s="19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78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79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80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81</v>
      </c>
      <c r="AG3" s="60" t="s">
        <v>80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81</v>
      </c>
      <c r="BJ3" s="60" t="s">
        <v>80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81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82</v>
      </c>
      <c r="E6" s="45" t="s">
        <v>82</v>
      </c>
      <c r="F6" s="45" t="s">
        <v>82</v>
      </c>
      <c r="G6" s="45" t="s">
        <v>82</v>
      </c>
      <c r="H6" s="45" t="s">
        <v>82</v>
      </c>
      <c r="I6" s="45" t="s">
        <v>82</v>
      </c>
      <c r="J6" s="45" t="s">
        <v>82</v>
      </c>
      <c r="K6" s="45" t="s">
        <v>82</v>
      </c>
      <c r="L6" s="45" t="s">
        <v>82</v>
      </c>
      <c r="M6" s="45" t="s">
        <v>82</v>
      </c>
      <c r="N6" s="45" t="s">
        <v>82</v>
      </c>
      <c r="O6" s="45" t="s">
        <v>82</v>
      </c>
      <c r="P6" s="45" t="s">
        <v>82</v>
      </c>
      <c r="Q6" s="45" t="s">
        <v>82</v>
      </c>
      <c r="R6" s="45" t="s">
        <v>82</v>
      </c>
      <c r="S6" s="45" t="s">
        <v>82</v>
      </c>
      <c r="T6" s="45" t="s">
        <v>82</v>
      </c>
      <c r="U6" s="45" t="s">
        <v>82</v>
      </c>
      <c r="V6" s="45" t="s">
        <v>82</v>
      </c>
      <c r="W6" s="45" t="s">
        <v>82</v>
      </c>
      <c r="X6" s="45" t="s">
        <v>82</v>
      </c>
      <c r="Y6" s="45" t="s">
        <v>82</v>
      </c>
      <c r="Z6" s="45" t="s">
        <v>82</v>
      </c>
      <c r="AA6" s="45" t="s">
        <v>82</v>
      </c>
      <c r="AB6" s="45" t="s">
        <v>82</v>
      </c>
      <c r="AC6" s="45" t="s">
        <v>82</v>
      </c>
      <c r="AD6" s="45" t="s">
        <v>82</v>
      </c>
      <c r="AE6" s="45" t="s">
        <v>82</v>
      </c>
      <c r="AF6" s="45" t="s">
        <v>82</v>
      </c>
      <c r="AG6" s="45" t="s">
        <v>82</v>
      </c>
      <c r="AH6" s="45" t="s">
        <v>82</v>
      </c>
      <c r="AI6" s="45" t="s">
        <v>82</v>
      </c>
      <c r="AJ6" s="45" t="s">
        <v>82</v>
      </c>
      <c r="AK6" s="45" t="s">
        <v>82</v>
      </c>
      <c r="AL6" s="45" t="s">
        <v>82</v>
      </c>
      <c r="AM6" s="45" t="s">
        <v>82</v>
      </c>
      <c r="AN6" s="45" t="s">
        <v>82</v>
      </c>
      <c r="AO6" s="45" t="s">
        <v>82</v>
      </c>
      <c r="AP6" s="45" t="s">
        <v>82</v>
      </c>
      <c r="AQ6" s="45" t="s">
        <v>82</v>
      </c>
      <c r="AR6" s="45" t="s">
        <v>82</v>
      </c>
      <c r="AS6" s="45" t="s">
        <v>82</v>
      </c>
      <c r="AT6" s="45" t="s">
        <v>82</v>
      </c>
      <c r="AU6" s="45" t="s">
        <v>82</v>
      </c>
      <c r="AV6" s="45" t="s">
        <v>82</v>
      </c>
      <c r="AW6" s="45" t="s">
        <v>82</v>
      </c>
      <c r="AX6" s="45" t="s">
        <v>82</v>
      </c>
      <c r="AY6" s="45" t="s">
        <v>82</v>
      </c>
      <c r="AZ6" s="45" t="s">
        <v>82</v>
      </c>
      <c r="BA6" s="45" t="s">
        <v>82</v>
      </c>
      <c r="BB6" s="45" t="s">
        <v>82</v>
      </c>
      <c r="BC6" s="45" t="s">
        <v>82</v>
      </c>
      <c r="BD6" s="45" t="s">
        <v>82</v>
      </c>
      <c r="BE6" s="45" t="s">
        <v>82</v>
      </c>
      <c r="BF6" s="45" t="s">
        <v>82</v>
      </c>
      <c r="BG6" s="45" t="s">
        <v>82</v>
      </c>
      <c r="BH6" s="45" t="s">
        <v>82</v>
      </c>
      <c r="BI6" s="45" t="s">
        <v>82</v>
      </c>
      <c r="BJ6" s="45" t="s">
        <v>82</v>
      </c>
      <c r="BK6" s="45" t="s">
        <v>82</v>
      </c>
      <c r="BL6" s="45" t="s">
        <v>82</v>
      </c>
      <c r="BM6" s="45" t="s">
        <v>82</v>
      </c>
      <c r="BN6" s="45" t="s">
        <v>82</v>
      </c>
      <c r="BO6" s="45" t="s">
        <v>82</v>
      </c>
      <c r="BP6" s="45" t="s">
        <v>82</v>
      </c>
      <c r="BQ6" s="45" t="s">
        <v>82</v>
      </c>
      <c r="BR6" s="45" t="s">
        <v>82</v>
      </c>
      <c r="BS6" s="45" t="s">
        <v>82</v>
      </c>
      <c r="BT6" s="45" t="s">
        <v>82</v>
      </c>
      <c r="BU6" s="45" t="s">
        <v>82</v>
      </c>
      <c r="BV6" s="45" t="s">
        <v>82</v>
      </c>
      <c r="BW6" s="45" t="s">
        <v>82</v>
      </c>
      <c r="BX6" s="45" t="s">
        <v>82</v>
      </c>
      <c r="BY6" s="45" t="s">
        <v>82</v>
      </c>
      <c r="BZ6" s="45" t="s">
        <v>82</v>
      </c>
      <c r="CA6" s="45" t="s">
        <v>82</v>
      </c>
      <c r="CB6" s="45" t="s">
        <v>82</v>
      </c>
      <c r="CC6" s="45" t="s">
        <v>82</v>
      </c>
      <c r="CD6" s="45" t="s">
        <v>82</v>
      </c>
      <c r="CE6" s="45" t="s">
        <v>82</v>
      </c>
      <c r="CF6" s="45" t="s">
        <v>82</v>
      </c>
      <c r="CG6" s="45" t="s">
        <v>82</v>
      </c>
      <c r="CH6" s="45" t="s">
        <v>82</v>
      </c>
      <c r="CI6" s="45" t="s">
        <v>82</v>
      </c>
      <c r="CJ6" s="45" t="s">
        <v>82</v>
      </c>
      <c r="CK6" s="45" t="s">
        <v>82</v>
      </c>
      <c r="CL6" s="45" t="s">
        <v>82</v>
      </c>
    </row>
    <row r="7" spans="1:90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I7">SUM(D8:D33)</f>
        <v>143901</v>
      </c>
      <c r="E7" s="30">
        <f t="shared" si="0"/>
        <v>12713</v>
      </c>
      <c r="F7" s="30">
        <f t="shared" si="0"/>
        <v>1</v>
      </c>
      <c r="G7" s="30">
        <f t="shared" si="0"/>
        <v>34042</v>
      </c>
      <c r="H7" s="30">
        <f t="shared" si="0"/>
        <v>96783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149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9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37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166</v>
      </c>
      <c r="AF7" s="30">
        <f t="shared" si="0"/>
        <v>0</v>
      </c>
      <c r="AG7" s="30">
        <f t="shared" si="0"/>
        <v>54926</v>
      </c>
      <c r="AH7" s="30">
        <f t="shared" si="0"/>
        <v>3917</v>
      </c>
      <c r="AI7" s="30">
        <f t="shared" si="0"/>
        <v>0</v>
      </c>
      <c r="AJ7" s="30">
        <f aca="true" t="shared" si="1" ref="AJ7:BO7">SUM(AJ8:AJ33)</f>
        <v>12864</v>
      </c>
      <c r="AK7" s="30">
        <f t="shared" si="1"/>
        <v>38145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88975</v>
      </c>
      <c r="BK7" s="30">
        <f t="shared" si="1"/>
        <v>8796</v>
      </c>
      <c r="BL7" s="30">
        <f t="shared" si="1"/>
        <v>1</v>
      </c>
      <c r="BM7" s="30">
        <f t="shared" si="1"/>
        <v>21178</v>
      </c>
      <c r="BN7" s="30">
        <f t="shared" si="1"/>
        <v>58638</v>
      </c>
      <c r="BO7" s="30">
        <f t="shared" si="1"/>
        <v>0</v>
      </c>
      <c r="BP7" s="30">
        <f aca="true" t="shared" si="2" ref="BP7:CL7">SUM(BP8:BP33)</f>
        <v>0</v>
      </c>
      <c r="BQ7" s="30">
        <f t="shared" si="2"/>
        <v>0</v>
      </c>
      <c r="BR7" s="30">
        <f t="shared" si="2"/>
        <v>149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9</v>
      </c>
      <c r="BX7" s="30">
        <f t="shared" si="2"/>
        <v>1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37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166</v>
      </c>
      <c r="CL7" s="30">
        <f t="shared" si="2"/>
        <v>0</v>
      </c>
    </row>
    <row r="8" spans="1:90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3" ref="D8:D33">SUM(E8:AF8)</f>
        <v>32315</v>
      </c>
      <c r="E8" s="20">
        <f aca="true" t="shared" si="4" ref="E8:T23">AH8+BK8</f>
        <v>1920</v>
      </c>
      <c r="F8" s="20">
        <f t="shared" si="4"/>
        <v>0</v>
      </c>
      <c r="G8" s="20">
        <f t="shared" si="4"/>
        <v>7250</v>
      </c>
      <c r="H8" s="20">
        <f t="shared" si="4"/>
        <v>23145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29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33">SUM(AH8:BI8)</f>
        <v>32315</v>
      </c>
      <c r="AH8" s="20">
        <v>1920</v>
      </c>
      <c r="AI8" s="20">
        <v>0</v>
      </c>
      <c r="AJ8" s="20">
        <v>7250</v>
      </c>
      <c r="AK8" s="20">
        <v>23145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33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91</v>
      </c>
      <c r="B9" s="28" t="s">
        <v>95</v>
      </c>
      <c r="C9" s="27" t="s">
        <v>96</v>
      </c>
      <c r="D9" s="20">
        <f t="shared" si="3"/>
        <v>2647</v>
      </c>
      <c r="E9" s="20">
        <f t="shared" si="4"/>
        <v>0</v>
      </c>
      <c r="F9" s="20">
        <f t="shared" si="4"/>
        <v>0</v>
      </c>
      <c r="G9" s="20">
        <f t="shared" si="4"/>
        <v>293</v>
      </c>
      <c r="H9" s="20">
        <f t="shared" si="4"/>
        <v>2354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2647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293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2354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3"/>
        <v>264</v>
      </c>
      <c r="E10" s="20">
        <f t="shared" si="4"/>
        <v>38</v>
      </c>
      <c r="F10" s="20">
        <f t="shared" si="4"/>
        <v>0</v>
      </c>
      <c r="G10" s="20">
        <f t="shared" si="4"/>
        <v>17</v>
      </c>
      <c r="H10" s="20">
        <f t="shared" si="4"/>
        <v>209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264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38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17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209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3"/>
        <v>338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338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338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338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3"/>
        <v>672</v>
      </c>
      <c r="E12" s="20">
        <f t="shared" si="4"/>
        <v>0</v>
      </c>
      <c r="F12" s="20">
        <f t="shared" si="4"/>
        <v>0</v>
      </c>
      <c r="G12" s="20">
        <f t="shared" si="4"/>
        <v>112</v>
      </c>
      <c r="H12" s="20">
        <f t="shared" si="4"/>
        <v>560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672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112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560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3"/>
        <v>606</v>
      </c>
      <c r="E13" s="20">
        <f t="shared" si="4"/>
        <v>0</v>
      </c>
      <c r="F13" s="20">
        <f t="shared" si="4"/>
        <v>0</v>
      </c>
      <c r="G13" s="20">
        <f t="shared" si="4"/>
        <v>42</v>
      </c>
      <c r="H13" s="20">
        <f t="shared" si="4"/>
        <v>564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606</v>
      </c>
      <c r="AH13" s="20">
        <v>0</v>
      </c>
      <c r="AI13" s="20">
        <v>0</v>
      </c>
      <c r="AJ13" s="20">
        <v>42</v>
      </c>
      <c r="AK13" s="20">
        <v>564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3"/>
        <v>28591</v>
      </c>
      <c r="E15" s="20">
        <f t="shared" si="4"/>
        <v>0</v>
      </c>
      <c r="F15" s="20">
        <f t="shared" si="4"/>
        <v>0</v>
      </c>
      <c r="G15" s="20">
        <f t="shared" si="4"/>
        <v>1614</v>
      </c>
      <c r="H15" s="20">
        <f t="shared" si="4"/>
        <v>26977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28591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1614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26977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3"/>
        <v>503</v>
      </c>
      <c r="E16" s="20">
        <f t="shared" si="4"/>
        <v>503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503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503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3"/>
        <v>4624</v>
      </c>
      <c r="E17" s="20">
        <f t="shared" si="4"/>
        <v>310</v>
      </c>
      <c r="F17" s="20">
        <f t="shared" si="4"/>
        <v>0</v>
      </c>
      <c r="G17" s="20">
        <f t="shared" si="4"/>
        <v>0</v>
      </c>
      <c r="H17" s="20">
        <f t="shared" si="4"/>
        <v>4314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4624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310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4314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3"/>
        <v>8016</v>
      </c>
      <c r="E18" s="20">
        <f t="shared" si="4"/>
        <v>1699</v>
      </c>
      <c r="F18" s="20">
        <f t="shared" si="4"/>
        <v>0</v>
      </c>
      <c r="G18" s="20">
        <f t="shared" si="4"/>
        <v>6317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8016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1699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6317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3"/>
        <v>106</v>
      </c>
      <c r="E19" s="20">
        <f t="shared" si="4"/>
        <v>106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106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106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3"/>
        <v>8763</v>
      </c>
      <c r="E20" s="20">
        <f t="shared" si="4"/>
        <v>809</v>
      </c>
      <c r="F20" s="20">
        <f t="shared" si="4"/>
        <v>0</v>
      </c>
      <c r="G20" s="20">
        <f t="shared" si="4"/>
        <v>1760</v>
      </c>
      <c r="H20" s="20">
        <f t="shared" si="4"/>
        <v>6194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0</v>
      </c>
      <c r="Z20" s="20">
        <f t="shared" si="5"/>
        <v>0</v>
      </c>
      <c r="AA20" s="20">
        <f t="shared" si="5"/>
        <v>0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6"/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7"/>
        <v>8763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809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1760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6194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3"/>
        <v>2265</v>
      </c>
      <c r="E21" s="20">
        <f t="shared" si="4"/>
        <v>16</v>
      </c>
      <c r="F21" s="20">
        <f t="shared" si="4"/>
        <v>0</v>
      </c>
      <c r="G21" s="20">
        <f t="shared" si="4"/>
        <v>2179</v>
      </c>
      <c r="H21" s="20">
        <f t="shared" si="4"/>
        <v>70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0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20">
        <f t="shared" si="5"/>
        <v>0</v>
      </c>
      <c r="AF21" s="20">
        <f t="shared" si="5"/>
        <v>0</v>
      </c>
      <c r="AG21" s="20">
        <f t="shared" si="6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7"/>
        <v>2265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16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2179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70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3"/>
        <v>879</v>
      </c>
      <c r="E22" s="20">
        <f t="shared" si="4"/>
        <v>0</v>
      </c>
      <c r="F22" s="20">
        <f t="shared" si="4"/>
        <v>0</v>
      </c>
      <c r="G22" s="20">
        <f t="shared" si="4"/>
        <v>436</v>
      </c>
      <c r="H22" s="20">
        <f t="shared" si="4"/>
        <v>443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6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7"/>
        <v>879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436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443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3"/>
        <v>7048</v>
      </c>
      <c r="E23" s="20">
        <f t="shared" si="4"/>
        <v>0</v>
      </c>
      <c r="F23" s="20">
        <f t="shared" si="4"/>
        <v>0</v>
      </c>
      <c r="G23" s="20">
        <f t="shared" si="4"/>
        <v>1243</v>
      </c>
      <c r="H23" s="20">
        <f t="shared" si="4"/>
        <v>5490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149</v>
      </c>
      <c r="M23" s="20">
        <f t="shared" si="4"/>
        <v>0</v>
      </c>
      <c r="N23" s="20">
        <f t="shared" si="4"/>
        <v>0</v>
      </c>
      <c r="O23" s="20">
        <f t="shared" si="4"/>
        <v>0</v>
      </c>
      <c r="P23" s="20">
        <f t="shared" si="4"/>
        <v>0</v>
      </c>
      <c r="Q23" s="20">
        <f t="shared" si="4"/>
        <v>0</v>
      </c>
      <c r="R23" s="20">
        <f t="shared" si="4"/>
        <v>0</v>
      </c>
      <c r="S23" s="20">
        <f t="shared" si="4"/>
        <v>0</v>
      </c>
      <c r="T23" s="20">
        <f aca="true" t="shared" si="8" ref="T23:W33">AW23+BZ23</f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0</v>
      </c>
      <c r="Z23" s="20">
        <f t="shared" si="5"/>
        <v>0</v>
      </c>
      <c r="AA23" s="20">
        <f t="shared" si="5"/>
        <v>0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166</v>
      </c>
      <c r="AF23" s="20">
        <f t="shared" si="5"/>
        <v>0</v>
      </c>
      <c r="AG23" s="20">
        <f t="shared" si="6"/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9">
        <f t="shared" si="7"/>
        <v>7048</v>
      </c>
      <c r="BK23" s="21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0</v>
      </c>
      <c r="BL23" s="21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21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1243</v>
      </c>
      <c r="BN23" s="21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5490</v>
      </c>
      <c r="BO23" s="21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21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21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21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149</v>
      </c>
      <c r="BS23" s="21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0</v>
      </c>
      <c r="BT23" s="21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21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21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21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0</v>
      </c>
      <c r="BX23" s="21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0</v>
      </c>
      <c r="BY23" s="21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21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21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21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21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21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21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0</v>
      </c>
      <c r="CF23" s="21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21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0</v>
      </c>
      <c r="CH23" s="21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21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21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21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166</v>
      </c>
      <c r="CL23" s="21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3"/>
        <v>53</v>
      </c>
      <c r="E24" s="20">
        <f aca="true" t="shared" si="9" ref="E24:S33">AH24+BK24</f>
        <v>0</v>
      </c>
      <c r="F24" s="20">
        <f t="shared" si="9"/>
        <v>0</v>
      </c>
      <c r="G24" s="20">
        <f t="shared" si="9"/>
        <v>0</v>
      </c>
      <c r="H24" s="20">
        <f t="shared" si="9"/>
        <v>53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0</v>
      </c>
      <c r="R24" s="20">
        <f t="shared" si="9"/>
        <v>0</v>
      </c>
      <c r="S24" s="20">
        <f t="shared" si="9"/>
        <v>0</v>
      </c>
      <c r="T24" s="20">
        <f t="shared" si="8"/>
        <v>0</v>
      </c>
      <c r="U24" s="20">
        <f t="shared" si="5"/>
        <v>0</v>
      </c>
      <c r="V24" s="20">
        <f t="shared" si="5"/>
        <v>0</v>
      </c>
      <c r="W24" s="20">
        <f t="shared" si="5"/>
        <v>0</v>
      </c>
      <c r="X24" s="20">
        <f t="shared" si="5"/>
        <v>0</v>
      </c>
      <c r="Y24" s="20">
        <f t="shared" si="5"/>
        <v>0</v>
      </c>
      <c r="Z24" s="20">
        <f t="shared" si="5"/>
        <v>0</v>
      </c>
      <c r="AA24" s="20">
        <f t="shared" si="5"/>
        <v>0</v>
      </c>
      <c r="AB24" s="20">
        <f t="shared" si="5"/>
        <v>0</v>
      </c>
      <c r="AC24" s="20">
        <f t="shared" si="5"/>
        <v>0</v>
      </c>
      <c r="AD24" s="20">
        <f t="shared" si="5"/>
        <v>0</v>
      </c>
      <c r="AE24" s="20">
        <f t="shared" si="5"/>
        <v>0</v>
      </c>
      <c r="AF24" s="20">
        <f t="shared" si="5"/>
        <v>0</v>
      </c>
      <c r="AG24" s="20">
        <f t="shared" si="6"/>
        <v>53</v>
      </c>
      <c r="AH24" s="20">
        <v>0</v>
      </c>
      <c r="AI24" s="20">
        <v>0</v>
      </c>
      <c r="AJ24" s="20">
        <v>0</v>
      </c>
      <c r="AK24" s="20">
        <v>53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9">
        <f t="shared" si="7"/>
        <v>0</v>
      </c>
      <c r="BK24" s="21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0</v>
      </c>
      <c r="BL24" s="21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21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0</v>
      </c>
      <c r="BN24" s="21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0</v>
      </c>
      <c r="BO24" s="21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21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21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21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0</v>
      </c>
      <c r="BS24" s="21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0</v>
      </c>
      <c r="BT24" s="21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0</v>
      </c>
      <c r="BU24" s="21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21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21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0</v>
      </c>
      <c r="BX24" s="21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21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21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21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21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21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21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21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21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21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21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21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21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21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21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3"/>
        <v>12171</v>
      </c>
      <c r="E25" s="20">
        <f t="shared" si="9"/>
        <v>1997</v>
      </c>
      <c r="F25" s="20">
        <f t="shared" si="9"/>
        <v>0</v>
      </c>
      <c r="G25" s="20">
        <f t="shared" si="9"/>
        <v>2419</v>
      </c>
      <c r="H25" s="20">
        <f t="shared" si="9"/>
        <v>7755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0">
        <f t="shared" si="9"/>
        <v>0</v>
      </c>
      <c r="R25" s="20">
        <f t="shared" si="9"/>
        <v>0</v>
      </c>
      <c r="S25" s="20">
        <f t="shared" si="9"/>
        <v>0</v>
      </c>
      <c r="T25" s="20">
        <f t="shared" si="8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20">
        <f t="shared" si="5"/>
        <v>0</v>
      </c>
      <c r="AG25" s="20">
        <f t="shared" si="6"/>
        <v>12171</v>
      </c>
      <c r="AH25" s="20">
        <v>1997</v>
      </c>
      <c r="AI25" s="20">
        <v>0</v>
      </c>
      <c r="AJ25" s="20">
        <v>2419</v>
      </c>
      <c r="AK25" s="20">
        <v>7755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9">
        <f t="shared" si="7"/>
        <v>0</v>
      </c>
      <c r="BK25" s="21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0</v>
      </c>
      <c r="BL25" s="21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21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0</v>
      </c>
      <c r="BN25" s="21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0</v>
      </c>
      <c r="BO25" s="21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21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21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21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0</v>
      </c>
      <c r="BS25" s="21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0</v>
      </c>
      <c r="BT25" s="21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0</v>
      </c>
      <c r="BU25" s="21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21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21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21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21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21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21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21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21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21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21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0</v>
      </c>
      <c r="CF25" s="21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21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0</v>
      </c>
      <c r="CH25" s="21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21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21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21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21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3"/>
        <v>14248</v>
      </c>
      <c r="E26" s="20">
        <f t="shared" si="9"/>
        <v>2948</v>
      </c>
      <c r="F26" s="20">
        <f t="shared" si="9"/>
        <v>0</v>
      </c>
      <c r="G26" s="20">
        <f t="shared" si="9"/>
        <v>5335</v>
      </c>
      <c r="H26" s="20">
        <f t="shared" si="9"/>
        <v>5965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  <c r="R26" s="20">
        <f t="shared" si="9"/>
        <v>0</v>
      </c>
      <c r="S26" s="20">
        <f t="shared" si="9"/>
        <v>0</v>
      </c>
      <c r="T26" s="20">
        <f t="shared" si="8"/>
        <v>0</v>
      </c>
      <c r="U26" s="20">
        <f t="shared" si="5"/>
        <v>0</v>
      </c>
      <c r="V26" s="20">
        <f t="shared" si="5"/>
        <v>0</v>
      </c>
      <c r="W26" s="20">
        <f t="shared" si="5"/>
        <v>0</v>
      </c>
      <c r="X26" s="20">
        <f t="shared" si="5"/>
        <v>0</v>
      </c>
      <c r="Y26" s="20">
        <f t="shared" si="5"/>
        <v>0</v>
      </c>
      <c r="Z26" s="20">
        <f t="shared" si="5"/>
        <v>0</v>
      </c>
      <c r="AA26" s="20">
        <f t="shared" si="5"/>
        <v>0</v>
      </c>
      <c r="AB26" s="20">
        <f t="shared" si="5"/>
        <v>0</v>
      </c>
      <c r="AC26" s="20">
        <f t="shared" si="5"/>
        <v>0</v>
      </c>
      <c r="AD26" s="20">
        <f t="shared" si="5"/>
        <v>0</v>
      </c>
      <c r="AE26" s="20">
        <f t="shared" si="5"/>
        <v>0</v>
      </c>
      <c r="AF26" s="20">
        <f t="shared" si="5"/>
        <v>0</v>
      </c>
      <c r="AG26" s="20">
        <f t="shared" si="6"/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9">
        <f t="shared" si="7"/>
        <v>14248</v>
      </c>
      <c r="BK26" s="21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2948</v>
      </c>
      <c r="BL26" s="21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21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5335</v>
      </c>
      <c r="BN26" s="21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5965</v>
      </c>
      <c r="BO26" s="21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21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21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21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21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21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21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21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21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21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21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21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21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21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21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0</v>
      </c>
      <c r="CD26" s="21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21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21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21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21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21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21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21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21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3"/>
        <v>531</v>
      </c>
      <c r="E27" s="20">
        <f t="shared" si="9"/>
        <v>0</v>
      </c>
      <c r="F27" s="20">
        <f t="shared" si="9"/>
        <v>0</v>
      </c>
      <c r="G27" s="20">
        <f t="shared" si="9"/>
        <v>0</v>
      </c>
      <c r="H27" s="20">
        <f t="shared" si="9"/>
        <v>531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0">
        <f t="shared" si="9"/>
        <v>0</v>
      </c>
      <c r="R27" s="20">
        <f t="shared" si="9"/>
        <v>0</v>
      </c>
      <c r="S27" s="20">
        <f t="shared" si="9"/>
        <v>0</v>
      </c>
      <c r="T27" s="20">
        <f t="shared" si="8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20">
        <f t="shared" si="5"/>
        <v>0</v>
      </c>
      <c r="AG27" s="20">
        <f t="shared" si="6"/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9">
        <f t="shared" si="7"/>
        <v>531</v>
      </c>
      <c r="BK27" s="21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0</v>
      </c>
      <c r="BL27" s="21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21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0</v>
      </c>
      <c r="BN27" s="21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531</v>
      </c>
      <c r="BO27" s="21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0</v>
      </c>
      <c r="BP27" s="21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21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21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21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0</v>
      </c>
      <c r="BT27" s="21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0</v>
      </c>
      <c r="BU27" s="21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21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21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0</v>
      </c>
      <c r="BX27" s="21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21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21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21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21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21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0</v>
      </c>
      <c r="CD27" s="21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21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0</v>
      </c>
      <c r="CF27" s="21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21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21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21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21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21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21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  <row r="28" spans="1:90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3"/>
        <v>0</v>
      </c>
      <c r="E28" s="20">
        <f t="shared" si="9"/>
        <v>0</v>
      </c>
      <c r="F28" s="20">
        <f t="shared" si="9"/>
        <v>0</v>
      </c>
      <c r="G28" s="20">
        <f t="shared" si="9"/>
        <v>0</v>
      </c>
      <c r="H28" s="20">
        <f t="shared" si="9"/>
        <v>0</v>
      </c>
      <c r="I28" s="20">
        <f t="shared" si="9"/>
        <v>0</v>
      </c>
      <c r="J28" s="20">
        <f t="shared" si="9"/>
        <v>0</v>
      </c>
      <c r="K28" s="20">
        <f t="shared" si="9"/>
        <v>0</v>
      </c>
      <c r="L28" s="20">
        <f t="shared" si="9"/>
        <v>0</v>
      </c>
      <c r="M28" s="20">
        <f t="shared" si="9"/>
        <v>0</v>
      </c>
      <c r="N28" s="20">
        <f t="shared" si="9"/>
        <v>0</v>
      </c>
      <c r="O28" s="20">
        <f t="shared" si="9"/>
        <v>0</v>
      </c>
      <c r="P28" s="20">
        <f t="shared" si="9"/>
        <v>0</v>
      </c>
      <c r="Q28" s="20">
        <f t="shared" si="9"/>
        <v>0</v>
      </c>
      <c r="R28" s="20">
        <f t="shared" si="9"/>
        <v>0</v>
      </c>
      <c r="S28" s="20">
        <f t="shared" si="9"/>
        <v>0</v>
      </c>
      <c r="T28" s="20">
        <f t="shared" si="8"/>
        <v>0</v>
      </c>
      <c r="U28" s="20">
        <f t="shared" si="5"/>
        <v>0</v>
      </c>
      <c r="V28" s="20">
        <f t="shared" si="5"/>
        <v>0</v>
      </c>
      <c r="W28" s="20">
        <f t="shared" si="5"/>
        <v>0</v>
      </c>
      <c r="X28" s="20">
        <f t="shared" si="5"/>
        <v>0</v>
      </c>
      <c r="Y28" s="20">
        <f t="shared" si="5"/>
        <v>0</v>
      </c>
      <c r="Z28" s="20">
        <f t="shared" si="5"/>
        <v>0</v>
      </c>
      <c r="AA28" s="20">
        <f t="shared" si="5"/>
        <v>0</v>
      </c>
      <c r="AB28" s="20">
        <f t="shared" si="5"/>
        <v>0</v>
      </c>
      <c r="AC28" s="20">
        <f t="shared" si="5"/>
        <v>0</v>
      </c>
      <c r="AD28" s="20">
        <f t="shared" si="5"/>
        <v>0</v>
      </c>
      <c r="AE28" s="20">
        <f t="shared" si="5"/>
        <v>0</v>
      </c>
      <c r="AF28" s="20">
        <f t="shared" si="5"/>
        <v>0</v>
      </c>
      <c r="AG28" s="20">
        <f t="shared" si="6"/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9">
        <f t="shared" si="7"/>
        <v>0</v>
      </c>
      <c r="BK28" s="21">
        <f>'施設資源化量内訳(焼却)'!E28+'施設資源化量内訳(粗大)'!E28+'施設資源化量内訳(堆肥化)'!E28+'施設資源化量内訳(飼料化)'!E28+'施設資源化量内訳(メタン化)'!E28+'施設資源化量内訳(燃料化)'!E28+'施設資源化量内訳(セメント)'!E28+'施設資源化量内訳(資源化等)'!E28</f>
        <v>0</v>
      </c>
      <c r="BL28" s="21">
        <f>'施設資源化量内訳(焼却)'!F28+'施設資源化量内訳(粗大)'!F28+'施設資源化量内訳(堆肥化)'!F28+'施設資源化量内訳(飼料化)'!F28+'施設資源化量内訳(メタン化)'!F28+'施設資源化量内訳(燃料化)'!F28+'施設資源化量内訳(セメント)'!F28+'施設資源化量内訳(資源化等)'!F28</f>
        <v>0</v>
      </c>
      <c r="BM28" s="21">
        <f>'施設資源化量内訳(焼却)'!G28+'施設資源化量内訳(粗大)'!G28+'施設資源化量内訳(堆肥化)'!G28+'施設資源化量内訳(飼料化)'!G28+'施設資源化量内訳(メタン化)'!G28+'施設資源化量内訳(燃料化)'!G28+'施設資源化量内訳(セメント)'!G28+'施設資源化量内訳(資源化等)'!G28</f>
        <v>0</v>
      </c>
      <c r="BN28" s="21">
        <f>'施設資源化量内訳(焼却)'!H28+'施設資源化量内訳(粗大)'!H28+'施設資源化量内訳(堆肥化)'!H28+'施設資源化量内訳(飼料化)'!H28+'施設資源化量内訳(メタン化)'!H28+'施設資源化量内訳(燃料化)'!H28+'施設資源化量内訳(セメント)'!H28+'施設資源化量内訳(資源化等)'!H28</f>
        <v>0</v>
      </c>
      <c r="BO28" s="21">
        <f>'施設資源化量内訳(焼却)'!I28+'施設資源化量内訳(粗大)'!I28+'施設資源化量内訳(堆肥化)'!I28+'施設資源化量内訳(飼料化)'!I28+'施設資源化量内訳(メタン化)'!I28+'施設資源化量内訳(燃料化)'!I28+'施設資源化量内訳(セメント)'!I28+'施設資源化量内訳(資源化等)'!I28</f>
        <v>0</v>
      </c>
      <c r="BP28" s="21">
        <f>'施設資源化量内訳(焼却)'!J28+'施設資源化量内訳(粗大)'!J28+'施設資源化量内訳(堆肥化)'!J28+'施設資源化量内訳(飼料化)'!J28+'施設資源化量内訳(メタン化)'!J28+'施設資源化量内訳(燃料化)'!J28+'施設資源化量内訳(セメント)'!J28+'施設資源化量内訳(資源化等)'!J28</f>
        <v>0</v>
      </c>
      <c r="BQ28" s="21">
        <f>'施設資源化量内訳(焼却)'!K28+'施設資源化量内訳(粗大)'!K28+'施設資源化量内訳(堆肥化)'!K28+'施設資源化量内訳(飼料化)'!K28+'施設資源化量内訳(メタン化)'!K28+'施設資源化量内訳(燃料化)'!K28+'施設資源化量内訳(セメント)'!K28+'施設資源化量内訳(資源化等)'!K28</f>
        <v>0</v>
      </c>
      <c r="BR28" s="21">
        <f>'施設資源化量内訳(焼却)'!L28+'施設資源化量内訳(粗大)'!L28+'施設資源化量内訳(堆肥化)'!L28+'施設資源化量内訳(飼料化)'!L28+'施設資源化量内訳(メタン化)'!L28+'施設資源化量内訳(燃料化)'!L28+'施設資源化量内訳(セメント)'!L28+'施設資源化量内訳(資源化等)'!L28</f>
        <v>0</v>
      </c>
      <c r="BS28" s="21">
        <f>'施設資源化量内訳(焼却)'!M28+'施設資源化量内訳(粗大)'!M28+'施設資源化量内訳(堆肥化)'!M28+'施設資源化量内訳(飼料化)'!M28+'施設資源化量内訳(メタン化)'!M28+'施設資源化量内訳(燃料化)'!M28+'施設資源化量内訳(セメント)'!M28+'施設資源化量内訳(資源化等)'!M28</f>
        <v>0</v>
      </c>
      <c r="BT28" s="21">
        <f>'施設資源化量内訳(焼却)'!N28+'施設資源化量内訳(粗大)'!N28+'施設資源化量内訳(堆肥化)'!N28+'施設資源化量内訳(飼料化)'!N28+'施設資源化量内訳(メタン化)'!N28+'施設資源化量内訳(燃料化)'!N28+'施設資源化量内訳(セメント)'!N28+'施設資源化量内訳(資源化等)'!N28</f>
        <v>0</v>
      </c>
      <c r="BU28" s="21">
        <f>'施設資源化量内訳(焼却)'!O28+'施設資源化量内訳(粗大)'!O28+'施設資源化量内訳(堆肥化)'!O28+'施設資源化量内訳(飼料化)'!O28+'施設資源化量内訳(メタン化)'!O28+'施設資源化量内訳(燃料化)'!O28+'施設資源化量内訳(セメント)'!O28+'施設資源化量内訳(資源化等)'!O28</f>
        <v>0</v>
      </c>
      <c r="BV28" s="21">
        <f>'施設資源化量内訳(焼却)'!P28+'施設資源化量内訳(粗大)'!P28+'施設資源化量内訳(堆肥化)'!P28+'施設資源化量内訳(飼料化)'!P28+'施設資源化量内訳(メタン化)'!P28+'施設資源化量内訳(燃料化)'!P28+'施設資源化量内訳(セメント)'!P28+'施設資源化量内訳(資源化等)'!P28</f>
        <v>0</v>
      </c>
      <c r="BW28" s="21">
        <f>'施設資源化量内訳(焼却)'!Q28+'施設資源化量内訳(粗大)'!Q28+'施設資源化量内訳(堆肥化)'!Q28+'施設資源化量内訳(飼料化)'!Q28+'施設資源化量内訳(メタン化)'!Q28+'施設資源化量内訳(燃料化)'!Q28+'施設資源化量内訳(セメント)'!Q28+'施設資源化量内訳(資源化等)'!Q28</f>
        <v>0</v>
      </c>
      <c r="BX28" s="21">
        <f>'施設資源化量内訳(焼却)'!R28+'施設資源化量内訳(粗大)'!R28+'施設資源化量内訳(堆肥化)'!R28+'施設資源化量内訳(飼料化)'!R28+'施設資源化量内訳(メタン化)'!R28+'施設資源化量内訳(燃料化)'!R28+'施設資源化量内訳(セメント)'!R28+'施設資源化量内訳(資源化等)'!R28</f>
        <v>0</v>
      </c>
      <c r="BY28" s="21">
        <f>'施設資源化量内訳(焼却)'!S28+'施設資源化量内訳(粗大)'!S28+'施設資源化量内訳(堆肥化)'!S28+'施設資源化量内訳(飼料化)'!S28+'施設資源化量内訳(メタン化)'!S28+'施設資源化量内訳(燃料化)'!S28+'施設資源化量内訳(セメント)'!S28+'施設資源化量内訳(資源化等)'!S28</f>
        <v>0</v>
      </c>
      <c r="BZ28" s="21">
        <f>'施設資源化量内訳(焼却)'!T28+'施設資源化量内訳(粗大)'!T28+'施設資源化量内訳(堆肥化)'!T28+'施設資源化量内訳(飼料化)'!T28+'施設資源化量内訳(メタン化)'!T28+'施設資源化量内訳(燃料化)'!T28+'施設資源化量内訳(セメント)'!T28+'施設資源化量内訳(資源化等)'!T28</f>
        <v>0</v>
      </c>
      <c r="CA28" s="21">
        <f>'施設資源化量内訳(焼却)'!U28+'施設資源化量内訳(粗大)'!U28+'施設資源化量内訳(堆肥化)'!U28+'施設資源化量内訳(飼料化)'!U28+'施設資源化量内訳(メタン化)'!U28+'施設資源化量内訳(燃料化)'!U28+'施設資源化量内訳(セメント)'!U28+'施設資源化量内訳(資源化等)'!U28</f>
        <v>0</v>
      </c>
      <c r="CB28" s="21">
        <f>'施設資源化量内訳(焼却)'!V28+'施設資源化量内訳(粗大)'!V28+'施設資源化量内訳(堆肥化)'!V28+'施設資源化量内訳(飼料化)'!V28+'施設資源化量内訳(メタン化)'!V28+'施設資源化量内訳(燃料化)'!V28+'施設資源化量内訳(セメント)'!V28+'施設資源化量内訳(資源化等)'!V28</f>
        <v>0</v>
      </c>
      <c r="CC28" s="21">
        <f>'施設資源化量内訳(焼却)'!W28+'施設資源化量内訳(粗大)'!W28+'施設資源化量内訳(堆肥化)'!W28+'施設資源化量内訳(飼料化)'!W28+'施設資源化量内訳(メタン化)'!W28+'施設資源化量内訳(燃料化)'!W28+'施設資源化量内訳(セメント)'!W28+'施設資源化量内訳(資源化等)'!W28</f>
        <v>0</v>
      </c>
      <c r="CD28" s="21">
        <f>'施設資源化量内訳(焼却)'!X28+'施設資源化量内訳(粗大)'!X28+'施設資源化量内訳(堆肥化)'!X28+'施設資源化量内訳(飼料化)'!X28+'施設資源化量内訳(メタン化)'!X28+'施設資源化量内訳(燃料化)'!X28+'施設資源化量内訳(セメント)'!X28+'施設資源化量内訳(資源化等)'!X28</f>
        <v>0</v>
      </c>
      <c r="CE28" s="21">
        <f>'施設資源化量内訳(焼却)'!Y28+'施設資源化量内訳(粗大)'!Y28+'施設資源化量内訳(堆肥化)'!Y28+'施設資源化量内訳(飼料化)'!Y28+'施設資源化量内訳(メタン化)'!Y28+'施設資源化量内訳(燃料化)'!Y28+'施設資源化量内訳(セメント)'!Y28+'施設資源化量内訳(資源化等)'!Y28</f>
        <v>0</v>
      </c>
      <c r="CF28" s="21">
        <f>'施設資源化量内訳(焼却)'!Z28+'施設資源化量内訳(粗大)'!Z28+'施設資源化量内訳(堆肥化)'!Z28+'施設資源化量内訳(飼料化)'!Z28+'施設資源化量内訳(メタン化)'!Z28+'施設資源化量内訳(燃料化)'!Z28+'施設資源化量内訳(セメント)'!Z28+'施設資源化量内訳(資源化等)'!Z28</f>
        <v>0</v>
      </c>
      <c r="CG28" s="21">
        <f>'施設資源化量内訳(焼却)'!AA28+'施設資源化量内訳(粗大)'!AA28+'施設資源化量内訳(堆肥化)'!AA28+'施設資源化量内訳(飼料化)'!AA28+'施設資源化量内訳(メタン化)'!AA28+'施設資源化量内訳(燃料化)'!AA28+'施設資源化量内訳(セメント)'!AA28+'施設資源化量内訳(資源化等)'!AA28</f>
        <v>0</v>
      </c>
      <c r="CH28" s="21">
        <f>'施設資源化量内訳(焼却)'!AB28+'施設資源化量内訳(粗大)'!AB28+'施設資源化量内訳(堆肥化)'!AB28+'施設資源化量内訳(飼料化)'!AB28+'施設資源化量内訳(メタン化)'!AB28+'施設資源化量内訳(燃料化)'!AB28+'施設資源化量内訳(セメント)'!AB28+'施設資源化量内訳(資源化等)'!AB28</f>
        <v>0</v>
      </c>
      <c r="CI28" s="21">
        <f>'施設資源化量内訳(焼却)'!AC28+'施設資源化量内訳(粗大)'!AC28+'施設資源化量内訳(堆肥化)'!AC28+'施設資源化量内訳(飼料化)'!AC28+'施設資源化量内訳(メタン化)'!AC28+'施設資源化量内訳(燃料化)'!AC28+'施設資源化量内訳(セメント)'!AC28+'施設資源化量内訳(資源化等)'!AC28</f>
        <v>0</v>
      </c>
      <c r="CJ28" s="21">
        <f>'施設資源化量内訳(焼却)'!AD28+'施設資源化量内訳(粗大)'!AD28+'施設資源化量内訳(堆肥化)'!AD28+'施設資源化量内訳(飼料化)'!AD28+'施設資源化量内訳(メタン化)'!AD28+'施設資源化量内訳(燃料化)'!AD28+'施設資源化量内訳(セメント)'!AD28+'施設資源化量内訳(資源化等)'!AD28</f>
        <v>0</v>
      </c>
      <c r="CK28" s="21">
        <f>'施設資源化量内訳(焼却)'!AE28+'施設資源化量内訳(粗大)'!AE28+'施設資源化量内訳(堆肥化)'!AE28+'施設資源化量内訳(飼料化)'!AE28+'施設資源化量内訳(メタン化)'!AE28+'施設資源化量内訳(燃料化)'!AE28+'施設資源化量内訳(セメント)'!AE28+'施設資源化量内訳(資源化等)'!AE28</f>
        <v>0</v>
      </c>
      <c r="CL28" s="21">
        <f>'施設資源化量内訳(焼却)'!AF28+'施設資源化量内訳(粗大)'!AF28+'施設資源化量内訳(堆肥化)'!AF28+'施設資源化量内訳(飼料化)'!AF28+'施設資源化量内訳(メタン化)'!AF28+'施設資源化量内訳(燃料化)'!AF28+'施設資源化量内訳(セメント)'!AF28+'施設資源化量内訳(資源化等)'!AF28</f>
        <v>0</v>
      </c>
    </row>
    <row r="29" spans="1:90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3"/>
        <v>156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156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9"/>
        <v>0</v>
      </c>
      <c r="Q29" s="20">
        <f t="shared" si="9"/>
        <v>0</v>
      </c>
      <c r="R29" s="20">
        <f t="shared" si="9"/>
        <v>0</v>
      </c>
      <c r="S29" s="20">
        <f t="shared" si="9"/>
        <v>0</v>
      </c>
      <c r="T29" s="20">
        <f t="shared" si="8"/>
        <v>0</v>
      </c>
      <c r="U29" s="20">
        <f t="shared" si="5"/>
        <v>0</v>
      </c>
      <c r="V29" s="20">
        <f t="shared" si="5"/>
        <v>0</v>
      </c>
      <c r="W29" s="20">
        <f t="shared" si="5"/>
        <v>0</v>
      </c>
      <c r="X29" s="20">
        <f aca="true" t="shared" si="10" ref="X29:AF33">BA29+CD29</f>
        <v>0</v>
      </c>
      <c r="Y29" s="20">
        <f t="shared" si="10"/>
        <v>0</v>
      </c>
      <c r="Z29" s="20">
        <f t="shared" si="10"/>
        <v>0</v>
      </c>
      <c r="AA29" s="20">
        <f t="shared" si="10"/>
        <v>0</v>
      </c>
      <c r="AB29" s="20">
        <f t="shared" si="10"/>
        <v>0</v>
      </c>
      <c r="AC29" s="20">
        <f t="shared" si="10"/>
        <v>0</v>
      </c>
      <c r="AD29" s="20">
        <f t="shared" si="10"/>
        <v>0</v>
      </c>
      <c r="AE29" s="20">
        <f t="shared" si="10"/>
        <v>0</v>
      </c>
      <c r="AF29" s="20">
        <f t="shared" si="10"/>
        <v>0</v>
      </c>
      <c r="AG29" s="20">
        <f t="shared" si="6"/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9">
        <f t="shared" si="7"/>
        <v>156</v>
      </c>
      <c r="BK29" s="21">
        <f>'施設資源化量内訳(焼却)'!E29+'施設資源化量内訳(粗大)'!E29+'施設資源化量内訳(堆肥化)'!E29+'施設資源化量内訳(飼料化)'!E29+'施設資源化量内訳(メタン化)'!E29+'施設資源化量内訳(燃料化)'!E29+'施設資源化量内訳(セメント)'!E29+'施設資源化量内訳(資源化等)'!E29</f>
        <v>0</v>
      </c>
      <c r="BL29" s="21">
        <f>'施設資源化量内訳(焼却)'!F29+'施設資源化量内訳(粗大)'!F29+'施設資源化量内訳(堆肥化)'!F29+'施設資源化量内訳(飼料化)'!F29+'施設資源化量内訳(メタン化)'!F29+'施設資源化量内訳(燃料化)'!F29+'施設資源化量内訳(セメント)'!F29+'施設資源化量内訳(資源化等)'!F29</f>
        <v>0</v>
      </c>
      <c r="BM29" s="21">
        <f>'施設資源化量内訳(焼却)'!G29+'施設資源化量内訳(粗大)'!G29+'施設資源化量内訳(堆肥化)'!G29+'施設資源化量内訳(飼料化)'!G29+'施設資源化量内訳(メタン化)'!G29+'施設資源化量内訳(燃料化)'!G29+'施設資源化量内訳(セメント)'!G29+'施設資源化量内訳(資源化等)'!G29</f>
        <v>0</v>
      </c>
      <c r="BN29" s="21">
        <f>'施設資源化量内訳(焼却)'!H29+'施設資源化量内訳(粗大)'!H29+'施設資源化量内訳(堆肥化)'!H29+'施設資源化量内訳(飼料化)'!H29+'施設資源化量内訳(メタン化)'!H29+'施設資源化量内訳(燃料化)'!H29+'施設資源化量内訳(セメント)'!H29+'施設資源化量内訳(資源化等)'!H29</f>
        <v>156</v>
      </c>
      <c r="BO29" s="21">
        <f>'施設資源化量内訳(焼却)'!I29+'施設資源化量内訳(粗大)'!I29+'施設資源化量内訳(堆肥化)'!I29+'施設資源化量内訳(飼料化)'!I29+'施設資源化量内訳(メタン化)'!I29+'施設資源化量内訳(燃料化)'!I29+'施設資源化量内訳(セメント)'!I29+'施設資源化量内訳(資源化等)'!I29</f>
        <v>0</v>
      </c>
      <c r="BP29" s="21">
        <f>'施設資源化量内訳(焼却)'!J29+'施設資源化量内訳(粗大)'!J29+'施設資源化量内訳(堆肥化)'!J29+'施設資源化量内訳(飼料化)'!J29+'施設資源化量内訳(メタン化)'!J29+'施設資源化量内訳(燃料化)'!J29+'施設資源化量内訳(セメント)'!J29+'施設資源化量内訳(資源化等)'!J29</f>
        <v>0</v>
      </c>
      <c r="BQ29" s="21">
        <f>'施設資源化量内訳(焼却)'!K29+'施設資源化量内訳(粗大)'!K29+'施設資源化量内訳(堆肥化)'!K29+'施設資源化量内訳(飼料化)'!K29+'施設資源化量内訳(メタン化)'!K29+'施設資源化量内訳(燃料化)'!K29+'施設資源化量内訳(セメント)'!K29+'施設資源化量内訳(資源化等)'!K29</f>
        <v>0</v>
      </c>
      <c r="BR29" s="21">
        <f>'施設資源化量内訳(焼却)'!L29+'施設資源化量内訳(粗大)'!L29+'施設資源化量内訳(堆肥化)'!L29+'施設資源化量内訳(飼料化)'!L29+'施設資源化量内訳(メタン化)'!L29+'施設資源化量内訳(燃料化)'!L29+'施設資源化量内訳(セメント)'!L29+'施設資源化量内訳(資源化等)'!L29</f>
        <v>0</v>
      </c>
      <c r="BS29" s="21">
        <f>'施設資源化量内訳(焼却)'!M29+'施設資源化量内訳(粗大)'!M29+'施設資源化量内訳(堆肥化)'!M29+'施設資源化量内訳(飼料化)'!M29+'施設資源化量内訳(メタン化)'!M29+'施設資源化量内訳(燃料化)'!M29+'施設資源化量内訳(セメント)'!M29+'施設資源化量内訳(資源化等)'!M29</f>
        <v>0</v>
      </c>
      <c r="BT29" s="21">
        <f>'施設資源化量内訳(焼却)'!N29+'施設資源化量内訳(粗大)'!N29+'施設資源化量内訳(堆肥化)'!N29+'施設資源化量内訳(飼料化)'!N29+'施設資源化量内訳(メタン化)'!N29+'施設資源化量内訳(燃料化)'!N29+'施設資源化量内訳(セメント)'!N29+'施設資源化量内訳(資源化等)'!N29</f>
        <v>0</v>
      </c>
      <c r="BU29" s="21">
        <f>'施設資源化量内訳(焼却)'!O29+'施設資源化量内訳(粗大)'!O29+'施設資源化量内訳(堆肥化)'!O29+'施設資源化量内訳(飼料化)'!O29+'施設資源化量内訳(メタン化)'!O29+'施設資源化量内訳(燃料化)'!O29+'施設資源化量内訳(セメント)'!O29+'施設資源化量内訳(資源化等)'!O29</f>
        <v>0</v>
      </c>
      <c r="BV29" s="21">
        <f>'施設資源化量内訳(焼却)'!P29+'施設資源化量内訳(粗大)'!P29+'施設資源化量内訳(堆肥化)'!P29+'施設資源化量内訳(飼料化)'!P29+'施設資源化量内訳(メタン化)'!P29+'施設資源化量内訳(燃料化)'!P29+'施設資源化量内訳(セメント)'!P29+'施設資源化量内訳(資源化等)'!P29</f>
        <v>0</v>
      </c>
      <c r="BW29" s="21">
        <f>'施設資源化量内訳(焼却)'!Q29+'施設資源化量内訳(粗大)'!Q29+'施設資源化量内訳(堆肥化)'!Q29+'施設資源化量内訳(飼料化)'!Q29+'施設資源化量内訳(メタン化)'!Q29+'施設資源化量内訳(燃料化)'!Q29+'施設資源化量内訳(セメント)'!Q29+'施設資源化量内訳(資源化等)'!Q29</f>
        <v>0</v>
      </c>
      <c r="BX29" s="21">
        <f>'施設資源化量内訳(焼却)'!R29+'施設資源化量内訳(粗大)'!R29+'施設資源化量内訳(堆肥化)'!R29+'施設資源化量内訳(飼料化)'!R29+'施設資源化量内訳(メタン化)'!R29+'施設資源化量内訳(燃料化)'!R29+'施設資源化量内訳(セメント)'!R29+'施設資源化量内訳(資源化等)'!R29</f>
        <v>0</v>
      </c>
      <c r="BY29" s="21">
        <f>'施設資源化量内訳(焼却)'!S29+'施設資源化量内訳(粗大)'!S29+'施設資源化量内訳(堆肥化)'!S29+'施設資源化量内訳(飼料化)'!S29+'施設資源化量内訳(メタン化)'!S29+'施設資源化量内訳(燃料化)'!S29+'施設資源化量内訳(セメント)'!S29+'施設資源化量内訳(資源化等)'!S29</f>
        <v>0</v>
      </c>
      <c r="BZ29" s="21">
        <f>'施設資源化量内訳(焼却)'!T29+'施設資源化量内訳(粗大)'!T29+'施設資源化量内訳(堆肥化)'!T29+'施設資源化量内訳(飼料化)'!T29+'施設資源化量内訳(メタン化)'!T29+'施設資源化量内訳(燃料化)'!T29+'施設資源化量内訳(セメント)'!T29+'施設資源化量内訳(資源化等)'!T29</f>
        <v>0</v>
      </c>
      <c r="CA29" s="21">
        <f>'施設資源化量内訳(焼却)'!U29+'施設資源化量内訳(粗大)'!U29+'施設資源化量内訳(堆肥化)'!U29+'施設資源化量内訳(飼料化)'!U29+'施設資源化量内訳(メタン化)'!U29+'施設資源化量内訳(燃料化)'!U29+'施設資源化量内訳(セメント)'!U29+'施設資源化量内訳(資源化等)'!U29</f>
        <v>0</v>
      </c>
      <c r="CB29" s="21">
        <f>'施設資源化量内訳(焼却)'!V29+'施設資源化量内訳(粗大)'!V29+'施設資源化量内訳(堆肥化)'!V29+'施設資源化量内訳(飼料化)'!V29+'施設資源化量内訳(メタン化)'!V29+'施設資源化量内訳(燃料化)'!V29+'施設資源化量内訳(セメント)'!V29+'施設資源化量内訳(資源化等)'!V29</f>
        <v>0</v>
      </c>
      <c r="CC29" s="21">
        <f>'施設資源化量内訳(焼却)'!W29+'施設資源化量内訳(粗大)'!W29+'施設資源化量内訳(堆肥化)'!W29+'施設資源化量内訳(飼料化)'!W29+'施設資源化量内訳(メタン化)'!W29+'施設資源化量内訳(燃料化)'!W29+'施設資源化量内訳(セメント)'!W29+'施設資源化量内訳(資源化等)'!W29</f>
        <v>0</v>
      </c>
      <c r="CD29" s="21">
        <f>'施設資源化量内訳(焼却)'!X29+'施設資源化量内訳(粗大)'!X29+'施設資源化量内訳(堆肥化)'!X29+'施設資源化量内訳(飼料化)'!X29+'施設資源化量内訳(メタン化)'!X29+'施設資源化量内訳(燃料化)'!X29+'施設資源化量内訳(セメント)'!X29+'施設資源化量内訳(資源化等)'!X29</f>
        <v>0</v>
      </c>
      <c r="CE29" s="21">
        <f>'施設資源化量内訳(焼却)'!Y29+'施設資源化量内訳(粗大)'!Y29+'施設資源化量内訳(堆肥化)'!Y29+'施設資源化量内訳(飼料化)'!Y29+'施設資源化量内訳(メタン化)'!Y29+'施設資源化量内訳(燃料化)'!Y29+'施設資源化量内訳(セメント)'!Y29+'施設資源化量内訳(資源化等)'!Y29</f>
        <v>0</v>
      </c>
      <c r="CF29" s="21">
        <f>'施設資源化量内訳(焼却)'!Z29+'施設資源化量内訳(粗大)'!Z29+'施設資源化量内訳(堆肥化)'!Z29+'施設資源化量内訳(飼料化)'!Z29+'施設資源化量内訳(メタン化)'!Z29+'施設資源化量内訳(燃料化)'!Z29+'施設資源化量内訳(セメント)'!Z29+'施設資源化量内訳(資源化等)'!Z29</f>
        <v>0</v>
      </c>
      <c r="CG29" s="21">
        <f>'施設資源化量内訳(焼却)'!AA29+'施設資源化量内訳(粗大)'!AA29+'施設資源化量内訳(堆肥化)'!AA29+'施設資源化量内訳(飼料化)'!AA29+'施設資源化量内訳(メタン化)'!AA29+'施設資源化量内訳(燃料化)'!AA29+'施設資源化量内訳(セメント)'!AA29+'施設資源化量内訳(資源化等)'!AA29</f>
        <v>0</v>
      </c>
      <c r="CH29" s="21">
        <f>'施設資源化量内訳(焼却)'!AB29+'施設資源化量内訳(粗大)'!AB29+'施設資源化量内訳(堆肥化)'!AB29+'施設資源化量内訳(飼料化)'!AB29+'施設資源化量内訳(メタン化)'!AB29+'施設資源化量内訳(燃料化)'!AB29+'施設資源化量内訳(セメント)'!AB29+'施設資源化量内訳(資源化等)'!AB29</f>
        <v>0</v>
      </c>
      <c r="CI29" s="21">
        <f>'施設資源化量内訳(焼却)'!AC29+'施設資源化量内訳(粗大)'!AC29+'施設資源化量内訳(堆肥化)'!AC29+'施設資源化量内訳(飼料化)'!AC29+'施設資源化量内訳(メタン化)'!AC29+'施設資源化量内訳(燃料化)'!AC29+'施設資源化量内訳(セメント)'!AC29+'施設資源化量内訳(資源化等)'!AC29</f>
        <v>0</v>
      </c>
      <c r="CJ29" s="21">
        <f>'施設資源化量内訳(焼却)'!AD29+'施設資源化量内訳(粗大)'!AD29+'施設資源化量内訳(堆肥化)'!AD29+'施設資源化量内訳(飼料化)'!AD29+'施設資源化量内訳(メタン化)'!AD29+'施設資源化量内訳(燃料化)'!AD29+'施設資源化量内訳(セメント)'!AD29+'施設資源化量内訳(資源化等)'!AD29</f>
        <v>0</v>
      </c>
      <c r="CK29" s="21">
        <f>'施設資源化量内訳(焼却)'!AE29+'施設資源化量内訳(粗大)'!AE29+'施設資源化量内訳(堆肥化)'!AE29+'施設資源化量内訳(飼料化)'!AE29+'施設資源化量内訳(メタン化)'!AE29+'施設資源化量内訳(燃料化)'!AE29+'施設資源化量内訳(セメント)'!AE29+'施設資源化量内訳(資源化等)'!AE29</f>
        <v>0</v>
      </c>
      <c r="CL29" s="21">
        <f>'施設資源化量内訳(焼却)'!AF29+'施設資源化量内訳(粗大)'!AF29+'施設資源化量内訳(堆肥化)'!AF29+'施設資源化量内訳(飼料化)'!AF29+'施設資源化量内訳(メタン化)'!AF29+'施設資源化量内訳(燃料化)'!AF29+'施設資源化量内訳(セメント)'!AF29+'施設資源化量内訳(資源化等)'!AF29</f>
        <v>0</v>
      </c>
    </row>
    <row r="30" spans="1:90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3"/>
        <v>123</v>
      </c>
      <c r="E30" s="20">
        <f t="shared" si="9"/>
        <v>0</v>
      </c>
      <c r="F30" s="20">
        <f t="shared" si="9"/>
        <v>0</v>
      </c>
      <c r="G30" s="20">
        <f t="shared" si="9"/>
        <v>11</v>
      </c>
      <c r="H30" s="20">
        <f t="shared" si="9"/>
        <v>112</v>
      </c>
      <c r="I30" s="20">
        <f t="shared" si="9"/>
        <v>0</v>
      </c>
      <c r="J30" s="20">
        <f t="shared" si="9"/>
        <v>0</v>
      </c>
      <c r="K30" s="20">
        <f t="shared" si="9"/>
        <v>0</v>
      </c>
      <c r="L30" s="20">
        <f t="shared" si="9"/>
        <v>0</v>
      </c>
      <c r="M30" s="20">
        <f t="shared" si="9"/>
        <v>0</v>
      </c>
      <c r="N30" s="20">
        <f t="shared" si="9"/>
        <v>0</v>
      </c>
      <c r="O30" s="20">
        <f t="shared" si="9"/>
        <v>0</v>
      </c>
      <c r="P30" s="20">
        <f t="shared" si="9"/>
        <v>0</v>
      </c>
      <c r="Q30" s="20">
        <f t="shared" si="9"/>
        <v>0</v>
      </c>
      <c r="R30" s="20">
        <f t="shared" si="9"/>
        <v>0</v>
      </c>
      <c r="S30" s="20">
        <f t="shared" si="9"/>
        <v>0</v>
      </c>
      <c r="T30" s="20">
        <f t="shared" si="8"/>
        <v>0</v>
      </c>
      <c r="U30" s="20">
        <f t="shared" si="8"/>
        <v>0</v>
      </c>
      <c r="V30" s="20">
        <f t="shared" si="8"/>
        <v>0</v>
      </c>
      <c r="W30" s="20">
        <f t="shared" si="8"/>
        <v>0</v>
      </c>
      <c r="X30" s="20">
        <f t="shared" si="10"/>
        <v>0</v>
      </c>
      <c r="Y30" s="20">
        <f t="shared" si="10"/>
        <v>0</v>
      </c>
      <c r="Z30" s="20">
        <f t="shared" si="10"/>
        <v>0</v>
      </c>
      <c r="AA30" s="20">
        <f t="shared" si="10"/>
        <v>0</v>
      </c>
      <c r="AB30" s="20">
        <f t="shared" si="10"/>
        <v>0</v>
      </c>
      <c r="AC30" s="20">
        <f t="shared" si="10"/>
        <v>0</v>
      </c>
      <c r="AD30" s="20">
        <f t="shared" si="10"/>
        <v>0</v>
      </c>
      <c r="AE30" s="20">
        <f t="shared" si="10"/>
        <v>0</v>
      </c>
      <c r="AF30" s="20">
        <f t="shared" si="10"/>
        <v>0</v>
      </c>
      <c r="AG30" s="20">
        <f t="shared" si="6"/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9">
        <f t="shared" si="7"/>
        <v>123</v>
      </c>
      <c r="BK30" s="21">
        <f>'施設資源化量内訳(焼却)'!E30+'施設資源化量内訳(粗大)'!E30+'施設資源化量内訳(堆肥化)'!E30+'施設資源化量内訳(飼料化)'!E30+'施設資源化量内訳(メタン化)'!E30+'施設資源化量内訳(燃料化)'!E30+'施設資源化量内訳(セメント)'!E30+'施設資源化量内訳(資源化等)'!E30</f>
        <v>0</v>
      </c>
      <c r="BL30" s="21">
        <f>'施設資源化量内訳(焼却)'!F30+'施設資源化量内訳(粗大)'!F30+'施設資源化量内訳(堆肥化)'!F30+'施設資源化量内訳(飼料化)'!F30+'施設資源化量内訳(メタン化)'!F30+'施設資源化量内訳(燃料化)'!F30+'施設資源化量内訳(セメント)'!F30+'施設資源化量内訳(資源化等)'!F30</f>
        <v>0</v>
      </c>
      <c r="BM30" s="21">
        <f>'施設資源化量内訳(焼却)'!G30+'施設資源化量内訳(粗大)'!G30+'施設資源化量内訳(堆肥化)'!G30+'施設資源化量内訳(飼料化)'!G30+'施設資源化量内訳(メタン化)'!G30+'施設資源化量内訳(燃料化)'!G30+'施設資源化量内訳(セメント)'!G30+'施設資源化量内訳(資源化等)'!G30</f>
        <v>11</v>
      </c>
      <c r="BN30" s="21">
        <f>'施設資源化量内訳(焼却)'!H30+'施設資源化量内訳(粗大)'!H30+'施設資源化量内訳(堆肥化)'!H30+'施設資源化量内訳(飼料化)'!H30+'施設資源化量内訳(メタン化)'!H30+'施設資源化量内訳(燃料化)'!H30+'施設資源化量内訳(セメント)'!H30+'施設資源化量内訳(資源化等)'!H30</f>
        <v>112</v>
      </c>
      <c r="BO30" s="21">
        <f>'施設資源化量内訳(焼却)'!I30+'施設資源化量内訳(粗大)'!I30+'施設資源化量内訳(堆肥化)'!I30+'施設資源化量内訳(飼料化)'!I30+'施設資源化量内訳(メタン化)'!I30+'施設資源化量内訳(燃料化)'!I30+'施設資源化量内訳(セメント)'!I30+'施設資源化量内訳(資源化等)'!I30</f>
        <v>0</v>
      </c>
      <c r="BP30" s="21">
        <f>'施設資源化量内訳(焼却)'!J30+'施設資源化量内訳(粗大)'!J30+'施設資源化量内訳(堆肥化)'!J30+'施設資源化量内訳(飼料化)'!J30+'施設資源化量内訳(メタン化)'!J30+'施設資源化量内訳(燃料化)'!J30+'施設資源化量内訳(セメント)'!J30+'施設資源化量内訳(資源化等)'!J30</f>
        <v>0</v>
      </c>
      <c r="BQ30" s="21">
        <f>'施設資源化量内訳(焼却)'!K30+'施設資源化量内訳(粗大)'!K30+'施設資源化量内訳(堆肥化)'!K30+'施設資源化量内訳(飼料化)'!K30+'施設資源化量内訳(メタン化)'!K30+'施設資源化量内訳(燃料化)'!K30+'施設資源化量内訳(セメント)'!K30+'施設資源化量内訳(資源化等)'!K30</f>
        <v>0</v>
      </c>
      <c r="BR30" s="21">
        <f>'施設資源化量内訳(焼却)'!L30+'施設資源化量内訳(粗大)'!L30+'施設資源化量内訳(堆肥化)'!L30+'施設資源化量内訳(飼料化)'!L30+'施設資源化量内訳(メタン化)'!L30+'施設資源化量内訳(燃料化)'!L30+'施設資源化量内訳(セメント)'!L30+'施設資源化量内訳(資源化等)'!L30</f>
        <v>0</v>
      </c>
      <c r="BS30" s="21">
        <f>'施設資源化量内訳(焼却)'!M30+'施設資源化量内訳(粗大)'!M30+'施設資源化量内訳(堆肥化)'!M30+'施設資源化量内訳(飼料化)'!M30+'施設資源化量内訳(メタン化)'!M30+'施設資源化量内訳(燃料化)'!M30+'施設資源化量内訳(セメント)'!M30+'施設資源化量内訳(資源化等)'!M30</f>
        <v>0</v>
      </c>
      <c r="BT30" s="21">
        <f>'施設資源化量内訳(焼却)'!N30+'施設資源化量内訳(粗大)'!N30+'施設資源化量内訳(堆肥化)'!N30+'施設資源化量内訳(飼料化)'!N30+'施設資源化量内訳(メタン化)'!N30+'施設資源化量内訳(燃料化)'!N30+'施設資源化量内訳(セメント)'!N30+'施設資源化量内訳(資源化等)'!N30</f>
        <v>0</v>
      </c>
      <c r="BU30" s="21">
        <f>'施設資源化量内訳(焼却)'!O30+'施設資源化量内訳(粗大)'!O30+'施設資源化量内訳(堆肥化)'!O30+'施設資源化量内訳(飼料化)'!O30+'施設資源化量内訳(メタン化)'!O30+'施設資源化量内訳(燃料化)'!O30+'施設資源化量内訳(セメント)'!O30+'施設資源化量内訳(資源化等)'!O30</f>
        <v>0</v>
      </c>
      <c r="BV30" s="21">
        <f>'施設資源化量内訳(焼却)'!P30+'施設資源化量内訳(粗大)'!P30+'施設資源化量内訳(堆肥化)'!P30+'施設資源化量内訳(飼料化)'!P30+'施設資源化量内訳(メタン化)'!P30+'施設資源化量内訳(燃料化)'!P30+'施設資源化量内訳(セメント)'!P30+'施設資源化量内訳(資源化等)'!P30</f>
        <v>0</v>
      </c>
      <c r="BW30" s="21">
        <f>'施設資源化量内訳(焼却)'!Q30+'施設資源化量内訳(粗大)'!Q30+'施設資源化量内訳(堆肥化)'!Q30+'施設資源化量内訳(飼料化)'!Q30+'施設資源化量内訳(メタン化)'!Q30+'施設資源化量内訳(燃料化)'!Q30+'施設資源化量内訳(セメント)'!Q30+'施設資源化量内訳(資源化等)'!Q30</f>
        <v>0</v>
      </c>
      <c r="BX30" s="21">
        <f>'施設資源化量内訳(焼却)'!R30+'施設資源化量内訳(粗大)'!R30+'施設資源化量内訳(堆肥化)'!R30+'施設資源化量内訳(飼料化)'!R30+'施設資源化量内訳(メタン化)'!R30+'施設資源化量内訳(燃料化)'!R30+'施設資源化量内訳(セメント)'!R30+'施設資源化量内訳(資源化等)'!R30</f>
        <v>0</v>
      </c>
      <c r="BY30" s="21">
        <f>'施設資源化量内訳(焼却)'!S30+'施設資源化量内訳(粗大)'!S30+'施設資源化量内訳(堆肥化)'!S30+'施設資源化量内訳(飼料化)'!S30+'施設資源化量内訳(メタン化)'!S30+'施設資源化量内訳(燃料化)'!S30+'施設資源化量内訳(セメント)'!S30+'施設資源化量内訳(資源化等)'!S30</f>
        <v>0</v>
      </c>
      <c r="BZ30" s="21">
        <f>'施設資源化量内訳(焼却)'!T30+'施設資源化量内訳(粗大)'!T30+'施設資源化量内訳(堆肥化)'!T30+'施設資源化量内訳(飼料化)'!T30+'施設資源化量内訳(メタン化)'!T30+'施設資源化量内訳(燃料化)'!T30+'施設資源化量内訳(セメント)'!T30+'施設資源化量内訳(資源化等)'!T30</f>
        <v>0</v>
      </c>
      <c r="CA30" s="21">
        <f>'施設資源化量内訳(焼却)'!U30+'施設資源化量内訳(粗大)'!U30+'施設資源化量内訳(堆肥化)'!U30+'施設資源化量内訳(飼料化)'!U30+'施設資源化量内訳(メタン化)'!U30+'施設資源化量内訳(燃料化)'!U30+'施設資源化量内訳(セメント)'!U30+'施設資源化量内訳(資源化等)'!U30</f>
        <v>0</v>
      </c>
      <c r="CB30" s="21">
        <f>'施設資源化量内訳(焼却)'!V30+'施設資源化量内訳(粗大)'!V30+'施設資源化量内訳(堆肥化)'!V30+'施設資源化量内訳(飼料化)'!V30+'施設資源化量内訳(メタン化)'!V30+'施設資源化量内訳(燃料化)'!V30+'施設資源化量内訳(セメント)'!V30+'施設資源化量内訳(資源化等)'!V30</f>
        <v>0</v>
      </c>
      <c r="CC30" s="21">
        <f>'施設資源化量内訳(焼却)'!W30+'施設資源化量内訳(粗大)'!W30+'施設資源化量内訳(堆肥化)'!W30+'施設資源化量内訳(飼料化)'!W30+'施設資源化量内訳(メタン化)'!W30+'施設資源化量内訳(燃料化)'!W30+'施設資源化量内訳(セメント)'!W30+'施設資源化量内訳(資源化等)'!W30</f>
        <v>0</v>
      </c>
      <c r="CD30" s="21">
        <f>'施設資源化量内訳(焼却)'!X30+'施設資源化量内訳(粗大)'!X30+'施設資源化量内訳(堆肥化)'!X30+'施設資源化量内訳(飼料化)'!X30+'施設資源化量内訳(メタン化)'!X30+'施設資源化量内訳(燃料化)'!X30+'施設資源化量内訳(セメント)'!X30+'施設資源化量内訳(資源化等)'!X30</f>
        <v>0</v>
      </c>
      <c r="CE30" s="21">
        <f>'施設資源化量内訳(焼却)'!Y30+'施設資源化量内訳(粗大)'!Y30+'施設資源化量内訳(堆肥化)'!Y30+'施設資源化量内訳(飼料化)'!Y30+'施設資源化量内訳(メタン化)'!Y30+'施設資源化量内訳(燃料化)'!Y30+'施設資源化量内訳(セメント)'!Y30+'施設資源化量内訳(資源化等)'!Y30</f>
        <v>0</v>
      </c>
      <c r="CF30" s="21">
        <f>'施設資源化量内訳(焼却)'!Z30+'施設資源化量内訳(粗大)'!Z30+'施設資源化量内訳(堆肥化)'!Z30+'施設資源化量内訳(飼料化)'!Z30+'施設資源化量内訳(メタン化)'!Z30+'施設資源化量内訳(燃料化)'!Z30+'施設資源化量内訳(セメント)'!Z30+'施設資源化量内訳(資源化等)'!Z30</f>
        <v>0</v>
      </c>
      <c r="CG30" s="21">
        <f>'施設資源化量内訳(焼却)'!AA30+'施設資源化量内訳(粗大)'!AA30+'施設資源化量内訳(堆肥化)'!AA30+'施設資源化量内訳(飼料化)'!AA30+'施設資源化量内訳(メタン化)'!AA30+'施設資源化量内訳(燃料化)'!AA30+'施設資源化量内訳(セメント)'!AA30+'施設資源化量内訳(資源化等)'!AA30</f>
        <v>0</v>
      </c>
      <c r="CH30" s="21">
        <f>'施設資源化量内訳(焼却)'!AB30+'施設資源化量内訳(粗大)'!AB30+'施設資源化量内訳(堆肥化)'!AB30+'施設資源化量内訳(飼料化)'!AB30+'施設資源化量内訳(メタン化)'!AB30+'施設資源化量内訳(燃料化)'!AB30+'施設資源化量内訳(セメント)'!AB30+'施設資源化量内訳(資源化等)'!AB30</f>
        <v>0</v>
      </c>
      <c r="CI30" s="21">
        <f>'施設資源化量内訳(焼却)'!AC30+'施設資源化量内訳(粗大)'!AC30+'施設資源化量内訳(堆肥化)'!AC30+'施設資源化量内訳(飼料化)'!AC30+'施設資源化量内訳(メタン化)'!AC30+'施設資源化量内訳(燃料化)'!AC30+'施設資源化量内訳(セメント)'!AC30+'施設資源化量内訳(資源化等)'!AC30</f>
        <v>0</v>
      </c>
      <c r="CJ30" s="21">
        <f>'施設資源化量内訳(焼却)'!AD30+'施設資源化量内訳(粗大)'!AD30+'施設資源化量内訳(堆肥化)'!AD30+'施設資源化量内訳(飼料化)'!AD30+'施設資源化量内訳(メタン化)'!AD30+'施設資源化量内訳(燃料化)'!AD30+'施設資源化量内訳(セメント)'!AD30+'施設資源化量内訳(資源化等)'!AD30</f>
        <v>0</v>
      </c>
      <c r="CK30" s="21">
        <f>'施設資源化量内訳(焼却)'!AE30+'施設資源化量内訳(粗大)'!AE30+'施設資源化量内訳(堆肥化)'!AE30+'施設資源化量内訳(飼料化)'!AE30+'施設資源化量内訳(メタン化)'!AE30+'施設資源化量内訳(燃料化)'!AE30+'施設資源化量内訳(セメント)'!AE30+'施設資源化量内訳(資源化等)'!AE30</f>
        <v>0</v>
      </c>
      <c r="CL30" s="21">
        <f>'施設資源化量内訳(焼却)'!AF30+'施設資源化量内訳(粗大)'!AF30+'施設資源化量内訳(堆肥化)'!AF30+'施設資源化量内訳(飼料化)'!AF30+'施設資源化量内訳(メタン化)'!AF30+'施設資源化量内訳(燃料化)'!AF30+'施設資源化量内訳(セメント)'!AF30+'施設資源化量内訳(資源化等)'!AF30</f>
        <v>0</v>
      </c>
    </row>
    <row r="31" spans="1:90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3"/>
        <v>11867</v>
      </c>
      <c r="E31" s="20">
        <f t="shared" si="9"/>
        <v>2049</v>
      </c>
      <c r="F31" s="20">
        <f t="shared" si="9"/>
        <v>0</v>
      </c>
      <c r="G31" s="20">
        <f t="shared" si="9"/>
        <v>3153</v>
      </c>
      <c r="H31" s="20">
        <f t="shared" si="9"/>
        <v>6628</v>
      </c>
      <c r="I31" s="20">
        <f t="shared" si="9"/>
        <v>0</v>
      </c>
      <c r="J31" s="20">
        <f t="shared" si="9"/>
        <v>0</v>
      </c>
      <c r="K31" s="20">
        <f t="shared" si="9"/>
        <v>0</v>
      </c>
      <c r="L31" s="20">
        <f t="shared" si="9"/>
        <v>0</v>
      </c>
      <c r="M31" s="20">
        <f t="shared" si="9"/>
        <v>0</v>
      </c>
      <c r="N31" s="20">
        <f t="shared" si="9"/>
        <v>0</v>
      </c>
      <c r="O31" s="20">
        <f t="shared" si="9"/>
        <v>0</v>
      </c>
      <c r="P31" s="20">
        <f t="shared" si="9"/>
        <v>0</v>
      </c>
      <c r="Q31" s="20">
        <f t="shared" si="9"/>
        <v>0</v>
      </c>
      <c r="R31" s="20">
        <f t="shared" si="9"/>
        <v>0</v>
      </c>
      <c r="S31" s="20">
        <f t="shared" si="9"/>
        <v>0</v>
      </c>
      <c r="T31" s="20">
        <f t="shared" si="8"/>
        <v>0</v>
      </c>
      <c r="U31" s="20">
        <f t="shared" si="8"/>
        <v>0</v>
      </c>
      <c r="V31" s="20">
        <f t="shared" si="8"/>
        <v>0</v>
      </c>
      <c r="W31" s="20">
        <f t="shared" si="8"/>
        <v>37</v>
      </c>
      <c r="X31" s="20">
        <f t="shared" si="10"/>
        <v>0</v>
      </c>
      <c r="Y31" s="20">
        <f t="shared" si="10"/>
        <v>0</v>
      </c>
      <c r="Z31" s="20">
        <f t="shared" si="10"/>
        <v>0</v>
      </c>
      <c r="AA31" s="20">
        <f t="shared" si="10"/>
        <v>0</v>
      </c>
      <c r="AB31" s="20">
        <f t="shared" si="10"/>
        <v>0</v>
      </c>
      <c r="AC31" s="20">
        <f t="shared" si="10"/>
        <v>0</v>
      </c>
      <c r="AD31" s="20">
        <f t="shared" si="10"/>
        <v>0</v>
      </c>
      <c r="AE31" s="20">
        <f t="shared" si="10"/>
        <v>0</v>
      </c>
      <c r="AF31" s="20">
        <f t="shared" si="10"/>
        <v>0</v>
      </c>
      <c r="AG31" s="20">
        <f t="shared" si="6"/>
        <v>9781</v>
      </c>
      <c r="AH31" s="20">
        <v>0</v>
      </c>
      <c r="AI31" s="20">
        <v>0</v>
      </c>
      <c r="AJ31" s="20">
        <v>3153</v>
      </c>
      <c r="AK31" s="20">
        <v>6628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9">
        <f t="shared" si="7"/>
        <v>2086</v>
      </c>
      <c r="BK31" s="21">
        <f>'施設資源化量内訳(焼却)'!E31+'施設資源化量内訳(粗大)'!E31+'施設資源化量内訳(堆肥化)'!E31+'施設資源化量内訳(飼料化)'!E31+'施設資源化量内訳(メタン化)'!E31+'施設資源化量内訳(燃料化)'!E31+'施設資源化量内訳(セメント)'!E31+'施設資源化量内訳(資源化等)'!E31</f>
        <v>2049</v>
      </c>
      <c r="BL31" s="21">
        <f>'施設資源化量内訳(焼却)'!F31+'施設資源化量内訳(粗大)'!F31+'施設資源化量内訳(堆肥化)'!F31+'施設資源化量内訳(飼料化)'!F31+'施設資源化量内訳(メタン化)'!F31+'施設資源化量内訳(燃料化)'!F31+'施設資源化量内訳(セメント)'!F31+'施設資源化量内訳(資源化等)'!F31</f>
        <v>0</v>
      </c>
      <c r="BM31" s="21">
        <f>'施設資源化量内訳(焼却)'!G31+'施設資源化量内訳(粗大)'!G31+'施設資源化量内訳(堆肥化)'!G31+'施設資源化量内訳(飼料化)'!G31+'施設資源化量内訳(メタン化)'!G31+'施設資源化量内訳(燃料化)'!G31+'施設資源化量内訳(セメント)'!G31+'施設資源化量内訳(資源化等)'!G31</f>
        <v>0</v>
      </c>
      <c r="BN31" s="21">
        <f>'施設資源化量内訳(焼却)'!H31+'施設資源化量内訳(粗大)'!H31+'施設資源化量内訳(堆肥化)'!H31+'施設資源化量内訳(飼料化)'!H31+'施設資源化量内訳(メタン化)'!H31+'施設資源化量内訳(燃料化)'!H31+'施設資源化量内訳(セメント)'!H31+'施設資源化量内訳(資源化等)'!H31</f>
        <v>0</v>
      </c>
      <c r="BO31" s="21">
        <f>'施設資源化量内訳(焼却)'!I31+'施設資源化量内訳(粗大)'!I31+'施設資源化量内訳(堆肥化)'!I31+'施設資源化量内訳(飼料化)'!I31+'施設資源化量内訳(メタン化)'!I31+'施設資源化量内訳(燃料化)'!I31+'施設資源化量内訳(セメント)'!I31+'施設資源化量内訳(資源化等)'!I31</f>
        <v>0</v>
      </c>
      <c r="BP31" s="21">
        <f>'施設資源化量内訳(焼却)'!J31+'施設資源化量内訳(粗大)'!J31+'施設資源化量内訳(堆肥化)'!J31+'施設資源化量内訳(飼料化)'!J31+'施設資源化量内訳(メタン化)'!J31+'施設資源化量内訳(燃料化)'!J31+'施設資源化量内訳(セメント)'!J31+'施設資源化量内訳(資源化等)'!J31</f>
        <v>0</v>
      </c>
      <c r="BQ31" s="21">
        <f>'施設資源化量内訳(焼却)'!K31+'施設資源化量内訳(粗大)'!K31+'施設資源化量内訳(堆肥化)'!K31+'施設資源化量内訳(飼料化)'!K31+'施設資源化量内訳(メタン化)'!K31+'施設資源化量内訳(燃料化)'!K31+'施設資源化量内訳(セメント)'!K31+'施設資源化量内訳(資源化等)'!K31</f>
        <v>0</v>
      </c>
      <c r="BR31" s="21">
        <f>'施設資源化量内訳(焼却)'!L31+'施設資源化量内訳(粗大)'!L31+'施設資源化量内訳(堆肥化)'!L31+'施設資源化量内訳(飼料化)'!L31+'施設資源化量内訳(メタン化)'!L31+'施設資源化量内訳(燃料化)'!L31+'施設資源化量内訳(セメント)'!L31+'施設資源化量内訳(資源化等)'!L31</f>
        <v>0</v>
      </c>
      <c r="BS31" s="21">
        <f>'施設資源化量内訳(焼却)'!M31+'施設資源化量内訳(粗大)'!M31+'施設資源化量内訳(堆肥化)'!M31+'施設資源化量内訳(飼料化)'!M31+'施設資源化量内訳(メタン化)'!M31+'施設資源化量内訳(燃料化)'!M31+'施設資源化量内訳(セメント)'!M31+'施設資源化量内訳(資源化等)'!M31</f>
        <v>0</v>
      </c>
      <c r="BT31" s="21">
        <f>'施設資源化量内訳(焼却)'!N31+'施設資源化量内訳(粗大)'!N31+'施設資源化量内訳(堆肥化)'!N31+'施設資源化量内訳(飼料化)'!N31+'施設資源化量内訳(メタン化)'!N31+'施設資源化量内訳(燃料化)'!N31+'施設資源化量内訳(セメント)'!N31+'施設資源化量内訳(資源化等)'!N31</f>
        <v>0</v>
      </c>
      <c r="BU31" s="21">
        <f>'施設資源化量内訳(焼却)'!O31+'施設資源化量内訳(粗大)'!O31+'施設資源化量内訳(堆肥化)'!O31+'施設資源化量内訳(飼料化)'!O31+'施設資源化量内訳(メタン化)'!O31+'施設資源化量内訳(燃料化)'!O31+'施設資源化量内訳(セメント)'!O31+'施設資源化量内訳(資源化等)'!O31</f>
        <v>0</v>
      </c>
      <c r="BV31" s="21">
        <f>'施設資源化量内訳(焼却)'!P31+'施設資源化量内訳(粗大)'!P31+'施設資源化量内訳(堆肥化)'!P31+'施設資源化量内訳(飼料化)'!P31+'施設資源化量内訳(メタン化)'!P31+'施設資源化量内訳(燃料化)'!P31+'施設資源化量内訳(セメント)'!P31+'施設資源化量内訳(資源化等)'!P31</f>
        <v>0</v>
      </c>
      <c r="BW31" s="21">
        <f>'施設資源化量内訳(焼却)'!Q31+'施設資源化量内訳(粗大)'!Q31+'施設資源化量内訳(堆肥化)'!Q31+'施設資源化量内訳(飼料化)'!Q31+'施設資源化量内訳(メタン化)'!Q31+'施設資源化量内訳(燃料化)'!Q31+'施設資源化量内訳(セメント)'!Q31+'施設資源化量内訳(資源化等)'!Q31</f>
        <v>0</v>
      </c>
      <c r="BX31" s="21">
        <f>'施設資源化量内訳(焼却)'!R31+'施設資源化量内訳(粗大)'!R31+'施設資源化量内訳(堆肥化)'!R31+'施設資源化量内訳(飼料化)'!R31+'施設資源化量内訳(メタン化)'!R31+'施設資源化量内訳(燃料化)'!R31+'施設資源化量内訳(セメント)'!R31+'施設資源化量内訳(資源化等)'!R31</f>
        <v>0</v>
      </c>
      <c r="BY31" s="21">
        <f>'施設資源化量内訳(焼却)'!S31+'施設資源化量内訳(粗大)'!S31+'施設資源化量内訳(堆肥化)'!S31+'施設資源化量内訳(飼料化)'!S31+'施設資源化量内訳(メタン化)'!S31+'施設資源化量内訳(燃料化)'!S31+'施設資源化量内訳(セメント)'!S31+'施設資源化量内訳(資源化等)'!S31</f>
        <v>0</v>
      </c>
      <c r="BZ31" s="21">
        <f>'施設資源化量内訳(焼却)'!T31+'施設資源化量内訳(粗大)'!T31+'施設資源化量内訳(堆肥化)'!T31+'施設資源化量内訳(飼料化)'!T31+'施設資源化量内訳(メタン化)'!T31+'施設資源化量内訳(燃料化)'!T31+'施設資源化量内訳(セメント)'!T31+'施設資源化量内訳(資源化等)'!T31</f>
        <v>0</v>
      </c>
      <c r="CA31" s="21">
        <f>'施設資源化量内訳(焼却)'!U31+'施設資源化量内訳(粗大)'!U31+'施設資源化量内訳(堆肥化)'!U31+'施設資源化量内訳(飼料化)'!U31+'施設資源化量内訳(メタン化)'!U31+'施設資源化量内訳(燃料化)'!U31+'施設資源化量内訳(セメント)'!U31+'施設資源化量内訳(資源化等)'!U31</f>
        <v>0</v>
      </c>
      <c r="CB31" s="21">
        <f>'施設資源化量内訳(焼却)'!V31+'施設資源化量内訳(粗大)'!V31+'施設資源化量内訳(堆肥化)'!V31+'施設資源化量内訳(飼料化)'!V31+'施設資源化量内訳(メタン化)'!V31+'施設資源化量内訳(燃料化)'!V31+'施設資源化量内訳(セメント)'!V31+'施設資源化量内訳(資源化等)'!V31</f>
        <v>0</v>
      </c>
      <c r="CC31" s="21">
        <f>'施設資源化量内訳(焼却)'!W31+'施設資源化量内訳(粗大)'!W31+'施設資源化量内訳(堆肥化)'!W31+'施設資源化量内訳(飼料化)'!W31+'施設資源化量内訳(メタン化)'!W31+'施設資源化量内訳(燃料化)'!W31+'施設資源化量内訳(セメント)'!W31+'施設資源化量内訳(資源化等)'!W31</f>
        <v>37</v>
      </c>
      <c r="CD31" s="21">
        <f>'施設資源化量内訳(焼却)'!X31+'施設資源化量内訳(粗大)'!X31+'施設資源化量内訳(堆肥化)'!X31+'施設資源化量内訳(飼料化)'!X31+'施設資源化量内訳(メタン化)'!X31+'施設資源化量内訳(燃料化)'!X31+'施設資源化量内訳(セメント)'!X31+'施設資源化量内訳(資源化等)'!X31</f>
        <v>0</v>
      </c>
      <c r="CE31" s="21">
        <f>'施設資源化量内訳(焼却)'!Y31+'施設資源化量内訳(粗大)'!Y31+'施設資源化量内訳(堆肥化)'!Y31+'施設資源化量内訳(飼料化)'!Y31+'施設資源化量内訳(メタン化)'!Y31+'施設資源化量内訳(燃料化)'!Y31+'施設資源化量内訳(セメント)'!Y31+'施設資源化量内訳(資源化等)'!Y31</f>
        <v>0</v>
      </c>
      <c r="CF31" s="21">
        <f>'施設資源化量内訳(焼却)'!Z31+'施設資源化量内訳(粗大)'!Z31+'施設資源化量内訳(堆肥化)'!Z31+'施設資源化量内訳(飼料化)'!Z31+'施設資源化量内訳(メタン化)'!Z31+'施設資源化量内訳(燃料化)'!Z31+'施設資源化量内訳(セメント)'!Z31+'施設資源化量内訳(資源化等)'!Z31</f>
        <v>0</v>
      </c>
      <c r="CG31" s="21">
        <f>'施設資源化量内訳(焼却)'!AA31+'施設資源化量内訳(粗大)'!AA31+'施設資源化量内訳(堆肥化)'!AA31+'施設資源化量内訳(飼料化)'!AA31+'施設資源化量内訳(メタン化)'!AA31+'施設資源化量内訳(燃料化)'!AA31+'施設資源化量内訳(セメント)'!AA31+'施設資源化量内訳(資源化等)'!AA31</f>
        <v>0</v>
      </c>
      <c r="CH31" s="21">
        <f>'施設資源化量内訳(焼却)'!AB31+'施設資源化量内訳(粗大)'!AB31+'施設資源化量内訳(堆肥化)'!AB31+'施設資源化量内訳(飼料化)'!AB31+'施設資源化量内訳(メタン化)'!AB31+'施設資源化量内訳(燃料化)'!AB31+'施設資源化量内訳(セメント)'!AB31+'施設資源化量内訳(資源化等)'!AB31</f>
        <v>0</v>
      </c>
      <c r="CI31" s="21">
        <f>'施設資源化量内訳(焼却)'!AC31+'施設資源化量内訳(粗大)'!AC31+'施設資源化量内訳(堆肥化)'!AC31+'施設資源化量内訳(飼料化)'!AC31+'施設資源化量内訳(メタン化)'!AC31+'施設資源化量内訳(燃料化)'!AC31+'施設資源化量内訳(セメント)'!AC31+'施設資源化量内訳(資源化等)'!AC31</f>
        <v>0</v>
      </c>
      <c r="CJ31" s="21">
        <f>'施設資源化量内訳(焼却)'!AD31+'施設資源化量内訳(粗大)'!AD31+'施設資源化量内訳(堆肥化)'!AD31+'施設資源化量内訳(飼料化)'!AD31+'施設資源化量内訳(メタン化)'!AD31+'施設資源化量内訳(燃料化)'!AD31+'施設資源化量内訳(セメント)'!AD31+'施設資源化量内訳(資源化等)'!AD31</f>
        <v>0</v>
      </c>
      <c r="CK31" s="21">
        <f>'施設資源化量内訳(焼却)'!AE31+'施設資源化量内訳(粗大)'!AE31+'施設資源化量内訳(堆肥化)'!AE31+'施設資源化量内訳(飼料化)'!AE31+'施設資源化量内訳(メタン化)'!AE31+'施設資源化量内訳(燃料化)'!AE31+'施設資源化量内訳(セメント)'!AE31+'施設資源化量内訳(資源化等)'!AE31</f>
        <v>0</v>
      </c>
      <c r="CL31" s="21">
        <f>'施設資源化量内訳(焼却)'!AF31+'施設資源化量内訳(粗大)'!AF31+'施設資源化量内訳(堆肥化)'!AF31+'施設資源化量内訳(飼料化)'!AF31+'施設資源化量内訳(メタン化)'!AF31+'施設資源化量内訳(燃料化)'!AF31+'施設資源化量内訳(セメント)'!AF31+'施設資源化量内訳(資源化等)'!AF31</f>
        <v>0</v>
      </c>
    </row>
    <row r="32" spans="1:90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3"/>
        <v>2170</v>
      </c>
      <c r="E32" s="20">
        <f t="shared" si="9"/>
        <v>33</v>
      </c>
      <c r="F32" s="20">
        <f t="shared" si="9"/>
        <v>1</v>
      </c>
      <c r="G32" s="20">
        <f t="shared" si="9"/>
        <v>0</v>
      </c>
      <c r="H32" s="20">
        <f t="shared" si="9"/>
        <v>2126</v>
      </c>
      <c r="I32" s="20">
        <f t="shared" si="9"/>
        <v>0</v>
      </c>
      <c r="J32" s="20">
        <f t="shared" si="9"/>
        <v>0</v>
      </c>
      <c r="K32" s="20">
        <f t="shared" si="9"/>
        <v>0</v>
      </c>
      <c r="L32" s="20">
        <f t="shared" si="9"/>
        <v>0</v>
      </c>
      <c r="M32" s="20">
        <f t="shared" si="9"/>
        <v>0</v>
      </c>
      <c r="N32" s="20">
        <f t="shared" si="9"/>
        <v>0</v>
      </c>
      <c r="O32" s="20">
        <f t="shared" si="9"/>
        <v>0</v>
      </c>
      <c r="P32" s="20">
        <f t="shared" si="9"/>
        <v>0</v>
      </c>
      <c r="Q32" s="20">
        <f t="shared" si="9"/>
        <v>9</v>
      </c>
      <c r="R32" s="20">
        <f t="shared" si="9"/>
        <v>1</v>
      </c>
      <c r="S32" s="20">
        <f t="shared" si="9"/>
        <v>0</v>
      </c>
      <c r="T32" s="20">
        <f t="shared" si="8"/>
        <v>0</v>
      </c>
      <c r="U32" s="20">
        <f t="shared" si="8"/>
        <v>0</v>
      </c>
      <c r="V32" s="20">
        <f t="shared" si="8"/>
        <v>0</v>
      </c>
      <c r="W32" s="20">
        <f t="shared" si="8"/>
        <v>0</v>
      </c>
      <c r="X32" s="20">
        <f t="shared" si="10"/>
        <v>0</v>
      </c>
      <c r="Y32" s="20">
        <f t="shared" si="10"/>
        <v>0</v>
      </c>
      <c r="Z32" s="20">
        <f t="shared" si="10"/>
        <v>0</v>
      </c>
      <c r="AA32" s="20">
        <f t="shared" si="10"/>
        <v>0</v>
      </c>
      <c r="AB32" s="20">
        <f t="shared" si="10"/>
        <v>0</v>
      </c>
      <c r="AC32" s="20">
        <f t="shared" si="10"/>
        <v>0</v>
      </c>
      <c r="AD32" s="20">
        <f t="shared" si="10"/>
        <v>0</v>
      </c>
      <c r="AE32" s="20">
        <f t="shared" si="10"/>
        <v>0</v>
      </c>
      <c r="AF32" s="20">
        <f t="shared" si="10"/>
        <v>0</v>
      </c>
      <c r="AG32" s="20">
        <f t="shared" si="6"/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9">
        <f t="shared" si="7"/>
        <v>2170</v>
      </c>
      <c r="BK32" s="21">
        <f>'施設資源化量内訳(焼却)'!E32+'施設資源化量内訳(粗大)'!E32+'施設資源化量内訳(堆肥化)'!E32+'施設資源化量内訳(飼料化)'!E32+'施設資源化量内訳(メタン化)'!E32+'施設資源化量内訳(燃料化)'!E32+'施設資源化量内訳(セメント)'!E32+'施設資源化量内訳(資源化等)'!E32</f>
        <v>33</v>
      </c>
      <c r="BL32" s="21">
        <f>'施設資源化量内訳(焼却)'!F32+'施設資源化量内訳(粗大)'!F32+'施設資源化量内訳(堆肥化)'!F32+'施設資源化量内訳(飼料化)'!F32+'施設資源化量内訳(メタン化)'!F32+'施設資源化量内訳(燃料化)'!F32+'施設資源化量内訳(セメント)'!F32+'施設資源化量内訳(資源化等)'!F32</f>
        <v>1</v>
      </c>
      <c r="BM32" s="21">
        <f>'施設資源化量内訳(焼却)'!G32+'施設資源化量内訳(粗大)'!G32+'施設資源化量内訳(堆肥化)'!G32+'施設資源化量内訳(飼料化)'!G32+'施設資源化量内訳(メタン化)'!G32+'施設資源化量内訳(燃料化)'!G32+'施設資源化量内訳(セメント)'!G32+'施設資源化量内訳(資源化等)'!G32</f>
        <v>0</v>
      </c>
      <c r="BN32" s="21">
        <f>'施設資源化量内訳(焼却)'!H32+'施設資源化量内訳(粗大)'!H32+'施設資源化量内訳(堆肥化)'!H32+'施設資源化量内訳(飼料化)'!H32+'施設資源化量内訳(メタン化)'!H32+'施設資源化量内訳(燃料化)'!H32+'施設資源化量内訳(セメント)'!H32+'施設資源化量内訳(資源化等)'!H32</f>
        <v>2126</v>
      </c>
      <c r="BO32" s="21">
        <f>'施設資源化量内訳(焼却)'!I32+'施設資源化量内訳(粗大)'!I32+'施設資源化量内訳(堆肥化)'!I32+'施設資源化量内訳(飼料化)'!I32+'施設資源化量内訳(メタン化)'!I32+'施設資源化量内訳(燃料化)'!I32+'施設資源化量内訳(セメント)'!I32+'施設資源化量内訳(資源化等)'!I32</f>
        <v>0</v>
      </c>
      <c r="BP32" s="21">
        <f>'施設資源化量内訳(焼却)'!J32+'施設資源化量内訳(粗大)'!J32+'施設資源化量内訳(堆肥化)'!J32+'施設資源化量内訳(飼料化)'!J32+'施設資源化量内訳(メタン化)'!J32+'施設資源化量内訳(燃料化)'!J32+'施設資源化量内訳(セメント)'!J32+'施設資源化量内訳(資源化等)'!J32</f>
        <v>0</v>
      </c>
      <c r="BQ32" s="21">
        <f>'施設資源化量内訳(焼却)'!K32+'施設資源化量内訳(粗大)'!K32+'施設資源化量内訳(堆肥化)'!K32+'施設資源化量内訳(飼料化)'!K32+'施設資源化量内訳(メタン化)'!K32+'施設資源化量内訳(燃料化)'!K32+'施設資源化量内訳(セメント)'!K32+'施設資源化量内訳(資源化等)'!K32</f>
        <v>0</v>
      </c>
      <c r="BR32" s="21">
        <f>'施設資源化量内訳(焼却)'!L32+'施設資源化量内訳(粗大)'!L32+'施設資源化量内訳(堆肥化)'!L32+'施設資源化量内訳(飼料化)'!L32+'施設資源化量内訳(メタン化)'!L32+'施設資源化量内訳(燃料化)'!L32+'施設資源化量内訳(セメント)'!L32+'施設資源化量内訳(資源化等)'!L32</f>
        <v>0</v>
      </c>
      <c r="BS32" s="21">
        <f>'施設資源化量内訳(焼却)'!M32+'施設資源化量内訳(粗大)'!M32+'施設資源化量内訳(堆肥化)'!M32+'施設資源化量内訳(飼料化)'!M32+'施設資源化量内訳(メタン化)'!M32+'施設資源化量内訳(燃料化)'!M32+'施設資源化量内訳(セメント)'!M32+'施設資源化量内訳(資源化等)'!M32</f>
        <v>0</v>
      </c>
      <c r="BT32" s="21">
        <f>'施設資源化量内訳(焼却)'!N32+'施設資源化量内訳(粗大)'!N32+'施設資源化量内訳(堆肥化)'!N32+'施設資源化量内訳(飼料化)'!N32+'施設資源化量内訳(メタン化)'!N32+'施設資源化量内訳(燃料化)'!N32+'施設資源化量内訳(セメント)'!N32+'施設資源化量内訳(資源化等)'!N32</f>
        <v>0</v>
      </c>
      <c r="BU32" s="21">
        <f>'施設資源化量内訳(焼却)'!O32+'施設資源化量内訳(粗大)'!O32+'施設資源化量内訳(堆肥化)'!O32+'施設資源化量内訳(飼料化)'!O32+'施設資源化量内訳(メタン化)'!O32+'施設資源化量内訳(燃料化)'!O32+'施設資源化量内訳(セメント)'!O32+'施設資源化量内訳(資源化等)'!O32</f>
        <v>0</v>
      </c>
      <c r="BV32" s="21">
        <f>'施設資源化量内訳(焼却)'!P32+'施設資源化量内訳(粗大)'!P32+'施設資源化量内訳(堆肥化)'!P32+'施設資源化量内訳(飼料化)'!P32+'施設資源化量内訳(メタン化)'!P32+'施設資源化量内訳(燃料化)'!P32+'施設資源化量内訳(セメント)'!P32+'施設資源化量内訳(資源化等)'!P32</f>
        <v>0</v>
      </c>
      <c r="BW32" s="21">
        <f>'施設資源化量内訳(焼却)'!Q32+'施設資源化量内訳(粗大)'!Q32+'施設資源化量内訳(堆肥化)'!Q32+'施設資源化量内訳(飼料化)'!Q32+'施設資源化量内訳(メタン化)'!Q32+'施設資源化量内訳(燃料化)'!Q32+'施設資源化量内訳(セメント)'!Q32+'施設資源化量内訳(資源化等)'!Q32</f>
        <v>9</v>
      </c>
      <c r="BX32" s="21">
        <f>'施設資源化量内訳(焼却)'!R32+'施設資源化量内訳(粗大)'!R32+'施設資源化量内訳(堆肥化)'!R32+'施設資源化量内訳(飼料化)'!R32+'施設資源化量内訳(メタン化)'!R32+'施設資源化量内訳(燃料化)'!R32+'施設資源化量内訳(セメント)'!R32+'施設資源化量内訳(資源化等)'!R32</f>
        <v>1</v>
      </c>
      <c r="BY32" s="21">
        <f>'施設資源化量内訳(焼却)'!S32+'施設資源化量内訳(粗大)'!S32+'施設資源化量内訳(堆肥化)'!S32+'施設資源化量内訳(飼料化)'!S32+'施設資源化量内訳(メタン化)'!S32+'施設資源化量内訳(燃料化)'!S32+'施設資源化量内訳(セメント)'!S32+'施設資源化量内訳(資源化等)'!S32</f>
        <v>0</v>
      </c>
      <c r="BZ32" s="21">
        <f>'施設資源化量内訳(焼却)'!T32+'施設資源化量内訳(粗大)'!T32+'施設資源化量内訳(堆肥化)'!T32+'施設資源化量内訳(飼料化)'!T32+'施設資源化量内訳(メタン化)'!T32+'施設資源化量内訳(燃料化)'!T32+'施設資源化量内訳(セメント)'!T32+'施設資源化量内訳(資源化等)'!T32</f>
        <v>0</v>
      </c>
      <c r="CA32" s="21">
        <f>'施設資源化量内訳(焼却)'!U32+'施設資源化量内訳(粗大)'!U32+'施設資源化量内訳(堆肥化)'!U32+'施設資源化量内訳(飼料化)'!U32+'施設資源化量内訳(メタン化)'!U32+'施設資源化量内訳(燃料化)'!U32+'施設資源化量内訳(セメント)'!U32+'施設資源化量内訳(資源化等)'!U32</f>
        <v>0</v>
      </c>
      <c r="CB32" s="21">
        <f>'施設資源化量内訳(焼却)'!V32+'施設資源化量内訳(粗大)'!V32+'施設資源化量内訳(堆肥化)'!V32+'施設資源化量内訳(飼料化)'!V32+'施設資源化量内訳(メタン化)'!V32+'施設資源化量内訳(燃料化)'!V32+'施設資源化量内訳(セメント)'!V32+'施設資源化量内訳(資源化等)'!V32</f>
        <v>0</v>
      </c>
      <c r="CC32" s="21">
        <f>'施設資源化量内訳(焼却)'!W32+'施設資源化量内訳(粗大)'!W32+'施設資源化量内訳(堆肥化)'!W32+'施設資源化量内訳(飼料化)'!W32+'施設資源化量内訳(メタン化)'!W32+'施設資源化量内訳(燃料化)'!W32+'施設資源化量内訳(セメント)'!W32+'施設資源化量内訳(資源化等)'!W32</f>
        <v>0</v>
      </c>
      <c r="CD32" s="21">
        <f>'施設資源化量内訳(焼却)'!X32+'施設資源化量内訳(粗大)'!X32+'施設資源化量内訳(堆肥化)'!X32+'施設資源化量内訳(飼料化)'!X32+'施設資源化量内訳(メタン化)'!X32+'施設資源化量内訳(燃料化)'!X32+'施設資源化量内訳(セメント)'!X32+'施設資源化量内訳(資源化等)'!X32</f>
        <v>0</v>
      </c>
      <c r="CE32" s="21">
        <f>'施設資源化量内訳(焼却)'!Y32+'施設資源化量内訳(粗大)'!Y32+'施設資源化量内訳(堆肥化)'!Y32+'施設資源化量内訳(飼料化)'!Y32+'施設資源化量内訳(メタン化)'!Y32+'施設資源化量内訳(燃料化)'!Y32+'施設資源化量内訳(セメント)'!Y32+'施設資源化量内訳(資源化等)'!Y32</f>
        <v>0</v>
      </c>
      <c r="CF32" s="21">
        <f>'施設資源化量内訳(焼却)'!Z32+'施設資源化量内訳(粗大)'!Z32+'施設資源化量内訳(堆肥化)'!Z32+'施設資源化量内訳(飼料化)'!Z32+'施設資源化量内訳(メタン化)'!Z32+'施設資源化量内訳(燃料化)'!Z32+'施設資源化量内訳(セメント)'!Z32+'施設資源化量内訳(資源化等)'!Z32</f>
        <v>0</v>
      </c>
      <c r="CG32" s="21">
        <f>'施設資源化量内訳(焼却)'!AA32+'施設資源化量内訳(粗大)'!AA32+'施設資源化量内訳(堆肥化)'!AA32+'施設資源化量内訳(飼料化)'!AA32+'施設資源化量内訳(メタン化)'!AA32+'施設資源化量内訳(燃料化)'!AA32+'施設資源化量内訳(セメント)'!AA32+'施設資源化量内訳(資源化等)'!AA32</f>
        <v>0</v>
      </c>
      <c r="CH32" s="21">
        <f>'施設資源化量内訳(焼却)'!AB32+'施設資源化量内訳(粗大)'!AB32+'施設資源化量内訳(堆肥化)'!AB32+'施設資源化量内訳(飼料化)'!AB32+'施設資源化量内訳(メタン化)'!AB32+'施設資源化量内訳(燃料化)'!AB32+'施設資源化量内訳(セメント)'!AB32+'施設資源化量内訳(資源化等)'!AB32</f>
        <v>0</v>
      </c>
      <c r="CI32" s="21">
        <f>'施設資源化量内訳(焼却)'!AC32+'施設資源化量内訳(粗大)'!AC32+'施設資源化量内訳(堆肥化)'!AC32+'施設資源化量内訳(飼料化)'!AC32+'施設資源化量内訳(メタン化)'!AC32+'施設資源化量内訳(燃料化)'!AC32+'施設資源化量内訳(セメント)'!AC32+'施設資源化量内訳(資源化等)'!AC32</f>
        <v>0</v>
      </c>
      <c r="CJ32" s="21">
        <f>'施設資源化量内訳(焼却)'!AD32+'施設資源化量内訳(粗大)'!AD32+'施設資源化量内訳(堆肥化)'!AD32+'施設資源化量内訳(飼料化)'!AD32+'施設資源化量内訳(メタン化)'!AD32+'施設資源化量内訳(燃料化)'!AD32+'施設資源化量内訳(セメント)'!AD32+'施設資源化量内訳(資源化等)'!AD32</f>
        <v>0</v>
      </c>
      <c r="CK32" s="21">
        <f>'施設資源化量内訳(焼却)'!AE32+'施設資源化量内訳(粗大)'!AE32+'施設資源化量内訳(堆肥化)'!AE32+'施設資源化量内訳(飼料化)'!AE32+'施設資源化量内訳(メタン化)'!AE32+'施設資源化量内訳(燃料化)'!AE32+'施設資源化量内訳(セメント)'!AE32+'施設資源化量内訳(資源化等)'!AE32</f>
        <v>0</v>
      </c>
      <c r="CL32" s="21">
        <f>'施設資源化量内訳(焼却)'!AF32+'施設資源化量内訳(粗大)'!AF32+'施設資源化量内訳(堆肥化)'!AF32+'施設資源化量内訳(飼料化)'!AF32+'施設資源化量内訳(メタン化)'!AF32+'施設資源化量内訳(燃料化)'!AF32+'施設資源化量内訳(セメント)'!AF32+'施設資源化量内訳(資源化等)'!AF32</f>
        <v>0</v>
      </c>
    </row>
    <row r="33" spans="1:90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3"/>
        <v>4945</v>
      </c>
      <c r="E33" s="20">
        <f t="shared" si="9"/>
        <v>285</v>
      </c>
      <c r="F33" s="20">
        <f t="shared" si="9"/>
        <v>0</v>
      </c>
      <c r="G33" s="20">
        <f t="shared" si="9"/>
        <v>1861</v>
      </c>
      <c r="H33" s="20">
        <f t="shared" si="9"/>
        <v>2799</v>
      </c>
      <c r="I33" s="20">
        <f t="shared" si="9"/>
        <v>0</v>
      </c>
      <c r="J33" s="20">
        <f t="shared" si="9"/>
        <v>0</v>
      </c>
      <c r="K33" s="20">
        <f t="shared" si="9"/>
        <v>0</v>
      </c>
      <c r="L33" s="20">
        <f t="shared" si="9"/>
        <v>0</v>
      </c>
      <c r="M33" s="20">
        <f t="shared" si="9"/>
        <v>0</v>
      </c>
      <c r="N33" s="20">
        <f t="shared" si="9"/>
        <v>0</v>
      </c>
      <c r="O33" s="20">
        <f t="shared" si="9"/>
        <v>0</v>
      </c>
      <c r="P33" s="20">
        <f t="shared" si="9"/>
        <v>0</v>
      </c>
      <c r="Q33" s="20">
        <f t="shared" si="9"/>
        <v>0</v>
      </c>
      <c r="R33" s="20">
        <f t="shared" si="9"/>
        <v>0</v>
      </c>
      <c r="S33" s="20">
        <f t="shared" si="9"/>
        <v>0</v>
      </c>
      <c r="T33" s="20">
        <f t="shared" si="8"/>
        <v>0</v>
      </c>
      <c r="U33" s="20">
        <f t="shared" si="8"/>
        <v>0</v>
      </c>
      <c r="V33" s="20">
        <f t="shared" si="8"/>
        <v>0</v>
      </c>
      <c r="W33" s="20">
        <f t="shared" si="8"/>
        <v>0</v>
      </c>
      <c r="X33" s="20">
        <f t="shared" si="10"/>
        <v>0</v>
      </c>
      <c r="Y33" s="20">
        <f t="shared" si="10"/>
        <v>0</v>
      </c>
      <c r="Z33" s="20">
        <f t="shared" si="10"/>
        <v>0</v>
      </c>
      <c r="AA33" s="20">
        <f t="shared" si="10"/>
        <v>0</v>
      </c>
      <c r="AB33" s="20">
        <f t="shared" si="10"/>
        <v>0</v>
      </c>
      <c r="AC33" s="20">
        <f t="shared" si="10"/>
        <v>0</v>
      </c>
      <c r="AD33" s="20">
        <f t="shared" si="10"/>
        <v>0</v>
      </c>
      <c r="AE33" s="20">
        <f t="shared" si="10"/>
        <v>0</v>
      </c>
      <c r="AF33" s="20">
        <f t="shared" si="10"/>
        <v>0</v>
      </c>
      <c r="AG33" s="20">
        <f t="shared" si="6"/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9">
        <f t="shared" si="7"/>
        <v>4945</v>
      </c>
      <c r="BK33" s="21">
        <f>'施設資源化量内訳(焼却)'!E33+'施設資源化量内訳(粗大)'!E33+'施設資源化量内訳(堆肥化)'!E33+'施設資源化量内訳(飼料化)'!E33+'施設資源化量内訳(メタン化)'!E33+'施設資源化量内訳(燃料化)'!E33+'施設資源化量内訳(セメント)'!E33+'施設資源化量内訳(資源化等)'!E33</f>
        <v>285</v>
      </c>
      <c r="BL33" s="21">
        <f>'施設資源化量内訳(焼却)'!F33+'施設資源化量内訳(粗大)'!F33+'施設資源化量内訳(堆肥化)'!F33+'施設資源化量内訳(飼料化)'!F33+'施設資源化量内訳(メタン化)'!F33+'施設資源化量内訳(燃料化)'!F33+'施設資源化量内訳(セメント)'!F33+'施設資源化量内訳(資源化等)'!F33</f>
        <v>0</v>
      </c>
      <c r="BM33" s="21">
        <f>'施設資源化量内訳(焼却)'!G33+'施設資源化量内訳(粗大)'!G33+'施設資源化量内訳(堆肥化)'!G33+'施設資源化量内訳(飼料化)'!G33+'施設資源化量内訳(メタン化)'!G33+'施設資源化量内訳(燃料化)'!G33+'施設資源化量内訳(セメント)'!G33+'施設資源化量内訳(資源化等)'!G33</f>
        <v>1861</v>
      </c>
      <c r="BN33" s="21">
        <f>'施設資源化量内訳(焼却)'!H33+'施設資源化量内訳(粗大)'!H33+'施設資源化量内訳(堆肥化)'!H33+'施設資源化量内訳(飼料化)'!H33+'施設資源化量内訳(メタン化)'!H33+'施設資源化量内訳(燃料化)'!H33+'施設資源化量内訳(セメント)'!H33+'施設資源化量内訳(資源化等)'!H33</f>
        <v>2799</v>
      </c>
      <c r="BO33" s="21">
        <f>'施設資源化量内訳(焼却)'!I33+'施設資源化量内訳(粗大)'!I33+'施設資源化量内訳(堆肥化)'!I33+'施設資源化量内訳(飼料化)'!I33+'施設資源化量内訳(メタン化)'!I33+'施設資源化量内訳(燃料化)'!I33+'施設資源化量内訳(セメント)'!I33+'施設資源化量内訳(資源化等)'!I33</f>
        <v>0</v>
      </c>
      <c r="BP33" s="21">
        <f>'施設資源化量内訳(焼却)'!J33+'施設資源化量内訳(粗大)'!J33+'施設資源化量内訳(堆肥化)'!J33+'施設資源化量内訳(飼料化)'!J33+'施設資源化量内訳(メタン化)'!J33+'施設資源化量内訳(燃料化)'!J33+'施設資源化量内訳(セメント)'!J33+'施設資源化量内訳(資源化等)'!J33</f>
        <v>0</v>
      </c>
      <c r="BQ33" s="21">
        <f>'施設資源化量内訳(焼却)'!K33+'施設資源化量内訳(粗大)'!K33+'施設資源化量内訳(堆肥化)'!K33+'施設資源化量内訳(飼料化)'!K33+'施設資源化量内訳(メタン化)'!K33+'施設資源化量内訳(燃料化)'!K33+'施設資源化量内訳(セメント)'!K33+'施設資源化量内訳(資源化等)'!K33</f>
        <v>0</v>
      </c>
      <c r="BR33" s="21">
        <f>'施設資源化量内訳(焼却)'!L33+'施設資源化量内訳(粗大)'!L33+'施設資源化量内訳(堆肥化)'!L33+'施設資源化量内訳(飼料化)'!L33+'施設資源化量内訳(メタン化)'!L33+'施設資源化量内訳(燃料化)'!L33+'施設資源化量内訳(セメント)'!L33+'施設資源化量内訳(資源化等)'!L33</f>
        <v>0</v>
      </c>
      <c r="BS33" s="21">
        <f>'施設資源化量内訳(焼却)'!M33+'施設資源化量内訳(粗大)'!M33+'施設資源化量内訳(堆肥化)'!M33+'施設資源化量内訳(飼料化)'!M33+'施設資源化量内訳(メタン化)'!M33+'施設資源化量内訳(燃料化)'!M33+'施設資源化量内訳(セメント)'!M33+'施設資源化量内訳(資源化等)'!M33</f>
        <v>0</v>
      </c>
      <c r="BT33" s="21">
        <f>'施設資源化量内訳(焼却)'!N33+'施設資源化量内訳(粗大)'!N33+'施設資源化量内訳(堆肥化)'!N33+'施設資源化量内訳(飼料化)'!N33+'施設資源化量内訳(メタン化)'!N33+'施設資源化量内訳(燃料化)'!N33+'施設資源化量内訳(セメント)'!N33+'施設資源化量内訳(資源化等)'!N33</f>
        <v>0</v>
      </c>
      <c r="BU33" s="21">
        <f>'施設資源化量内訳(焼却)'!O33+'施設資源化量内訳(粗大)'!O33+'施設資源化量内訳(堆肥化)'!O33+'施設資源化量内訳(飼料化)'!O33+'施設資源化量内訳(メタン化)'!O33+'施設資源化量内訳(燃料化)'!O33+'施設資源化量内訳(セメント)'!O33+'施設資源化量内訳(資源化等)'!O33</f>
        <v>0</v>
      </c>
      <c r="BV33" s="21">
        <f>'施設資源化量内訳(焼却)'!P33+'施設資源化量内訳(粗大)'!P33+'施設資源化量内訳(堆肥化)'!P33+'施設資源化量内訳(飼料化)'!P33+'施設資源化量内訳(メタン化)'!P33+'施設資源化量内訳(燃料化)'!P33+'施設資源化量内訳(セメント)'!P33+'施設資源化量内訳(資源化等)'!P33</f>
        <v>0</v>
      </c>
      <c r="BW33" s="21">
        <f>'施設資源化量内訳(焼却)'!Q33+'施設資源化量内訳(粗大)'!Q33+'施設資源化量内訳(堆肥化)'!Q33+'施設資源化量内訳(飼料化)'!Q33+'施設資源化量内訳(メタン化)'!Q33+'施設資源化量内訳(燃料化)'!Q33+'施設資源化量内訳(セメント)'!Q33+'施設資源化量内訳(資源化等)'!Q33</f>
        <v>0</v>
      </c>
      <c r="BX33" s="21">
        <f>'施設資源化量内訳(焼却)'!R33+'施設資源化量内訳(粗大)'!R33+'施設資源化量内訳(堆肥化)'!R33+'施設資源化量内訳(飼料化)'!R33+'施設資源化量内訳(メタン化)'!R33+'施設資源化量内訳(燃料化)'!R33+'施設資源化量内訳(セメント)'!R33+'施設資源化量内訳(資源化等)'!R33</f>
        <v>0</v>
      </c>
      <c r="BY33" s="21">
        <f>'施設資源化量内訳(焼却)'!S33+'施設資源化量内訳(粗大)'!S33+'施設資源化量内訳(堆肥化)'!S33+'施設資源化量内訳(飼料化)'!S33+'施設資源化量内訳(メタン化)'!S33+'施設資源化量内訳(燃料化)'!S33+'施設資源化量内訳(セメント)'!S33+'施設資源化量内訳(資源化等)'!S33</f>
        <v>0</v>
      </c>
      <c r="BZ33" s="21">
        <f>'施設資源化量内訳(焼却)'!T33+'施設資源化量内訳(粗大)'!T33+'施設資源化量内訳(堆肥化)'!T33+'施設資源化量内訳(飼料化)'!T33+'施設資源化量内訳(メタン化)'!T33+'施設資源化量内訳(燃料化)'!T33+'施設資源化量内訳(セメント)'!T33+'施設資源化量内訳(資源化等)'!T33</f>
        <v>0</v>
      </c>
      <c r="CA33" s="21">
        <f>'施設資源化量内訳(焼却)'!U33+'施設資源化量内訳(粗大)'!U33+'施設資源化量内訳(堆肥化)'!U33+'施設資源化量内訳(飼料化)'!U33+'施設資源化量内訳(メタン化)'!U33+'施設資源化量内訳(燃料化)'!U33+'施設資源化量内訳(セメント)'!U33+'施設資源化量内訳(資源化等)'!U33</f>
        <v>0</v>
      </c>
      <c r="CB33" s="21">
        <f>'施設資源化量内訳(焼却)'!V33+'施設資源化量内訳(粗大)'!V33+'施設資源化量内訳(堆肥化)'!V33+'施設資源化量内訳(飼料化)'!V33+'施設資源化量内訳(メタン化)'!V33+'施設資源化量内訳(燃料化)'!V33+'施設資源化量内訳(セメント)'!V33+'施設資源化量内訳(資源化等)'!V33</f>
        <v>0</v>
      </c>
      <c r="CC33" s="21">
        <f>'施設資源化量内訳(焼却)'!W33+'施設資源化量内訳(粗大)'!W33+'施設資源化量内訳(堆肥化)'!W33+'施設資源化量内訳(飼料化)'!W33+'施設資源化量内訳(メタン化)'!W33+'施設資源化量内訳(燃料化)'!W33+'施設資源化量内訳(セメント)'!W33+'施設資源化量内訳(資源化等)'!W33</f>
        <v>0</v>
      </c>
      <c r="CD33" s="21">
        <f>'施設資源化量内訳(焼却)'!X33+'施設資源化量内訳(粗大)'!X33+'施設資源化量内訳(堆肥化)'!X33+'施設資源化量内訳(飼料化)'!X33+'施設資源化量内訳(メタン化)'!X33+'施設資源化量内訳(燃料化)'!X33+'施設資源化量内訳(セメント)'!X33+'施設資源化量内訳(資源化等)'!X33</f>
        <v>0</v>
      </c>
      <c r="CE33" s="21">
        <f>'施設資源化量内訳(焼却)'!Y33+'施設資源化量内訳(粗大)'!Y33+'施設資源化量内訳(堆肥化)'!Y33+'施設資源化量内訳(飼料化)'!Y33+'施設資源化量内訳(メタン化)'!Y33+'施設資源化量内訳(燃料化)'!Y33+'施設資源化量内訳(セメント)'!Y33+'施設資源化量内訳(資源化等)'!Y33</f>
        <v>0</v>
      </c>
      <c r="CF33" s="21">
        <f>'施設資源化量内訳(焼却)'!Z33+'施設資源化量内訳(粗大)'!Z33+'施設資源化量内訳(堆肥化)'!Z33+'施設資源化量内訳(飼料化)'!Z33+'施設資源化量内訳(メタン化)'!Z33+'施設資源化量内訳(燃料化)'!Z33+'施設資源化量内訳(セメント)'!Z33+'施設資源化量内訳(資源化等)'!Z33</f>
        <v>0</v>
      </c>
      <c r="CG33" s="21">
        <f>'施設資源化量内訳(焼却)'!AA33+'施設資源化量内訳(粗大)'!AA33+'施設資源化量内訳(堆肥化)'!AA33+'施設資源化量内訳(飼料化)'!AA33+'施設資源化量内訳(メタン化)'!AA33+'施設資源化量内訳(燃料化)'!AA33+'施設資源化量内訳(セメント)'!AA33+'施設資源化量内訳(資源化等)'!AA33</f>
        <v>0</v>
      </c>
      <c r="CH33" s="21">
        <f>'施設資源化量内訳(焼却)'!AB33+'施設資源化量内訳(粗大)'!AB33+'施設資源化量内訳(堆肥化)'!AB33+'施設資源化量内訳(飼料化)'!AB33+'施設資源化量内訳(メタン化)'!AB33+'施設資源化量内訳(燃料化)'!AB33+'施設資源化量内訳(セメント)'!AB33+'施設資源化量内訳(資源化等)'!AB33</f>
        <v>0</v>
      </c>
      <c r="CI33" s="21">
        <f>'施設資源化量内訳(焼却)'!AC33+'施設資源化量内訳(粗大)'!AC33+'施設資源化量内訳(堆肥化)'!AC33+'施設資源化量内訳(飼料化)'!AC33+'施設資源化量内訳(メタン化)'!AC33+'施設資源化量内訳(燃料化)'!AC33+'施設資源化量内訳(セメント)'!AC33+'施設資源化量内訳(資源化等)'!AC33</f>
        <v>0</v>
      </c>
      <c r="CJ33" s="21">
        <f>'施設資源化量内訳(焼却)'!AD33+'施設資源化量内訳(粗大)'!AD33+'施設資源化量内訳(堆肥化)'!AD33+'施設資源化量内訳(飼料化)'!AD33+'施設資源化量内訳(メタン化)'!AD33+'施設資源化量内訳(燃料化)'!AD33+'施設資源化量内訳(セメント)'!AD33+'施設資源化量内訳(資源化等)'!AD33</f>
        <v>0</v>
      </c>
      <c r="CK33" s="21">
        <f>'施設資源化量内訳(焼却)'!AE33+'施設資源化量内訳(粗大)'!AE33+'施設資源化量内訳(堆肥化)'!AE33+'施設資源化量内訳(飼料化)'!AE33+'施設資源化量内訳(メタン化)'!AE33+'施設資源化量内訳(燃料化)'!AE33+'施設資源化量内訳(セメント)'!AE33+'施設資源化量内訳(資源化等)'!AE33</f>
        <v>0</v>
      </c>
      <c r="CL33" s="21">
        <f>'施設資源化量内訳(焼却)'!AF33+'施設資源化量内訳(粗大)'!AF33+'施設資源化量内訳(堆肥化)'!AF33+'施設資源化量内訳(飼料化)'!AF33+'施設資源化量内訳(メタン化)'!AF33+'施設資源化量内訳(燃料化)'!AF33+'施設資源化量内訳(セメント)'!AF33+'施設資源化量内訳(資源化等)'!AF33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72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680</v>
      </c>
      <c r="E7" s="30">
        <f t="shared" si="0"/>
        <v>680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38</v>
      </c>
      <c r="E10" s="20">
        <v>38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503</v>
      </c>
      <c r="E16" s="20">
        <v>503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106</v>
      </c>
      <c r="E19" s="20">
        <v>106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33</v>
      </c>
      <c r="E32" s="20">
        <v>33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72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33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73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85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84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145</v>
      </c>
      <c r="B7" s="25" t="s">
        <v>146</v>
      </c>
      <c r="C7" s="26" t="s">
        <v>88</v>
      </c>
      <c r="D7" s="30">
        <f aca="true" t="shared" si="0" ref="D7:AX7">SUM(D8:D33)</f>
        <v>169190</v>
      </c>
      <c r="E7" s="30">
        <f t="shared" si="0"/>
        <v>691</v>
      </c>
      <c r="F7" s="30">
        <f t="shared" si="0"/>
        <v>90710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2086</v>
      </c>
      <c r="L7" s="30">
        <f t="shared" si="0"/>
        <v>86765</v>
      </c>
      <c r="M7" s="30">
        <f t="shared" si="0"/>
        <v>0</v>
      </c>
      <c r="N7" s="30">
        <f t="shared" si="0"/>
        <v>1859</v>
      </c>
      <c r="O7" s="30">
        <f t="shared" si="0"/>
        <v>22863</v>
      </c>
      <c r="P7" s="30">
        <f t="shared" si="0"/>
        <v>54926</v>
      </c>
      <c r="Q7" s="30">
        <f t="shared" si="0"/>
        <v>691</v>
      </c>
      <c r="R7" s="30">
        <f t="shared" si="0"/>
        <v>691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88975</v>
      </c>
      <c r="AC7" s="30">
        <f t="shared" si="0"/>
        <v>680</v>
      </c>
      <c r="AD7" s="30">
        <f t="shared" si="0"/>
        <v>88295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2086</v>
      </c>
      <c r="AJ7" s="30">
        <f t="shared" si="0"/>
        <v>86209</v>
      </c>
      <c r="AK7" s="30">
        <f t="shared" si="0"/>
        <v>0</v>
      </c>
      <c r="AL7" s="30">
        <f t="shared" si="0"/>
        <v>0</v>
      </c>
      <c r="AM7" s="30">
        <f t="shared" si="0"/>
        <v>23575</v>
      </c>
      <c r="AN7" s="30">
        <f t="shared" si="0"/>
        <v>22863</v>
      </c>
      <c r="AO7" s="30">
        <f t="shared" si="0"/>
        <v>0</v>
      </c>
      <c r="AP7" s="30">
        <f t="shared" si="0"/>
        <v>712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712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145</v>
      </c>
      <c r="B8" s="28" t="s">
        <v>147</v>
      </c>
      <c r="C8" s="27" t="s">
        <v>148</v>
      </c>
      <c r="D8" s="39">
        <f aca="true" t="shared" si="1" ref="D8:D33">SUM(E8,F8,O8,P8)</f>
        <v>32315</v>
      </c>
      <c r="E8" s="39">
        <f aca="true" t="shared" si="2" ref="E8:E33">R8</f>
        <v>0</v>
      </c>
      <c r="F8" s="39">
        <f aca="true" t="shared" si="3" ref="F8:F33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33">AN8</f>
        <v>0</v>
      </c>
      <c r="P8" s="20">
        <f>'資源化量内訳'!AG8</f>
        <v>32315</v>
      </c>
      <c r="Q8" s="39">
        <f aca="true" t="shared" si="5" ref="Q8:Q33">SUM(R8:S8)</f>
        <v>0</v>
      </c>
      <c r="R8" s="39">
        <v>0</v>
      </c>
      <c r="S8" s="39">
        <f aca="true" t="shared" si="6" ref="S8:S33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33">SUM(AC8:AD8)</f>
        <v>0</v>
      </c>
      <c r="AC8" s="39">
        <v>0</v>
      </c>
      <c r="AD8" s="39">
        <f aca="true" t="shared" si="8" ref="AD8:AD33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89</v>
      </c>
      <c r="AM8" s="27">
        <f aca="true" t="shared" si="9" ref="AM8:AM33">SUM(AN8:AP8)</f>
        <v>0</v>
      </c>
      <c r="AN8" s="43">
        <v>0</v>
      </c>
      <c r="AO8" s="27">
        <v>0</v>
      </c>
      <c r="AP8" s="27">
        <f aca="true" t="shared" si="10" ref="AP8:AP33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145</v>
      </c>
      <c r="B9" s="28" t="s">
        <v>149</v>
      </c>
      <c r="C9" s="27" t="s">
        <v>150</v>
      </c>
      <c r="D9" s="39">
        <f t="shared" si="1"/>
        <v>2647</v>
      </c>
      <c r="E9" s="39">
        <f t="shared" si="2"/>
        <v>0</v>
      </c>
      <c r="F9" s="39">
        <f t="shared" si="3"/>
        <v>2647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2647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2647</v>
      </c>
      <c r="AC9" s="39">
        <v>0</v>
      </c>
      <c r="AD9" s="39">
        <f t="shared" si="8"/>
        <v>2647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2647</v>
      </c>
      <c r="AK9" s="39">
        <v>0</v>
      </c>
      <c r="AL9" s="40" t="s">
        <v>89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145</v>
      </c>
      <c r="B10" s="28" t="s">
        <v>151</v>
      </c>
      <c r="C10" s="27" t="s">
        <v>152</v>
      </c>
      <c r="D10" s="39">
        <f t="shared" si="1"/>
        <v>264</v>
      </c>
      <c r="E10" s="39">
        <f t="shared" si="2"/>
        <v>38</v>
      </c>
      <c r="F10" s="39">
        <f t="shared" si="3"/>
        <v>226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226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38</v>
      </c>
      <c r="R10" s="39">
        <v>38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264</v>
      </c>
      <c r="AC10" s="39">
        <v>38</v>
      </c>
      <c r="AD10" s="39">
        <f t="shared" si="8"/>
        <v>226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226</v>
      </c>
      <c r="AK10" s="39">
        <v>0</v>
      </c>
      <c r="AL10" s="40" t="s">
        <v>89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145</v>
      </c>
      <c r="B11" s="28" t="s">
        <v>153</v>
      </c>
      <c r="C11" s="27" t="s">
        <v>154</v>
      </c>
      <c r="D11" s="39">
        <f t="shared" si="1"/>
        <v>338</v>
      </c>
      <c r="E11" s="39">
        <f t="shared" si="2"/>
        <v>0</v>
      </c>
      <c r="F11" s="39">
        <f t="shared" si="3"/>
        <v>338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338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338</v>
      </c>
      <c r="AC11" s="39">
        <v>0</v>
      </c>
      <c r="AD11" s="39">
        <f t="shared" si="8"/>
        <v>338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338</v>
      </c>
      <c r="AK11" s="39">
        <v>0</v>
      </c>
      <c r="AL11" s="40" t="s">
        <v>89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145</v>
      </c>
      <c r="B12" s="28" t="s">
        <v>155</v>
      </c>
      <c r="C12" s="27" t="s">
        <v>156</v>
      </c>
      <c r="D12" s="39">
        <f t="shared" si="1"/>
        <v>702</v>
      </c>
      <c r="E12" s="39">
        <f t="shared" si="2"/>
        <v>0</v>
      </c>
      <c r="F12" s="39">
        <f t="shared" si="3"/>
        <v>672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672</v>
      </c>
      <c r="M12" s="39">
        <v>0</v>
      </c>
      <c r="N12" s="39">
        <v>0</v>
      </c>
      <c r="O12" s="39">
        <f t="shared" si="4"/>
        <v>30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672</v>
      </c>
      <c r="AC12" s="39">
        <v>0</v>
      </c>
      <c r="AD12" s="39">
        <f t="shared" si="8"/>
        <v>672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672</v>
      </c>
      <c r="AK12" s="39">
        <v>0</v>
      </c>
      <c r="AL12" s="40" t="s">
        <v>89</v>
      </c>
      <c r="AM12" s="27">
        <f t="shared" si="9"/>
        <v>30</v>
      </c>
      <c r="AN12" s="43">
        <v>30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145</v>
      </c>
      <c r="B13" s="28" t="s">
        <v>157</v>
      </c>
      <c r="C13" s="27" t="s">
        <v>158</v>
      </c>
      <c r="D13" s="39">
        <f t="shared" si="1"/>
        <v>606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606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89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145</v>
      </c>
      <c r="B14" s="28" t="s">
        <v>159</v>
      </c>
      <c r="C14" s="27" t="s">
        <v>160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89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145</v>
      </c>
      <c r="B15" s="28" t="s">
        <v>161</v>
      </c>
      <c r="C15" s="27" t="s">
        <v>162</v>
      </c>
      <c r="D15" s="39">
        <f t="shared" si="1"/>
        <v>28821</v>
      </c>
      <c r="E15" s="39">
        <f t="shared" si="2"/>
        <v>0</v>
      </c>
      <c r="F15" s="39">
        <f t="shared" si="3"/>
        <v>28591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28591</v>
      </c>
      <c r="M15" s="39">
        <v>0</v>
      </c>
      <c r="N15" s="39">
        <v>0</v>
      </c>
      <c r="O15" s="39">
        <f t="shared" si="4"/>
        <v>230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28591</v>
      </c>
      <c r="AC15" s="39">
        <v>0</v>
      </c>
      <c r="AD15" s="39">
        <f t="shared" si="8"/>
        <v>28591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28591</v>
      </c>
      <c r="AK15" s="39">
        <v>0</v>
      </c>
      <c r="AL15" s="40" t="s">
        <v>89</v>
      </c>
      <c r="AM15" s="27">
        <f t="shared" si="9"/>
        <v>230</v>
      </c>
      <c r="AN15" s="43">
        <v>230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145</v>
      </c>
      <c r="B16" s="28" t="s">
        <v>163</v>
      </c>
      <c r="C16" s="27" t="s">
        <v>164</v>
      </c>
      <c r="D16" s="39">
        <f t="shared" si="1"/>
        <v>12522</v>
      </c>
      <c r="E16" s="39">
        <f t="shared" si="2"/>
        <v>503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12019</v>
      </c>
      <c r="P16" s="20">
        <f>'資源化量内訳'!AG16</f>
        <v>0</v>
      </c>
      <c r="Q16" s="39">
        <f t="shared" si="5"/>
        <v>503</v>
      </c>
      <c r="R16" s="39">
        <v>503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503</v>
      </c>
      <c r="AC16" s="39">
        <v>503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89</v>
      </c>
      <c r="AM16" s="27">
        <f t="shared" si="9"/>
        <v>12019</v>
      </c>
      <c r="AN16" s="43">
        <v>12019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145</v>
      </c>
      <c r="B17" s="28" t="s">
        <v>165</v>
      </c>
      <c r="C17" s="27" t="s">
        <v>166</v>
      </c>
      <c r="D17" s="39">
        <f t="shared" si="1"/>
        <v>4858</v>
      </c>
      <c r="E17" s="39">
        <f t="shared" si="2"/>
        <v>0</v>
      </c>
      <c r="F17" s="39">
        <f t="shared" si="3"/>
        <v>4624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4624</v>
      </c>
      <c r="M17" s="39">
        <v>0</v>
      </c>
      <c r="N17" s="39">
        <v>0</v>
      </c>
      <c r="O17" s="39">
        <f t="shared" si="4"/>
        <v>234</v>
      </c>
      <c r="P17" s="20">
        <f>'資源化量内訳'!AG17</f>
        <v>0</v>
      </c>
      <c r="Q17" s="39">
        <f t="shared" si="5"/>
        <v>0</v>
      </c>
      <c r="R17" s="39">
        <v>0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4624</v>
      </c>
      <c r="AC17" s="39">
        <v>0</v>
      </c>
      <c r="AD17" s="39">
        <f t="shared" si="8"/>
        <v>4624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4624</v>
      </c>
      <c r="AK17" s="39">
        <v>0</v>
      </c>
      <c r="AL17" s="40" t="s">
        <v>89</v>
      </c>
      <c r="AM17" s="27">
        <f t="shared" si="9"/>
        <v>234</v>
      </c>
      <c r="AN17" s="43">
        <v>234</v>
      </c>
      <c r="AO17" s="27">
        <v>0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145</v>
      </c>
      <c r="B18" s="28" t="s">
        <v>167</v>
      </c>
      <c r="C18" s="27" t="s">
        <v>168</v>
      </c>
      <c r="D18" s="39">
        <f t="shared" si="1"/>
        <v>8016</v>
      </c>
      <c r="E18" s="39">
        <f t="shared" si="2"/>
        <v>0</v>
      </c>
      <c r="F18" s="39">
        <f t="shared" si="3"/>
        <v>8016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8016</v>
      </c>
      <c r="M18" s="39">
        <v>0</v>
      </c>
      <c r="N18" s="39">
        <v>0</v>
      </c>
      <c r="O18" s="39">
        <f t="shared" si="4"/>
        <v>0</v>
      </c>
      <c r="P18" s="20">
        <f>'資源化量内訳'!AG18</f>
        <v>0</v>
      </c>
      <c r="Q18" s="39">
        <f t="shared" si="5"/>
        <v>0</v>
      </c>
      <c r="R18" s="39">
        <v>0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8016</v>
      </c>
      <c r="AC18" s="39">
        <v>0</v>
      </c>
      <c r="AD18" s="39">
        <f t="shared" si="8"/>
        <v>8016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8016</v>
      </c>
      <c r="AK18" s="39">
        <v>0</v>
      </c>
      <c r="AL18" s="40" t="s">
        <v>89</v>
      </c>
      <c r="AM18" s="27">
        <f t="shared" si="9"/>
        <v>0</v>
      </c>
      <c r="AN18" s="43">
        <v>0</v>
      </c>
      <c r="AO18" s="27">
        <v>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145</v>
      </c>
      <c r="B19" s="28" t="s">
        <v>169</v>
      </c>
      <c r="C19" s="27" t="s">
        <v>170</v>
      </c>
      <c r="D19" s="39">
        <f t="shared" si="1"/>
        <v>5052</v>
      </c>
      <c r="E19" s="39">
        <f t="shared" si="2"/>
        <v>106</v>
      </c>
      <c r="F19" s="39">
        <f t="shared" si="3"/>
        <v>1655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1655</v>
      </c>
      <c r="O19" s="39">
        <f t="shared" si="4"/>
        <v>3291</v>
      </c>
      <c r="P19" s="20">
        <f>'資源化量内訳'!AG19</f>
        <v>0</v>
      </c>
      <c r="Q19" s="39">
        <f t="shared" si="5"/>
        <v>106</v>
      </c>
      <c r="R19" s="39">
        <v>106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106</v>
      </c>
      <c r="AC19" s="39">
        <v>106</v>
      </c>
      <c r="AD19" s="39">
        <f t="shared" si="8"/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40" t="s">
        <v>89</v>
      </c>
      <c r="AM19" s="27">
        <f t="shared" si="9"/>
        <v>3291</v>
      </c>
      <c r="AN19" s="43">
        <v>3291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145</v>
      </c>
      <c r="B20" s="28" t="s">
        <v>171</v>
      </c>
      <c r="C20" s="27" t="s">
        <v>172</v>
      </c>
      <c r="D20" s="39">
        <f t="shared" si="1"/>
        <v>8763</v>
      </c>
      <c r="E20" s="39">
        <f t="shared" si="2"/>
        <v>0</v>
      </c>
      <c r="F20" s="39">
        <f t="shared" si="3"/>
        <v>8763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8763</v>
      </c>
      <c r="M20" s="39">
        <v>0</v>
      </c>
      <c r="N20" s="39">
        <v>0</v>
      </c>
      <c r="O20" s="39">
        <f t="shared" si="4"/>
        <v>0</v>
      </c>
      <c r="P20" s="20">
        <f>'資源化量内訳'!AG20</f>
        <v>0</v>
      </c>
      <c r="Q20" s="39">
        <f t="shared" si="5"/>
        <v>0</v>
      </c>
      <c r="R20" s="39">
        <v>0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8763</v>
      </c>
      <c r="AC20" s="39">
        <v>0</v>
      </c>
      <c r="AD20" s="39">
        <f t="shared" si="8"/>
        <v>8763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8763</v>
      </c>
      <c r="AK20" s="39">
        <v>0</v>
      </c>
      <c r="AL20" s="40" t="s">
        <v>89</v>
      </c>
      <c r="AM20" s="27">
        <f t="shared" si="9"/>
        <v>0</v>
      </c>
      <c r="AN20" s="43">
        <v>0</v>
      </c>
      <c r="AO20" s="27">
        <v>0</v>
      </c>
      <c r="AP20" s="27">
        <f t="shared" si="10"/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</row>
    <row r="21" spans="1:50" s="8" customFormat="1" ht="12" customHeight="1">
      <c r="A21" s="27" t="s">
        <v>145</v>
      </c>
      <c r="B21" s="28" t="s">
        <v>173</v>
      </c>
      <c r="C21" s="27" t="s">
        <v>174</v>
      </c>
      <c r="D21" s="39">
        <f t="shared" si="1"/>
        <v>2265</v>
      </c>
      <c r="E21" s="39">
        <f t="shared" si="2"/>
        <v>0</v>
      </c>
      <c r="F21" s="39">
        <f t="shared" si="3"/>
        <v>2265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2265</v>
      </c>
      <c r="M21" s="39">
        <v>0</v>
      </c>
      <c r="N21" s="39">
        <v>0</v>
      </c>
      <c r="O21" s="39">
        <f t="shared" si="4"/>
        <v>0</v>
      </c>
      <c r="P21" s="20">
        <f>'資源化量内訳'!AG21</f>
        <v>0</v>
      </c>
      <c r="Q21" s="39">
        <f t="shared" si="5"/>
        <v>0</v>
      </c>
      <c r="R21" s="39">
        <v>0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2265</v>
      </c>
      <c r="AC21" s="39">
        <v>0</v>
      </c>
      <c r="AD21" s="39">
        <f t="shared" si="8"/>
        <v>2265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2265</v>
      </c>
      <c r="AK21" s="39">
        <v>0</v>
      </c>
      <c r="AL21" s="40" t="s">
        <v>89</v>
      </c>
      <c r="AM21" s="27">
        <f t="shared" si="9"/>
        <v>0</v>
      </c>
      <c r="AN21" s="43">
        <v>0</v>
      </c>
      <c r="AO21" s="27">
        <v>0</v>
      </c>
      <c r="AP21" s="27">
        <f t="shared" si="10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145</v>
      </c>
      <c r="B22" s="28" t="s">
        <v>175</v>
      </c>
      <c r="C22" s="27" t="s">
        <v>176</v>
      </c>
      <c r="D22" s="39">
        <f t="shared" si="1"/>
        <v>879</v>
      </c>
      <c r="E22" s="39">
        <f t="shared" si="2"/>
        <v>0</v>
      </c>
      <c r="F22" s="39">
        <f t="shared" si="3"/>
        <v>879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879</v>
      </c>
      <c r="M22" s="39">
        <v>0</v>
      </c>
      <c r="N22" s="39">
        <v>0</v>
      </c>
      <c r="O22" s="39">
        <f t="shared" si="4"/>
        <v>0</v>
      </c>
      <c r="P22" s="20">
        <f>'資源化量内訳'!AG22</f>
        <v>0</v>
      </c>
      <c r="Q22" s="39">
        <f t="shared" si="5"/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879</v>
      </c>
      <c r="AC22" s="39">
        <v>0</v>
      </c>
      <c r="AD22" s="39">
        <f t="shared" si="8"/>
        <v>879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879</v>
      </c>
      <c r="AK22" s="39">
        <v>0</v>
      </c>
      <c r="AL22" s="40" t="s">
        <v>89</v>
      </c>
      <c r="AM22" s="27">
        <f t="shared" si="9"/>
        <v>0</v>
      </c>
      <c r="AN22" s="43">
        <v>0</v>
      </c>
      <c r="AO22" s="27">
        <v>0</v>
      </c>
      <c r="AP22" s="27">
        <f t="shared" si="10"/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  <row r="23" spans="1:50" s="8" customFormat="1" ht="12" customHeight="1">
      <c r="A23" s="27" t="s">
        <v>145</v>
      </c>
      <c r="B23" s="28" t="s">
        <v>177</v>
      </c>
      <c r="C23" s="27" t="s">
        <v>178</v>
      </c>
      <c r="D23" s="39">
        <f t="shared" si="1"/>
        <v>7048</v>
      </c>
      <c r="E23" s="39">
        <f t="shared" si="2"/>
        <v>0</v>
      </c>
      <c r="F23" s="39">
        <f t="shared" si="3"/>
        <v>7048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7048</v>
      </c>
      <c r="M23" s="39">
        <v>0</v>
      </c>
      <c r="N23" s="39">
        <v>0</v>
      </c>
      <c r="O23" s="39">
        <f t="shared" si="4"/>
        <v>0</v>
      </c>
      <c r="P23" s="20">
        <f>'資源化量内訳'!AG23</f>
        <v>0</v>
      </c>
      <c r="Q23" s="39">
        <f t="shared" si="5"/>
        <v>0</v>
      </c>
      <c r="R23" s="39">
        <v>0</v>
      </c>
      <c r="S23" s="39">
        <f t="shared" si="6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7"/>
        <v>7048</v>
      </c>
      <c r="AC23" s="39">
        <v>0</v>
      </c>
      <c r="AD23" s="39">
        <f t="shared" si="8"/>
        <v>7048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7048</v>
      </c>
      <c r="AK23" s="39">
        <v>0</v>
      </c>
      <c r="AL23" s="40" t="s">
        <v>89</v>
      </c>
      <c r="AM23" s="27">
        <f t="shared" si="9"/>
        <v>0</v>
      </c>
      <c r="AN23" s="43">
        <v>0</v>
      </c>
      <c r="AO23" s="27">
        <v>0</v>
      </c>
      <c r="AP23" s="27">
        <f t="shared" si="10"/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</row>
    <row r="24" spans="1:50" s="8" customFormat="1" ht="12" customHeight="1">
      <c r="A24" s="27" t="s">
        <v>145</v>
      </c>
      <c r="B24" s="28" t="s">
        <v>179</v>
      </c>
      <c r="C24" s="27" t="s">
        <v>180</v>
      </c>
      <c r="D24" s="39">
        <f t="shared" si="1"/>
        <v>53</v>
      </c>
      <c r="E24" s="39">
        <f t="shared" si="2"/>
        <v>0</v>
      </c>
      <c r="F24" s="39">
        <f t="shared" si="3"/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f t="shared" si="4"/>
        <v>0</v>
      </c>
      <c r="P24" s="20">
        <f>'資源化量内訳'!AG24</f>
        <v>53</v>
      </c>
      <c r="Q24" s="39">
        <f t="shared" si="5"/>
        <v>0</v>
      </c>
      <c r="R24" s="39">
        <v>0</v>
      </c>
      <c r="S24" s="39">
        <f t="shared" si="6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7"/>
        <v>0</v>
      </c>
      <c r="AC24" s="39">
        <v>0</v>
      </c>
      <c r="AD24" s="39">
        <f t="shared" si="8"/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40" t="s">
        <v>89</v>
      </c>
      <c r="AM24" s="27">
        <f t="shared" si="9"/>
        <v>0</v>
      </c>
      <c r="AN24" s="43">
        <v>0</v>
      </c>
      <c r="AO24" s="27">
        <v>0</v>
      </c>
      <c r="AP24" s="27">
        <f t="shared" si="10"/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</row>
    <row r="25" spans="1:50" s="8" customFormat="1" ht="12" customHeight="1">
      <c r="A25" s="27" t="s">
        <v>145</v>
      </c>
      <c r="B25" s="28" t="s">
        <v>181</v>
      </c>
      <c r="C25" s="27" t="s">
        <v>182</v>
      </c>
      <c r="D25" s="39">
        <f t="shared" si="1"/>
        <v>12171</v>
      </c>
      <c r="E25" s="39">
        <f t="shared" si="2"/>
        <v>0</v>
      </c>
      <c r="F25" s="39">
        <f t="shared" si="3"/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f t="shared" si="4"/>
        <v>0</v>
      </c>
      <c r="P25" s="20">
        <f>'資源化量内訳'!AG25</f>
        <v>12171</v>
      </c>
      <c r="Q25" s="39">
        <f t="shared" si="5"/>
        <v>0</v>
      </c>
      <c r="R25" s="39">
        <v>0</v>
      </c>
      <c r="S25" s="39">
        <f t="shared" si="6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7"/>
        <v>0</v>
      </c>
      <c r="AC25" s="39">
        <v>0</v>
      </c>
      <c r="AD25" s="39">
        <f t="shared" si="8"/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40" t="s">
        <v>89</v>
      </c>
      <c r="AM25" s="27">
        <f t="shared" si="9"/>
        <v>0</v>
      </c>
      <c r="AN25" s="43">
        <v>0</v>
      </c>
      <c r="AO25" s="27">
        <v>0</v>
      </c>
      <c r="AP25" s="27">
        <f t="shared" si="10"/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</row>
    <row r="26" spans="1:50" s="8" customFormat="1" ht="12" customHeight="1">
      <c r="A26" s="27" t="s">
        <v>145</v>
      </c>
      <c r="B26" s="28" t="s">
        <v>183</v>
      </c>
      <c r="C26" s="27" t="s">
        <v>184</v>
      </c>
      <c r="D26" s="39">
        <f t="shared" si="1"/>
        <v>15785</v>
      </c>
      <c r="E26" s="39">
        <f t="shared" si="2"/>
        <v>0</v>
      </c>
      <c r="F26" s="39">
        <f t="shared" si="3"/>
        <v>14248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14248</v>
      </c>
      <c r="M26" s="39">
        <v>0</v>
      </c>
      <c r="N26" s="39">
        <v>0</v>
      </c>
      <c r="O26" s="39">
        <f t="shared" si="4"/>
        <v>1537</v>
      </c>
      <c r="P26" s="20">
        <f>'資源化量内訳'!AG26</f>
        <v>0</v>
      </c>
      <c r="Q26" s="39">
        <f t="shared" si="5"/>
        <v>0</v>
      </c>
      <c r="R26" s="39">
        <v>0</v>
      </c>
      <c r="S26" s="39">
        <f t="shared" si="6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f t="shared" si="7"/>
        <v>14248</v>
      </c>
      <c r="AC26" s="39">
        <v>0</v>
      </c>
      <c r="AD26" s="39">
        <f t="shared" si="8"/>
        <v>14248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14248</v>
      </c>
      <c r="AK26" s="39">
        <v>0</v>
      </c>
      <c r="AL26" s="40" t="s">
        <v>89</v>
      </c>
      <c r="AM26" s="27">
        <f t="shared" si="9"/>
        <v>1537</v>
      </c>
      <c r="AN26" s="43">
        <v>1537</v>
      </c>
      <c r="AO26" s="27">
        <v>0</v>
      </c>
      <c r="AP26" s="27">
        <f t="shared" si="10"/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</row>
    <row r="27" spans="1:50" s="8" customFormat="1" ht="12" customHeight="1">
      <c r="A27" s="27" t="s">
        <v>145</v>
      </c>
      <c r="B27" s="28" t="s">
        <v>185</v>
      </c>
      <c r="C27" s="27" t="s">
        <v>186</v>
      </c>
      <c r="D27" s="39">
        <f t="shared" si="1"/>
        <v>531</v>
      </c>
      <c r="E27" s="39">
        <f t="shared" si="2"/>
        <v>0</v>
      </c>
      <c r="F27" s="39">
        <f t="shared" si="3"/>
        <v>531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531</v>
      </c>
      <c r="M27" s="39">
        <v>0</v>
      </c>
      <c r="N27" s="39">
        <v>0</v>
      </c>
      <c r="O27" s="39">
        <f t="shared" si="4"/>
        <v>0</v>
      </c>
      <c r="P27" s="20">
        <f>'資源化量内訳'!AG27</f>
        <v>0</v>
      </c>
      <c r="Q27" s="39">
        <f t="shared" si="5"/>
        <v>0</v>
      </c>
      <c r="R27" s="39">
        <v>0</v>
      </c>
      <c r="S27" s="39">
        <f t="shared" si="6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7"/>
        <v>531</v>
      </c>
      <c r="AC27" s="39">
        <v>0</v>
      </c>
      <c r="AD27" s="39">
        <f t="shared" si="8"/>
        <v>531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531</v>
      </c>
      <c r="AK27" s="39">
        <v>0</v>
      </c>
      <c r="AL27" s="40" t="s">
        <v>89</v>
      </c>
      <c r="AM27" s="27">
        <f t="shared" si="9"/>
        <v>0</v>
      </c>
      <c r="AN27" s="43">
        <v>0</v>
      </c>
      <c r="AO27" s="27">
        <v>0</v>
      </c>
      <c r="AP27" s="27">
        <f t="shared" si="10"/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</row>
    <row r="28" spans="1:50" s="8" customFormat="1" ht="12" customHeight="1">
      <c r="A28" s="27" t="s">
        <v>145</v>
      </c>
      <c r="B28" s="28" t="s">
        <v>187</v>
      </c>
      <c r="C28" s="27" t="s">
        <v>188</v>
      </c>
      <c r="D28" s="39">
        <f t="shared" si="1"/>
        <v>0</v>
      </c>
      <c r="E28" s="39">
        <f t="shared" si="2"/>
        <v>0</v>
      </c>
      <c r="F28" s="39">
        <f t="shared" si="3"/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f t="shared" si="4"/>
        <v>0</v>
      </c>
      <c r="P28" s="20">
        <f>'資源化量内訳'!AG28</f>
        <v>0</v>
      </c>
      <c r="Q28" s="39">
        <f t="shared" si="5"/>
        <v>0</v>
      </c>
      <c r="R28" s="39">
        <v>0</v>
      </c>
      <c r="S28" s="39">
        <f t="shared" si="6"/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7"/>
        <v>0</v>
      </c>
      <c r="AC28" s="39">
        <v>0</v>
      </c>
      <c r="AD28" s="39">
        <f t="shared" si="8"/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40" t="s">
        <v>89</v>
      </c>
      <c r="AM28" s="27">
        <f t="shared" si="9"/>
        <v>0</v>
      </c>
      <c r="AN28" s="43">
        <v>0</v>
      </c>
      <c r="AO28" s="27">
        <v>0</v>
      </c>
      <c r="AP28" s="27">
        <f t="shared" si="10"/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</row>
    <row r="29" spans="1:50" s="8" customFormat="1" ht="12" customHeight="1">
      <c r="A29" s="27" t="s">
        <v>145</v>
      </c>
      <c r="B29" s="28" t="s">
        <v>189</v>
      </c>
      <c r="C29" s="27" t="s">
        <v>190</v>
      </c>
      <c r="D29" s="39">
        <f t="shared" si="1"/>
        <v>156</v>
      </c>
      <c r="E29" s="39">
        <f t="shared" si="2"/>
        <v>0</v>
      </c>
      <c r="F29" s="39">
        <f t="shared" si="3"/>
        <v>156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156</v>
      </c>
      <c r="O29" s="39">
        <f t="shared" si="4"/>
        <v>0</v>
      </c>
      <c r="P29" s="20">
        <f>'資源化量内訳'!AG29</f>
        <v>0</v>
      </c>
      <c r="Q29" s="39">
        <f t="shared" si="5"/>
        <v>0</v>
      </c>
      <c r="R29" s="39">
        <v>0</v>
      </c>
      <c r="S29" s="39">
        <f t="shared" si="6"/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7"/>
        <v>156</v>
      </c>
      <c r="AC29" s="39">
        <v>0</v>
      </c>
      <c r="AD29" s="39">
        <f t="shared" si="8"/>
        <v>156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156</v>
      </c>
      <c r="AK29" s="39">
        <v>0</v>
      </c>
      <c r="AL29" s="40" t="s">
        <v>89</v>
      </c>
      <c r="AM29" s="27">
        <f t="shared" si="9"/>
        <v>0</v>
      </c>
      <c r="AN29" s="43">
        <v>0</v>
      </c>
      <c r="AO29" s="27">
        <v>0</v>
      </c>
      <c r="AP29" s="27">
        <f t="shared" si="10"/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</row>
    <row r="30" spans="1:50" s="8" customFormat="1" ht="12" customHeight="1">
      <c r="A30" s="27" t="s">
        <v>145</v>
      </c>
      <c r="B30" s="28" t="s">
        <v>191</v>
      </c>
      <c r="C30" s="27" t="s">
        <v>192</v>
      </c>
      <c r="D30" s="39">
        <f t="shared" si="1"/>
        <v>123</v>
      </c>
      <c r="E30" s="39">
        <f t="shared" si="2"/>
        <v>0</v>
      </c>
      <c r="F30" s="39">
        <f t="shared" si="3"/>
        <v>123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123</v>
      </c>
      <c r="M30" s="39">
        <v>0</v>
      </c>
      <c r="N30" s="39">
        <v>0</v>
      </c>
      <c r="O30" s="39">
        <f t="shared" si="4"/>
        <v>0</v>
      </c>
      <c r="P30" s="20">
        <f>'資源化量内訳'!AG30</f>
        <v>0</v>
      </c>
      <c r="Q30" s="39">
        <f t="shared" si="5"/>
        <v>0</v>
      </c>
      <c r="R30" s="39">
        <v>0</v>
      </c>
      <c r="S30" s="39">
        <f t="shared" si="6"/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f t="shared" si="7"/>
        <v>123</v>
      </c>
      <c r="AC30" s="39">
        <v>0</v>
      </c>
      <c r="AD30" s="39">
        <f t="shared" si="8"/>
        <v>123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123</v>
      </c>
      <c r="AK30" s="39">
        <v>0</v>
      </c>
      <c r="AL30" s="40" t="s">
        <v>89</v>
      </c>
      <c r="AM30" s="27">
        <f t="shared" si="9"/>
        <v>0</v>
      </c>
      <c r="AN30" s="43">
        <v>0</v>
      </c>
      <c r="AO30" s="27">
        <v>0</v>
      </c>
      <c r="AP30" s="27">
        <f t="shared" si="10"/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</row>
    <row r="31" spans="1:50" s="8" customFormat="1" ht="12" customHeight="1">
      <c r="A31" s="27" t="s">
        <v>145</v>
      </c>
      <c r="B31" s="28" t="s">
        <v>193</v>
      </c>
      <c r="C31" s="27" t="s">
        <v>194</v>
      </c>
      <c r="D31" s="39">
        <f t="shared" si="1"/>
        <v>17350</v>
      </c>
      <c r="E31" s="39">
        <f t="shared" si="2"/>
        <v>0</v>
      </c>
      <c r="F31" s="39">
        <f t="shared" si="3"/>
        <v>2134</v>
      </c>
      <c r="G31" s="39">
        <v>0</v>
      </c>
      <c r="H31" s="39">
        <v>0</v>
      </c>
      <c r="I31" s="39">
        <v>0</v>
      </c>
      <c r="J31" s="39">
        <v>0</v>
      </c>
      <c r="K31" s="39">
        <v>2086</v>
      </c>
      <c r="L31" s="39">
        <v>0</v>
      </c>
      <c r="M31" s="39">
        <v>0</v>
      </c>
      <c r="N31" s="39">
        <v>48</v>
      </c>
      <c r="O31" s="39">
        <f t="shared" si="4"/>
        <v>5435</v>
      </c>
      <c r="P31" s="20">
        <f>'資源化量内訳'!AG31</f>
        <v>9781</v>
      </c>
      <c r="Q31" s="39">
        <f t="shared" si="5"/>
        <v>0</v>
      </c>
      <c r="R31" s="39">
        <v>0</v>
      </c>
      <c r="S31" s="39">
        <f t="shared" si="6"/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f t="shared" si="7"/>
        <v>2086</v>
      </c>
      <c r="AC31" s="39">
        <v>0</v>
      </c>
      <c r="AD31" s="39">
        <f t="shared" si="8"/>
        <v>2086</v>
      </c>
      <c r="AE31" s="39">
        <v>0</v>
      </c>
      <c r="AF31" s="39">
        <v>0</v>
      </c>
      <c r="AG31" s="39">
        <v>0</v>
      </c>
      <c r="AH31" s="39">
        <v>0</v>
      </c>
      <c r="AI31" s="39">
        <v>2086</v>
      </c>
      <c r="AJ31" s="39">
        <v>0</v>
      </c>
      <c r="AK31" s="39">
        <v>0</v>
      </c>
      <c r="AL31" s="40" t="s">
        <v>89</v>
      </c>
      <c r="AM31" s="27">
        <f t="shared" si="9"/>
        <v>5435</v>
      </c>
      <c r="AN31" s="43">
        <v>5435</v>
      </c>
      <c r="AO31" s="27">
        <v>0</v>
      </c>
      <c r="AP31" s="27">
        <f t="shared" si="10"/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</row>
    <row r="32" spans="1:50" s="8" customFormat="1" ht="12" customHeight="1">
      <c r="A32" s="27" t="s">
        <v>145</v>
      </c>
      <c r="B32" s="28" t="s">
        <v>195</v>
      </c>
      <c r="C32" s="27" t="s">
        <v>196</v>
      </c>
      <c r="D32" s="39">
        <f t="shared" si="1"/>
        <v>2956</v>
      </c>
      <c r="E32" s="39">
        <f t="shared" si="2"/>
        <v>44</v>
      </c>
      <c r="F32" s="39">
        <f t="shared" si="3"/>
        <v>2849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2849</v>
      </c>
      <c r="M32" s="39">
        <v>0</v>
      </c>
      <c r="N32" s="39">
        <v>0</v>
      </c>
      <c r="O32" s="39">
        <f t="shared" si="4"/>
        <v>63</v>
      </c>
      <c r="P32" s="20">
        <f>'資源化量内訳'!AG32</f>
        <v>0</v>
      </c>
      <c r="Q32" s="39">
        <f t="shared" si="5"/>
        <v>44</v>
      </c>
      <c r="R32" s="39">
        <v>44</v>
      </c>
      <c r="S32" s="39">
        <f t="shared" si="6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f t="shared" si="7"/>
        <v>2170</v>
      </c>
      <c r="AC32" s="39">
        <v>33</v>
      </c>
      <c r="AD32" s="39">
        <f t="shared" si="8"/>
        <v>2137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2137</v>
      </c>
      <c r="AK32" s="39">
        <v>0</v>
      </c>
      <c r="AL32" s="40" t="s">
        <v>89</v>
      </c>
      <c r="AM32" s="27">
        <f t="shared" si="9"/>
        <v>775</v>
      </c>
      <c r="AN32" s="43">
        <v>63</v>
      </c>
      <c r="AO32" s="27">
        <v>0</v>
      </c>
      <c r="AP32" s="27">
        <f t="shared" si="10"/>
        <v>712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712</v>
      </c>
      <c r="AW32" s="27">
        <v>0</v>
      </c>
      <c r="AX32" s="27">
        <v>0</v>
      </c>
    </row>
    <row r="33" spans="1:50" s="8" customFormat="1" ht="12" customHeight="1">
      <c r="A33" s="27" t="s">
        <v>145</v>
      </c>
      <c r="B33" s="28" t="s">
        <v>197</v>
      </c>
      <c r="C33" s="27" t="s">
        <v>198</v>
      </c>
      <c r="D33" s="39">
        <f t="shared" si="1"/>
        <v>4969</v>
      </c>
      <c r="E33" s="39">
        <f t="shared" si="2"/>
        <v>0</v>
      </c>
      <c r="F33" s="39">
        <f t="shared" si="3"/>
        <v>4945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4945</v>
      </c>
      <c r="M33" s="39">
        <v>0</v>
      </c>
      <c r="N33" s="39">
        <v>0</v>
      </c>
      <c r="O33" s="39">
        <f t="shared" si="4"/>
        <v>24</v>
      </c>
      <c r="P33" s="20">
        <f>'資源化量内訳'!AG33</f>
        <v>0</v>
      </c>
      <c r="Q33" s="39">
        <f t="shared" si="5"/>
        <v>0</v>
      </c>
      <c r="R33" s="39">
        <v>0</v>
      </c>
      <c r="S33" s="39">
        <f t="shared" si="6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f t="shared" si="7"/>
        <v>4945</v>
      </c>
      <c r="AC33" s="39">
        <v>0</v>
      </c>
      <c r="AD33" s="39">
        <f t="shared" si="8"/>
        <v>4945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4945</v>
      </c>
      <c r="AK33" s="39">
        <v>0</v>
      </c>
      <c r="AL33" s="40" t="s">
        <v>89</v>
      </c>
      <c r="AM33" s="27">
        <f t="shared" si="9"/>
        <v>24</v>
      </c>
      <c r="AN33" s="43">
        <v>24</v>
      </c>
      <c r="AO33" s="27">
        <v>0</v>
      </c>
      <c r="AP33" s="27">
        <f t="shared" si="10"/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33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2086</v>
      </c>
      <c r="E7" s="30">
        <f t="shared" si="0"/>
        <v>2049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37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2086</v>
      </c>
      <c r="E31" s="20">
        <v>2049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37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F7">SUM(D8:D33)</f>
        <v>86209</v>
      </c>
      <c r="E7" s="30">
        <f t="shared" si="0"/>
        <v>6067</v>
      </c>
      <c r="F7" s="30">
        <f t="shared" si="0"/>
        <v>1</v>
      </c>
      <c r="G7" s="30">
        <f t="shared" si="0"/>
        <v>21178</v>
      </c>
      <c r="H7" s="30">
        <f t="shared" si="0"/>
        <v>58638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149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9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166</v>
      </c>
      <c r="AF7" s="30">
        <f t="shared" si="0"/>
        <v>0</v>
      </c>
    </row>
    <row r="8" spans="1:32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2647</v>
      </c>
      <c r="E9" s="20">
        <v>0</v>
      </c>
      <c r="F9" s="20">
        <v>0</v>
      </c>
      <c r="G9" s="20">
        <v>293</v>
      </c>
      <c r="H9" s="20">
        <v>2354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226</v>
      </c>
      <c r="E10" s="20">
        <v>0</v>
      </c>
      <c r="F10" s="20">
        <v>0</v>
      </c>
      <c r="G10" s="20">
        <v>17</v>
      </c>
      <c r="H10" s="20">
        <v>209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338</v>
      </c>
      <c r="E11" s="20">
        <v>0</v>
      </c>
      <c r="F11" s="20">
        <v>0</v>
      </c>
      <c r="G11" s="20">
        <v>0</v>
      </c>
      <c r="H11" s="20">
        <v>338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672</v>
      </c>
      <c r="E12" s="20">
        <v>0</v>
      </c>
      <c r="F12" s="20">
        <v>0</v>
      </c>
      <c r="G12" s="20">
        <v>112</v>
      </c>
      <c r="H12" s="20">
        <v>560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28591</v>
      </c>
      <c r="E15" s="20">
        <v>0</v>
      </c>
      <c r="F15" s="20">
        <v>0</v>
      </c>
      <c r="G15" s="20">
        <v>1614</v>
      </c>
      <c r="H15" s="20">
        <v>26977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4624</v>
      </c>
      <c r="E17" s="20">
        <v>310</v>
      </c>
      <c r="F17" s="20">
        <v>0</v>
      </c>
      <c r="G17" s="20">
        <v>0</v>
      </c>
      <c r="H17" s="20">
        <v>4314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8016</v>
      </c>
      <c r="E18" s="20">
        <v>1699</v>
      </c>
      <c r="F18" s="20">
        <v>0</v>
      </c>
      <c r="G18" s="20">
        <v>6317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8763</v>
      </c>
      <c r="E20" s="20">
        <v>809</v>
      </c>
      <c r="F20" s="20">
        <v>0</v>
      </c>
      <c r="G20" s="20">
        <v>1760</v>
      </c>
      <c r="H20" s="20">
        <v>6194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2265</v>
      </c>
      <c r="E21" s="20">
        <v>16</v>
      </c>
      <c r="F21" s="20">
        <v>0</v>
      </c>
      <c r="G21" s="20">
        <v>2179</v>
      </c>
      <c r="H21" s="20">
        <v>70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879</v>
      </c>
      <c r="E22" s="20">
        <v>0</v>
      </c>
      <c r="F22" s="20">
        <v>0</v>
      </c>
      <c r="G22" s="20">
        <v>436</v>
      </c>
      <c r="H22" s="20">
        <v>443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7048</v>
      </c>
      <c r="E23" s="20">
        <v>0</v>
      </c>
      <c r="F23" s="20">
        <v>0</v>
      </c>
      <c r="G23" s="20">
        <v>1243</v>
      </c>
      <c r="H23" s="20">
        <v>5490</v>
      </c>
      <c r="I23" s="20">
        <v>0</v>
      </c>
      <c r="J23" s="20">
        <v>0</v>
      </c>
      <c r="K23" s="20">
        <v>0</v>
      </c>
      <c r="L23" s="20">
        <v>149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166</v>
      </c>
      <c r="AF23" s="20">
        <v>0</v>
      </c>
    </row>
    <row r="24" spans="1:32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14248</v>
      </c>
      <c r="E26" s="20">
        <v>2948</v>
      </c>
      <c r="F26" s="20">
        <v>0</v>
      </c>
      <c r="G26" s="20">
        <v>5335</v>
      </c>
      <c r="H26" s="20">
        <v>5965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531</v>
      </c>
      <c r="E27" s="20">
        <v>0</v>
      </c>
      <c r="F27" s="20">
        <v>0</v>
      </c>
      <c r="G27" s="20">
        <v>0</v>
      </c>
      <c r="H27" s="20">
        <v>531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156</v>
      </c>
      <c r="E29" s="20">
        <v>0</v>
      </c>
      <c r="F29" s="20">
        <v>0</v>
      </c>
      <c r="G29" s="20">
        <v>0</v>
      </c>
      <c r="H29" s="20">
        <v>156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123</v>
      </c>
      <c r="E30" s="20">
        <v>0</v>
      </c>
      <c r="F30" s="20">
        <v>0</v>
      </c>
      <c r="G30" s="20">
        <v>11</v>
      </c>
      <c r="H30" s="20">
        <v>112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2137</v>
      </c>
      <c r="E32" s="20">
        <v>0</v>
      </c>
      <c r="F32" s="20">
        <v>1</v>
      </c>
      <c r="G32" s="20">
        <v>0</v>
      </c>
      <c r="H32" s="20">
        <v>2126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9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4945</v>
      </c>
      <c r="E33" s="20">
        <v>285</v>
      </c>
      <c r="F33" s="20">
        <v>0</v>
      </c>
      <c r="G33" s="20">
        <v>1861</v>
      </c>
      <c r="H33" s="20">
        <v>2799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54926</v>
      </c>
      <c r="E7" s="30">
        <f t="shared" si="0"/>
        <v>3917</v>
      </c>
      <c r="F7" s="30">
        <f t="shared" si="0"/>
        <v>0</v>
      </c>
      <c r="G7" s="30">
        <f t="shared" si="0"/>
        <v>12864</v>
      </c>
      <c r="H7" s="30">
        <f t="shared" si="0"/>
        <v>38145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32315</v>
      </c>
      <c r="E8" s="20">
        <v>1920</v>
      </c>
      <c r="F8" s="20">
        <v>0</v>
      </c>
      <c r="G8" s="20">
        <v>7250</v>
      </c>
      <c r="H8" s="20">
        <v>23145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606</v>
      </c>
      <c r="E13" s="20">
        <v>0</v>
      </c>
      <c r="F13" s="20">
        <v>0</v>
      </c>
      <c r="G13" s="20">
        <v>42</v>
      </c>
      <c r="H13" s="20">
        <v>564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53</v>
      </c>
      <c r="E24" s="20">
        <v>0</v>
      </c>
      <c r="F24" s="20">
        <v>0</v>
      </c>
      <c r="G24" s="20">
        <v>0</v>
      </c>
      <c r="H24" s="20">
        <v>53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12171</v>
      </c>
      <c r="E25" s="20">
        <v>1997</v>
      </c>
      <c r="F25" s="20">
        <v>0</v>
      </c>
      <c r="G25" s="20">
        <v>2419</v>
      </c>
      <c r="H25" s="20">
        <v>7755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9781</v>
      </c>
      <c r="E31" s="20">
        <v>0</v>
      </c>
      <c r="F31" s="20">
        <v>0</v>
      </c>
      <c r="G31" s="20">
        <v>3153</v>
      </c>
      <c r="H31" s="20">
        <v>6628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296</v>
      </c>
      <c r="E7" s="30">
        <f t="shared" si="0"/>
        <v>188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76</v>
      </c>
      <c r="N7" s="30">
        <f t="shared" si="0"/>
        <v>0</v>
      </c>
      <c r="O7" s="30">
        <f t="shared" si="0"/>
        <v>0</v>
      </c>
      <c r="P7" s="30">
        <f t="shared" si="0"/>
        <v>32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38</v>
      </c>
      <c r="E10" s="20">
        <v>38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106</v>
      </c>
      <c r="E19" s="20">
        <v>106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108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76</v>
      </c>
      <c r="N31" s="20">
        <v>0</v>
      </c>
      <c r="O31" s="20">
        <v>0</v>
      </c>
      <c r="P31" s="20">
        <v>32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44</v>
      </c>
      <c r="E32" s="20">
        <v>44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130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73</v>
      </c>
      <c r="O7" s="30">
        <f t="shared" si="0"/>
        <v>0</v>
      </c>
      <c r="P7" s="30">
        <f t="shared" si="0"/>
        <v>57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130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73</v>
      </c>
      <c r="O31" s="20">
        <v>0</v>
      </c>
      <c r="P31" s="20">
        <v>57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33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71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91</v>
      </c>
      <c r="B7" s="25" t="s">
        <v>92</v>
      </c>
      <c r="C7" s="24" t="s">
        <v>90</v>
      </c>
      <c r="D7" s="30">
        <f aca="true" t="shared" si="0" ref="D7:AG7">SUM(D8:D33)</f>
        <v>2086</v>
      </c>
      <c r="E7" s="30">
        <f t="shared" si="0"/>
        <v>2049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37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91</v>
      </c>
      <c r="B8" s="28" t="s">
        <v>93</v>
      </c>
      <c r="C8" s="27" t="s">
        <v>94</v>
      </c>
      <c r="D8" s="20">
        <f aca="true" t="shared" si="1" ref="D8:D33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91</v>
      </c>
      <c r="B9" s="28" t="s">
        <v>95</v>
      </c>
      <c r="C9" s="27" t="s">
        <v>96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91</v>
      </c>
      <c r="B10" s="28" t="s">
        <v>97</v>
      </c>
      <c r="C10" s="27" t="s">
        <v>98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91</v>
      </c>
      <c r="B11" s="28" t="s">
        <v>99</v>
      </c>
      <c r="C11" s="27" t="s">
        <v>100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91</v>
      </c>
      <c r="B12" s="28" t="s">
        <v>101</v>
      </c>
      <c r="C12" s="27" t="s">
        <v>102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91</v>
      </c>
      <c r="B13" s="28" t="s">
        <v>103</v>
      </c>
      <c r="C13" s="27" t="s">
        <v>104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91</v>
      </c>
      <c r="B14" s="28" t="s">
        <v>105</v>
      </c>
      <c r="C14" s="27" t="s">
        <v>106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91</v>
      </c>
      <c r="B15" s="28" t="s">
        <v>107</v>
      </c>
      <c r="C15" s="27" t="s">
        <v>108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91</v>
      </c>
      <c r="B16" s="28" t="s">
        <v>109</v>
      </c>
      <c r="C16" s="27" t="s">
        <v>110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91</v>
      </c>
      <c r="B17" s="28" t="s">
        <v>111</v>
      </c>
      <c r="C17" s="27" t="s">
        <v>112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91</v>
      </c>
      <c r="B18" s="28" t="s">
        <v>113</v>
      </c>
      <c r="C18" s="27" t="s">
        <v>114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91</v>
      </c>
      <c r="B19" s="28" t="s">
        <v>115</v>
      </c>
      <c r="C19" s="27" t="s">
        <v>116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91</v>
      </c>
      <c r="B20" s="28" t="s">
        <v>117</v>
      </c>
      <c r="C20" s="27" t="s">
        <v>118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91</v>
      </c>
      <c r="B21" s="28" t="s">
        <v>119</v>
      </c>
      <c r="C21" s="27" t="s">
        <v>120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91</v>
      </c>
      <c r="B22" s="28" t="s">
        <v>121</v>
      </c>
      <c r="C22" s="27" t="s">
        <v>122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91</v>
      </c>
      <c r="B23" s="28" t="s">
        <v>123</v>
      </c>
      <c r="C23" s="27" t="s">
        <v>124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91</v>
      </c>
      <c r="B24" s="28" t="s">
        <v>125</v>
      </c>
      <c r="C24" s="27" t="s">
        <v>126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91</v>
      </c>
      <c r="B25" s="28" t="s">
        <v>127</v>
      </c>
      <c r="C25" s="27" t="s">
        <v>128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91</v>
      </c>
      <c r="B26" s="28" t="s">
        <v>129</v>
      </c>
      <c r="C26" s="27" t="s">
        <v>130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91</v>
      </c>
      <c r="B27" s="28" t="s">
        <v>131</v>
      </c>
      <c r="C27" s="27" t="s">
        <v>132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91</v>
      </c>
      <c r="B28" s="28" t="s">
        <v>133</v>
      </c>
      <c r="C28" s="27" t="s">
        <v>134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91</v>
      </c>
      <c r="B29" s="28" t="s">
        <v>135</v>
      </c>
      <c r="C29" s="27" t="s">
        <v>136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91</v>
      </c>
      <c r="B30" s="28" t="s">
        <v>137</v>
      </c>
      <c r="C30" s="27" t="s">
        <v>138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91</v>
      </c>
      <c r="B31" s="28" t="s">
        <v>139</v>
      </c>
      <c r="C31" s="27" t="s">
        <v>140</v>
      </c>
      <c r="D31" s="20">
        <f t="shared" si="1"/>
        <v>2086</v>
      </c>
      <c r="E31" s="20">
        <v>2049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37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91</v>
      </c>
      <c r="B32" s="28" t="s">
        <v>141</v>
      </c>
      <c r="C32" s="27" t="s">
        <v>142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91</v>
      </c>
      <c r="B33" s="28" t="s">
        <v>143</v>
      </c>
      <c r="C33" s="27" t="s">
        <v>144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33">
    <cfRule type="expression" priority="2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2013-04-19T02:56:34Z</dcterms:modified>
  <cp:category/>
  <cp:version/>
  <cp:contentType/>
  <cp:contentStatus/>
</cp:coreProperties>
</file>