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<sst xmlns="http://schemas.openxmlformats.org/spreadsheetml/2006/main" count="4015" uniqueCount="434">
  <si>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</si>
  <si>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</si>
  <si>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</si>
  <si>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</si>
  <si>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</si>
  <si>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</si>
  <si>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</si>
  <si>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</si>
  <si>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</si>
  <si>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</si>
  <si>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</si>
  <si>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</si>
  <si>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</si>
  <si>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</si>
  <si>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</si>
  <si>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</si>
  <si>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</si>
  <si>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</si>
  <si>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</si>
  <si>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</si>
  <si>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</si>
  <si>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</si>
  <si>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</si>
  <si>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</si>
  <si>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</si>
  <si>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</si>
  <si>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</si>
  <si>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</si>
  <si>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</si>
  <si>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</si>
  <si>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</si>
  <si>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</si>
  <si>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</si>
  <si>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</si>
  <si>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</si>
  <si>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</si>
  <si>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</si>
  <si>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</si>
  <si>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</si>
  <si>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</si>
  <si>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</si>
  <si>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</si>
  <si>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</si>
  <si>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</si>
  <si>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</si>
  <si>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</si>
  <si>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</si>
  <si>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</si>
  <si>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</si>
  <si>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</si>
  <si>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</si>
  <si>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</si>
  <si>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</si>
  <si>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</si>
  <si>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</si>
  <si>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</si>
  <si>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</si>
  <si>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</si>
  <si>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</si>
  <si>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</si>
  <si>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</si>
  <si>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</si>
  <si>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</si>
  <si>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</si>
  <si>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</si>
  <si>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</si>
  <si>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</si>
  <si>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</si>
  <si>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</si>
  <si>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</si>
  <si>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</si>
  <si>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-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</si>
  <si>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</si>
  <si>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</si>
  <si>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</si>
  <si>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</si>
  <si>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</si>
  <si>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</si>
  <si>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</si>
  <si>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</si>
  <si>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</si>
  <si>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</si>
  <si>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</si>
  <si>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</si>
  <si>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</si>
  <si>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</si>
  <si>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</si>
  <si>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</si>
  <si>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</si>
  <si>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</si>
  <si>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合計</t>
  </si>
  <si>
    <t>岩手県</t>
  </si>
  <si>
    <t>03000</t>
  </si>
  <si>
    <t>合計</t>
  </si>
  <si>
    <t>岩手県</t>
  </si>
  <si>
    <t>03201</t>
  </si>
  <si>
    <t>03201</t>
  </si>
  <si>
    <t>盛岡市</t>
  </si>
  <si>
    <t>盛岡市</t>
  </si>
  <si>
    <t>03202</t>
  </si>
  <si>
    <t>03202</t>
  </si>
  <si>
    <t>宮古市</t>
  </si>
  <si>
    <t>宮古市</t>
  </si>
  <si>
    <t>03203</t>
  </si>
  <si>
    <t>03203</t>
  </si>
  <si>
    <t>大船渡市</t>
  </si>
  <si>
    <t>大船渡市</t>
  </si>
  <si>
    <t>03205</t>
  </si>
  <si>
    <t>03205</t>
  </si>
  <si>
    <t>花巻市</t>
  </si>
  <si>
    <t>花巻市</t>
  </si>
  <si>
    <t>03206</t>
  </si>
  <si>
    <t>03206</t>
  </si>
  <si>
    <t>北上市</t>
  </si>
  <si>
    <t>北上市</t>
  </si>
  <si>
    <t>03207</t>
  </si>
  <si>
    <t>03207</t>
  </si>
  <si>
    <t>久慈市</t>
  </si>
  <si>
    <t>久慈市</t>
  </si>
  <si>
    <t>03208</t>
  </si>
  <si>
    <t>03208</t>
  </si>
  <si>
    <t>遠野市</t>
  </si>
  <si>
    <t>遠野市</t>
  </si>
  <si>
    <t>03209</t>
  </si>
  <si>
    <t>03209</t>
  </si>
  <si>
    <t>一関市</t>
  </si>
  <si>
    <t>一関市</t>
  </si>
  <si>
    <t>03210</t>
  </si>
  <si>
    <t>03210</t>
  </si>
  <si>
    <t>陸前高田市</t>
  </si>
  <si>
    <t>陸前高田市</t>
  </si>
  <si>
    <t>03211</t>
  </si>
  <si>
    <t>03211</t>
  </si>
  <si>
    <t>釜石市</t>
  </si>
  <si>
    <t>釜石市</t>
  </si>
  <si>
    <t>03213</t>
  </si>
  <si>
    <t>03213</t>
  </si>
  <si>
    <t>二戸市</t>
  </si>
  <si>
    <t>二戸市</t>
  </si>
  <si>
    <t>03214</t>
  </si>
  <si>
    <t>03214</t>
  </si>
  <si>
    <t>八幡平市</t>
  </si>
  <si>
    <t>八幡平市</t>
  </si>
  <si>
    <t>03215</t>
  </si>
  <si>
    <t>03215</t>
  </si>
  <si>
    <t>奥州市</t>
  </si>
  <si>
    <t>奥州市</t>
  </si>
  <si>
    <t>03301</t>
  </si>
  <si>
    <t>03301</t>
  </si>
  <si>
    <t>雫石町</t>
  </si>
  <si>
    <t>雫石町</t>
  </si>
  <si>
    <t>03302</t>
  </si>
  <si>
    <t>03302</t>
  </si>
  <si>
    <t>葛巻町</t>
  </si>
  <si>
    <t>葛巻町</t>
  </si>
  <si>
    <t>03303</t>
  </si>
  <si>
    <t>03303</t>
  </si>
  <si>
    <t>岩手町</t>
  </si>
  <si>
    <t>岩手町</t>
  </si>
  <si>
    <t>03305</t>
  </si>
  <si>
    <t>03305</t>
  </si>
  <si>
    <t>滝沢村</t>
  </si>
  <si>
    <t>滝沢村</t>
  </si>
  <si>
    <t>03321</t>
  </si>
  <si>
    <t>03321</t>
  </si>
  <si>
    <t>紫波町</t>
  </si>
  <si>
    <t>紫波町</t>
  </si>
  <si>
    <t>03322</t>
  </si>
  <si>
    <t>03322</t>
  </si>
  <si>
    <t>矢巾町</t>
  </si>
  <si>
    <t>矢巾町</t>
  </si>
  <si>
    <t>03366</t>
  </si>
  <si>
    <t>03366</t>
  </si>
  <si>
    <t>西和賀町</t>
  </si>
  <si>
    <t>西和賀町</t>
  </si>
  <si>
    <t>03381</t>
  </si>
  <si>
    <t>03381</t>
  </si>
  <si>
    <t>金ケ崎町</t>
  </si>
  <si>
    <t>金ケ崎町</t>
  </si>
  <si>
    <t>03402</t>
  </si>
  <si>
    <t>03402</t>
  </si>
  <si>
    <t>平泉町</t>
  </si>
  <si>
    <t>平泉町</t>
  </si>
  <si>
    <t>03441</t>
  </si>
  <si>
    <t>03441</t>
  </si>
  <si>
    <t>住田町</t>
  </si>
  <si>
    <t>住田町</t>
  </si>
  <si>
    <t>03461</t>
  </si>
  <si>
    <t>03461</t>
  </si>
  <si>
    <t>大槌町</t>
  </si>
  <si>
    <t>大槌町</t>
  </si>
  <si>
    <t>03482</t>
  </si>
  <si>
    <t>03482</t>
  </si>
  <si>
    <t>山田町</t>
  </si>
  <si>
    <t>山田町</t>
  </si>
  <si>
    <t>03483</t>
  </si>
  <si>
    <t>03483</t>
  </si>
  <si>
    <t>岩泉町</t>
  </si>
  <si>
    <t>岩泉町</t>
  </si>
  <si>
    <t>03484</t>
  </si>
  <si>
    <t>03484</t>
  </si>
  <si>
    <t>田野畑村</t>
  </si>
  <si>
    <t>田野畑村</t>
  </si>
  <si>
    <t>03485</t>
  </si>
  <si>
    <t>03485</t>
  </si>
  <si>
    <t>普代村</t>
  </si>
  <si>
    <t>普代村</t>
  </si>
  <si>
    <t>03501</t>
  </si>
  <si>
    <t>03501</t>
  </si>
  <si>
    <t>軽米町</t>
  </si>
  <si>
    <t>軽米町</t>
  </si>
  <si>
    <t>03503</t>
  </si>
  <si>
    <t>03503</t>
  </si>
  <si>
    <t>野田村</t>
  </si>
  <si>
    <t>野田村</t>
  </si>
  <si>
    <t>03506</t>
  </si>
  <si>
    <t>03506</t>
  </si>
  <si>
    <t>九戸村</t>
  </si>
  <si>
    <t>九戸村</t>
  </si>
  <si>
    <t>03507</t>
  </si>
  <si>
    <t>03507</t>
  </si>
  <si>
    <t>洋野町</t>
  </si>
  <si>
    <t>洋野町</t>
  </si>
  <si>
    <t>03524</t>
  </si>
  <si>
    <t>03524</t>
  </si>
  <si>
    <t>一戸町</t>
  </si>
  <si>
    <t>一戸町</t>
  </si>
  <si>
    <t>岩手県</t>
  </si>
  <si>
    <t>03000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</si>
  <si>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</si>
  <si>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</si>
  <si>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</si>
  <si>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</si>
  <si>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</si>
  <si>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</si>
  <si>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</si>
  <si>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</si>
  <si>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</si>
  <si>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</si>
  <si>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</si>
  <si>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</si>
  <si>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</si>
  <si>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</si>
  <si>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</si>
  <si>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</si>
  <si>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</si>
  <si>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</si>
  <si>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</si>
  <si>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</si>
  <si>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</si>
  <si>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</si>
  <si>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</si>
  <si>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</si>
  <si>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</si>
  <si>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</si>
  <si>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</si>
  <si>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</si>
  <si>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</si>
  <si>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</si>
  <si>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</si>
  <si>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</si>
  <si>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</si>
  <si>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</si>
  <si>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</si>
  <si>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</si>
  <si>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</si>
  <si>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</si>
  <si>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</si>
  <si>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</si>
  <si>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</si>
  <si>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</si>
  <si>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</si>
  <si>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</si>
  <si>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</si>
  <si>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</si>
  <si>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</si>
  <si>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</si>
  <si>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</si>
  <si>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</si>
  <si>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</si>
  <si>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</si>
  <si>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</si>
  <si>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</si>
  <si>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</si>
  <si>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</si>
  <si>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</si>
  <si>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</si>
  <si>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</si>
  <si>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</si>
  <si>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</si>
  <si>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</si>
  <si>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</si>
  <si>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</si>
  <si>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</si>
  <si>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</si>
  <si>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岩手県</t>
  </si>
  <si>
    <t>03000</t>
  </si>
  <si>
    <t>合計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</si>
  <si>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</si>
  <si>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</si>
  <si>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</si>
  <si>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</si>
  <si>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</si>
  <si>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</si>
  <si>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</si>
  <si>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</si>
  <si>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</si>
  <si>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</si>
  <si>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</si>
  <si>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</si>
  <si>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</si>
  <si>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</si>
  <si>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</si>
  <si>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</si>
  <si>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</si>
  <si>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</si>
  <si>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</si>
  <si>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</si>
  <si>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</si>
  <si>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</si>
  <si>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</si>
  <si>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</si>
  <si>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</si>
  <si>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</si>
  <si>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</si>
  <si>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</si>
  <si>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</si>
  <si>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</si>
  <si>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</si>
  <si>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</si>
  <si>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</si>
  <si>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</si>
  <si>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</si>
  <si>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</si>
  <si>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</si>
  <si>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</si>
  <si>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</si>
  <si>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</si>
  <si>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</si>
  <si>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</si>
  <si>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</si>
  <si>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</si>
  <si>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</si>
  <si>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</si>
  <si>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</si>
  <si>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</si>
  <si>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</si>
  <si>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</si>
  <si>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</si>
  <si>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</si>
  <si>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</si>
  <si>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</si>
  <si>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</si>
  <si>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</si>
  <si>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</si>
  <si>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</si>
  <si>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</si>
  <si>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</si>
  <si>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</si>
  <si>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</si>
  <si>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</si>
  <si>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</si>
  <si>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</si>
  <si>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</si>
  <si>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岩手県</t>
  </si>
  <si>
    <t>03000</t>
  </si>
  <si>
    <t>合計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</si>
  <si>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</si>
  <si>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</si>
  <si>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</si>
  <si>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</si>
  <si>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</si>
  <si>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</si>
  <si>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</si>
  <si>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</si>
  <si>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</si>
  <si>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</si>
  <si>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</si>
  <si>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</si>
  <si>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</si>
  <si>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</si>
  <si>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</si>
  <si>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</si>
  <si>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</si>
  <si>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</si>
  <si>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</si>
  <si>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</si>
  <si>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</si>
  <si>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</si>
  <si>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</si>
  <si>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</si>
  <si>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</si>
  <si>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</si>
  <si>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</si>
  <si>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</si>
  <si>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</si>
  <si>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</si>
  <si>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</si>
  <si>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</si>
  <si>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</si>
  <si>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</si>
  <si>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</si>
  <si>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</si>
  <si>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</si>
  <si>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</si>
  <si>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</si>
  <si>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</si>
  <si>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</si>
  <si>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</si>
  <si>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</si>
  <si>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</si>
  <si>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</si>
  <si>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</si>
  <si>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</si>
  <si>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</si>
  <si>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</si>
  <si>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</si>
  <si>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</si>
  <si>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</si>
  <si>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</si>
  <si>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</si>
  <si>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</si>
  <si>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</si>
  <si>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</si>
  <si>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</si>
  <si>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</si>
  <si>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</si>
  <si>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</si>
  <si>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</si>
  <si>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</si>
  <si>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</si>
  <si>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</si>
  <si>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</si>
  <si>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03000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</si>
</sst>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70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227</v>
      </c>
      <c r="B7" s="25" t="s">
        <v>228</v>
      </c>
      <c r="C7" s="24" t="s">
        <v>90</v>
      </c>
      <c r="D7" s="30">
        <f aca="true" t="shared" si="0" ref="D7:AG7">SUM(D8:D40)</f>
        <v>529872</v>
      </c>
      <c r="E7" s="30">
        <f t="shared" si="0"/>
        <v>19380</v>
      </c>
      <c r="F7" s="30">
        <f t="shared" si="0"/>
        <v>56925</v>
      </c>
      <c r="G7" s="30">
        <f t="shared" si="0"/>
        <v>272372</v>
      </c>
      <c r="H7" s="30">
        <f t="shared" si="0"/>
        <v>574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82830</v>
      </c>
      <c r="N7" s="30">
        <f t="shared" si="0"/>
        <v>41178</v>
      </c>
      <c r="O7" s="30">
        <f t="shared" si="0"/>
        <v>0</v>
      </c>
      <c r="P7" s="30">
        <f t="shared" si="0"/>
        <v>79</v>
      </c>
      <c r="Q7" s="30">
        <f t="shared" si="0"/>
        <v>10</v>
      </c>
      <c r="R7" s="30">
        <f t="shared" si="0"/>
        <v>0</v>
      </c>
      <c r="S7" s="30">
        <f t="shared" si="0"/>
        <v>0</v>
      </c>
      <c r="T7" s="30">
        <f t="shared" si="0"/>
        <v>166</v>
      </c>
      <c r="U7" s="30">
        <f t="shared" si="0"/>
        <v>0</v>
      </c>
      <c r="V7" s="30">
        <f t="shared" si="0"/>
        <v>0</v>
      </c>
      <c r="W7" s="30">
        <f t="shared" si="0"/>
        <v>5182</v>
      </c>
      <c r="X7" s="30">
        <f t="shared" si="0"/>
        <v>3813</v>
      </c>
      <c r="Y7" s="30">
        <f t="shared" si="0"/>
        <v>195</v>
      </c>
      <c r="Z7" s="30">
        <f t="shared" si="0"/>
        <v>432</v>
      </c>
      <c r="AA7" s="30">
        <f t="shared" si="0"/>
        <v>0</v>
      </c>
      <c r="AB7" s="30">
        <f t="shared" si="0"/>
        <v>0</v>
      </c>
      <c r="AC7" s="30">
        <f t="shared" si="0"/>
        <v>42895</v>
      </c>
      <c r="AD7" s="30">
        <f t="shared" si="0"/>
        <v>0</v>
      </c>
      <c r="AE7" s="30">
        <f t="shared" si="0"/>
        <v>67</v>
      </c>
      <c r="AF7" s="30">
        <f t="shared" si="0"/>
        <v>3774</v>
      </c>
      <c r="AG7" s="30">
        <f t="shared" si="0"/>
        <v>0</v>
      </c>
    </row>
    <row r="8" spans="1:33" s="6" customFormat="1" ht="12" customHeight="1">
      <c r="A8" s="27" t="s">
        <v>227</v>
      </c>
      <c r="B8" s="28" t="s">
        <v>229</v>
      </c>
      <c r="C8" s="27" t="s">
        <v>230</v>
      </c>
      <c r="D8" s="20">
        <f aca="true" t="shared" si="1" ref="D8:D40">SUM(E8:AG8)</f>
        <v>0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227</v>
      </c>
      <c r="B9" s="28" t="s">
        <v>231</v>
      </c>
      <c r="C9" s="27" t="s">
        <v>232</v>
      </c>
      <c r="D9" s="20">
        <f t="shared" si="1"/>
        <v>29147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4244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2973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8400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13098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432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227</v>
      </c>
      <c r="B10" s="28" t="s">
        <v>233</v>
      </c>
      <c r="C10" s="27" t="s">
        <v>234</v>
      </c>
      <c r="D10" s="20">
        <f t="shared" si="1"/>
        <v>266662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1395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16621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136613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41944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23619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4675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143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41652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227</v>
      </c>
      <c r="B11" s="28" t="s">
        <v>235</v>
      </c>
      <c r="C11" s="27" t="s">
        <v>236</v>
      </c>
      <c r="D11" s="20">
        <f t="shared" si="1"/>
        <v>3570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900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2000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95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575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  <row r="12" spans="1:33" s="6" customFormat="1" ht="12" customHeight="1">
      <c r="A12" s="27" t="s">
        <v>227</v>
      </c>
      <c r="B12" s="28" t="s">
        <v>237</v>
      </c>
      <c r="C12" s="27" t="s">
        <v>238</v>
      </c>
      <c r="D12" s="20">
        <f t="shared" si="1"/>
        <v>0</v>
      </c>
      <c r="E12" s="20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20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20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20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20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20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20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20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20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20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20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20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20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20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20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20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20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20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20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20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20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20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20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20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20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20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20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20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20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</row>
    <row r="13" spans="1:33" s="6" customFormat="1" ht="12" customHeight="1">
      <c r="A13" s="27" t="s">
        <v>227</v>
      </c>
      <c r="B13" s="28" t="s">
        <v>239</v>
      </c>
      <c r="C13" s="27" t="s">
        <v>240</v>
      </c>
      <c r="D13" s="20">
        <f t="shared" si="1"/>
        <v>25014</v>
      </c>
      <c r="E13" s="20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1930</v>
      </c>
      <c r="F13" s="20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20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22885</v>
      </c>
      <c r="H13" s="20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20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20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20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20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20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199</v>
      </c>
      <c r="N13" s="20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20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20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20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20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20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20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20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20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20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20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20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20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20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20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20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20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20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20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20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</row>
    <row r="14" spans="1:33" s="6" customFormat="1" ht="12" customHeight="1">
      <c r="A14" s="27" t="s">
        <v>227</v>
      </c>
      <c r="B14" s="28" t="s">
        <v>241</v>
      </c>
      <c r="C14" s="27" t="s">
        <v>242</v>
      </c>
      <c r="D14" s="20">
        <f t="shared" si="1"/>
        <v>4636</v>
      </c>
      <c r="E14" s="20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42</v>
      </c>
      <c r="F14" s="20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1626</v>
      </c>
      <c r="G14" s="20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2796</v>
      </c>
      <c r="H14" s="20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151</v>
      </c>
      <c r="I14" s="20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20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20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20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20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20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21</v>
      </c>
      <c r="O14" s="20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20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20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20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20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20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20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20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20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20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20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20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20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20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20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20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20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20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20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</row>
    <row r="15" spans="1:33" s="6" customFormat="1" ht="12" customHeight="1">
      <c r="A15" s="27" t="s">
        <v>227</v>
      </c>
      <c r="B15" s="28" t="s">
        <v>243</v>
      </c>
      <c r="C15" s="27" t="s">
        <v>244</v>
      </c>
      <c r="D15" s="20">
        <f t="shared" si="1"/>
        <v>4654</v>
      </c>
      <c r="E15" s="20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1028</v>
      </c>
      <c r="F15" s="20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20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3299</v>
      </c>
      <c r="H15" s="20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0</v>
      </c>
      <c r="I15" s="20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20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20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20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20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16</v>
      </c>
      <c r="N15" s="20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275</v>
      </c>
      <c r="O15" s="20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20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20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20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20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20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20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20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20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20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20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20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20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20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20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20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20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36</v>
      </c>
      <c r="AF15" s="20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20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</row>
    <row r="16" spans="1:33" s="6" customFormat="1" ht="12" customHeight="1">
      <c r="A16" s="27" t="s">
        <v>227</v>
      </c>
      <c r="B16" s="28" t="s">
        <v>245</v>
      </c>
      <c r="C16" s="27" t="s">
        <v>246</v>
      </c>
      <c r="D16" s="20">
        <f t="shared" si="1"/>
        <v>105622</v>
      </c>
      <c r="E16" s="20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0</v>
      </c>
      <c r="F16" s="20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10571</v>
      </c>
      <c r="G16" s="20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56468</v>
      </c>
      <c r="H16" s="20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0</v>
      </c>
      <c r="I16" s="20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20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20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20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20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21132</v>
      </c>
      <c r="N16" s="20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10875</v>
      </c>
      <c r="O16" s="20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20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20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20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20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20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20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20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20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300</v>
      </c>
      <c r="X16" s="20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2353</v>
      </c>
      <c r="Y16" s="20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1</v>
      </c>
      <c r="Z16" s="20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20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20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20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148</v>
      </c>
      <c r="AD16" s="20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20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20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3774</v>
      </c>
      <c r="AG16" s="20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</row>
    <row r="17" spans="1:33" s="6" customFormat="1" ht="12" customHeight="1">
      <c r="A17" s="27" t="s">
        <v>227</v>
      </c>
      <c r="B17" s="28" t="s">
        <v>247</v>
      </c>
      <c r="C17" s="27" t="s">
        <v>248</v>
      </c>
      <c r="D17" s="20">
        <f t="shared" si="1"/>
        <v>18630</v>
      </c>
      <c r="E17" s="20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769</v>
      </c>
      <c r="F17" s="20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13264</v>
      </c>
      <c r="G17" s="20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0</v>
      </c>
      <c r="H17" s="20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0</v>
      </c>
      <c r="I17" s="20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0</v>
      </c>
      <c r="J17" s="20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20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20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0</v>
      </c>
      <c r="M17" s="20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2937</v>
      </c>
      <c r="N17" s="20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0</v>
      </c>
      <c r="O17" s="20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20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20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0</v>
      </c>
      <c r="R17" s="20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20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20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20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20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20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200</v>
      </c>
      <c r="X17" s="20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1460</v>
      </c>
      <c r="Y17" s="20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0</v>
      </c>
      <c r="Z17" s="20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20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20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20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20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20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0</v>
      </c>
      <c r="AF17" s="20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20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</row>
    <row r="18" spans="1:33" s="6" customFormat="1" ht="12" customHeight="1">
      <c r="A18" s="27" t="s">
        <v>227</v>
      </c>
      <c r="B18" s="28" t="s">
        <v>249</v>
      </c>
      <c r="C18" s="27" t="s">
        <v>250</v>
      </c>
      <c r="D18" s="20">
        <f t="shared" si="1"/>
        <v>109</v>
      </c>
      <c r="E18" s="20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0</v>
      </c>
      <c r="F18" s="20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20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0</v>
      </c>
      <c r="H18" s="20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0</v>
      </c>
      <c r="I18" s="20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20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20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20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0</v>
      </c>
      <c r="M18" s="20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27</v>
      </c>
      <c r="N18" s="20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3</v>
      </c>
      <c r="O18" s="20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20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79</v>
      </c>
      <c r="Q18" s="20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20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20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20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20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20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20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20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20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20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0</v>
      </c>
      <c r="AA18" s="20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20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20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20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20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0</v>
      </c>
      <c r="AF18" s="20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20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</row>
    <row r="19" spans="1:33" s="6" customFormat="1" ht="12" customHeight="1">
      <c r="A19" s="27" t="s">
        <v>227</v>
      </c>
      <c r="B19" s="28" t="s">
        <v>251</v>
      </c>
      <c r="C19" s="27" t="s">
        <v>252</v>
      </c>
      <c r="D19" s="20">
        <f t="shared" si="1"/>
        <v>0</v>
      </c>
      <c r="E19" s="20">
        <f>'ごみ搬入量内訳(直接資源化)'!E19+'ごみ搬入量内訳(焼却)'!E19+'ごみ搬入量内訳(粗大)'!E19+'ごみ搬入量内訳(堆肥化)'!E19+'ごみ搬入量内訳(飼料化)'!E19+'ごみ搬入量内訳(メタン化)'!E19+'ごみ搬入量内訳(燃料化)'!E19+'ごみ搬入量内訳(セメント)'!E19+'ごみ搬入量内訳(資源化等)'!E19+'ごみ搬入量内訳(その他)'!E19+'ごみ搬入量内訳(直接埋立)'!E19+'ごみ搬入量内訳(海洋投入)'!E19</f>
        <v>0</v>
      </c>
      <c r="F19" s="20">
        <f>'ごみ搬入量内訳(直接資源化)'!F19+'ごみ搬入量内訳(焼却)'!F19+'ごみ搬入量内訳(粗大)'!F19+'ごみ搬入量内訳(堆肥化)'!F19+'ごみ搬入量内訳(飼料化)'!F19+'ごみ搬入量内訳(メタン化)'!F19+'ごみ搬入量内訳(燃料化)'!F19+'ごみ搬入量内訳(セメント)'!F19+'ごみ搬入量内訳(資源化等)'!F19+'ごみ搬入量内訳(その他)'!F19+'ごみ搬入量内訳(直接埋立)'!F19+'ごみ搬入量内訳(海洋投入)'!F19</f>
        <v>0</v>
      </c>
      <c r="G19" s="20">
        <f>'ごみ搬入量内訳(直接資源化)'!G19+'ごみ搬入量内訳(焼却)'!G19+'ごみ搬入量内訳(粗大)'!G19+'ごみ搬入量内訳(堆肥化)'!G19+'ごみ搬入量内訳(飼料化)'!G19+'ごみ搬入量内訳(メタン化)'!G19+'ごみ搬入量内訳(燃料化)'!G19+'ごみ搬入量内訳(セメント)'!G19+'ごみ搬入量内訳(資源化等)'!G19+'ごみ搬入量内訳(その他)'!G19+'ごみ搬入量内訳(直接埋立)'!G19+'ごみ搬入量内訳(海洋投入)'!G19</f>
        <v>0</v>
      </c>
      <c r="H19" s="20">
        <f>'ごみ搬入量内訳(直接資源化)'!H19+'ごみ搬入量内訳(焼却)'!H19+'ごみ搬入量内訳(粗大)'!H19+'ごみ搬入量内訳(堆肥化)'!H19+'ごみ搬入量内訳(飼料化)'!H19+'ごみ搬入量内訳(メタン化)'!H19+'ごみ搬入量内訳(燃料化)'!H19+'ごみ搬入量内訳(セメント)'!H19+'ごみ搬入量内訳(資源化等)'!H19+'ごみ搬入量内訳(その他)'!H19+'ごみ搬入量内訳(直接埋立)'!H19+'ごみ搬入量内訳(海洋投入)'!H19</f>
        <v>0</v>
      </c>
      <c r="I19" s="20">
        <f>'ごみ搬入量内訳(直接資源化)'!I19+'ごみ搬入量内訳(焼却)'!I19+'ごみ搬入量内訳(粗大)'!I19+'ごみ搬入量内訳(堆肥化)'!I19+'ごみ搬入量内訳(飼料化)'!I19+'ごみ搬入量内訳(メタン化)'!I19+'ごみ搬入量内訳(燃料化)'!I19+'ごみ搬入量内訳(セメント)'!I19+'ごみ搬入量内訳(資源化等)'!I19+'ごみ搬入量内訳(その他)'!I19+'ごみ搬入量内訳(直接埋立)'!I19+'ごみ搬入量内訳(海洋投入)'!I19</f>
        <v>0</v>
      </c>
      <c r="J19" s="20">
        <f>'ごみ搬入量内訳(直接資源化)'!J19+'ごみ搬入量内訳(焼却)'!J19+'ごみ搬入量内訳(粗大)'!J19+'ごみ搬入量内訳(堆肥化)'!J19+'ごみ搬入量内訳(飼料化)'!J19+'ごみ搬入量内訳(メタン化)'!J19+'ごみ搬入量内訳(燃料化)'!J19+'ごみ搬入量内訳(セメント)'!J19+'ごみ搬入量内訳(資源化等)'!J19+'ごみ搬入量内訳(その他)'!J19+'ごみ搬入量内訳(直接埋立)'!J19+'ごみ搬入量内訳(海洋投入)'!J19</f>
        <v>0</v>
      </c>
      <c r="K19" s="20">
        <f>'ごみ搬入量内訳(直接資源化)'!K19+'ごみ搬入量内訳(焼却)'!K19+'ごみ搬入量内訳(粗大)'!K19+'ごみ搬入量内訳(堆肥化)'!K19+'ごみ搬入量内訳(飼料化)'!K19+'ごみ搬入量内訳(メタン化)'!K19+'ごみ搬入量内訳(燃料化)'!K19+'ごみ搬入量内訳(セメント)'!K19+'ごみ搬入量内訳(資源化等)'!K19+'ごみ搬入量内訳(その他)'!K19+'ごみ搬入量内訳(直接埋立)'!K19+'ごみ搬入量内訳(海洋投入)'!K19</f>
        <v>0</v>
      </c>
      <c r="L19" s="20">
        <f>'ごみ搬入量内訳(直接資源化)'!L19+'ごみ搬入量内訳(焼却)'!L19+'ごみ搬入量内訳(粗大)'!L19+'ごみ搬入量内訳(堆肥化)'!L19+'ごみ搬入量内訳(飼料化)'!L19+'ごみ搬入量内訳(メタン化)'!L19+'ごみ搬入量内訳(燃料化)'!L19+'ごみ搬入量内訳(セメント)'!L19+'ごみ搬入量内訳(資源化等)'!L19+'ごみ搬入量内訳(その他)'!L19+'ごみ搬入量内訳(直接埋立)'!L19+'ごみ搬入量内訳(海洋投入)'!L19</f>
        <v>0</v>
      </c>
      <c r="M19" s="20">
        <f>'ごみ搬入量内訳(直接資源化)'!M19+'ごみ搬入量内訳(焼却)'!M19+'ごみ搬入量内訳(粗大)'!M19+'ごみ搬入量内訳(堆肥化)'!M19+'ごみ搬入量内訳(飼料化)'!M19+'ごみ搬入量内訳(メタン化)'!M19+'ごみ搬入量内訳(燃料化)'!M19+'ごみ搬入量内訳(セメント)'!M19+'ごみ搬入量内訳(資源化等)'!M19+'ごみ搬入量内訳(その他)'!M19+'ごみ搬入量内訳(直接埋立)'!M19+'ごみ搬入量内訳(海洋投入)'!M19</f>
        <v>0</v>
      </c>
      <c r="N19" s="20">
        <f>'ごみ搬入量内訳(直接資源化)'!N19+'ごみ搬入量内訳(焼却)'!N19+'ごみ搬入量内訳(粗大)'!N19+'ごみ搬入量内訳(堆肥化)'!N19+'ごみ搬入量内訳(飼料化)'!N19+'ごみ搬入量内訳(メタン化)'!N19+'ごみ搬入量内訳(燃料化)'!N19+'ごみ搬入量内訳(セメント)'!N19+'ごみ搬入量内訳(資源化等)'!N19+'ごみ搬入量内訳(その他)'!N19+'ごみ搬入量内訳(直接埋立)'!N19+'ごみ搬入量内訳(海洋投入)'!N19</f>
        <v>0</v>
      </c>
      <c r="O19" s="20">
        <f>'ごみ搬入量内訳(直接資源化)'!O19+'ごみ搬入量内訳(焼却)'!O19+'ごみ搬入量内訳(粗大)'!O19+'ごみ搬入量内訳(堆肥化)'!O19+'ごみ搬入量内訳(飼料化)'!O19+'ごみ搬入量内訳(メタン化)'!O19+'ごみ搬入量内訳(燃料化)'!O19+'ごみ搬入量内訳(セメント)'!O19+'ごみ搬入量内訳(資源化等)'!O19+'ごみ搬入量内訳(その他)'!O19+'ごみ搬入量内訳(直接埋立)'!O19+'ごみ搬入量内訳(海洋投入)'!O19</f>
        <v>0</v>
      </c>
      <c r="P19" s="20">
        <f>'ごみ搬入量内訳(直接資源化)'!P19+'ごみ搬入量内訳(焼却)'!P19+'ごみ搬入量内訳(粗大)'!P19+'ごみ搬入量内訳(堆肥化)'!P19+'ごみ搬入量内訳(飼料化)'!P19+'ごみ搬入量内訳(メタン化)'!P19+'ごみ搬入量内訳(燃料化)'!P19+'ごみ搬入量内訳(セメント)'!P19+'ごみ搬入量内訳(資源化等)'!P19+'ごみ搬入量内訳(その他)'!P19+'ごみ搬入量内訳(直接埋立)'!P19+'ごみ搬入量内訳(海洋投入)'!P19</f>
        <v>0</v>
      </c>
      <c r="Q19" s="20">
        <f>'ごみ搬入量内訳(直接資源化)'!Q19+'ごみ搬入量内訳(焼却)'!Q19+'ごみ搬入量内訳(粗大)'!Q19+'ごみ搬入量内訳(堆肥化)'!Q19+'ごみ搬入量内訳(飼料化)'!Q19+'ごみ搬入量内訳(メタン化)'!Q19+'ごみ搬入量内訳(燃料化)'!Q19+'ごみ搬入量内訳(セメント)'!Q19+'ごみ搬入量内訳(資源化等)'!Q19+'ごみ搬入量内訳(その他)'!Q19+'ごみ搬入量内訳(直接埋立)'!Q19+'ごみ搬入量内訳(海洋投入)'!Q19</f>
        <v>0</v>
      </c>
      <c r="R19" s="20">
        <f>'ごみ搬入量内訳(直接資源化)'!R19+'ごみ搬入量内訳(焼却)'!R19+'ごみ搬入量内訳(粗大)'!R19+'ごみ搬入量内訳(堆肥化)'!R19+'ごみ搬入量内訳(飼料化)'!R19+'ごみ搬入量内訳(メタン化)'!R19+'ごみ搬入量内訳(燃料化)'!R19+'ごみ搬入量内訳(セメント)'!R19+'ごみ搬入量内訳(資源化等)'!R19+'ごみ搬入量内訳(その他)'!R19+'ごみ搬入量内訳(直接埋立)'!R19+'ごみ搬入量内訳(海洋投入)'!R19</f>
        <v>0</v>
      </c>
      <c r="S19" s="20">
        <f>'ごみ搬入量内訳(直接資源化)'!S19+'ごみ搬入量内訳(焼却)'!S19+'ごみ搬入量内訳(粗大)'!S19+'ごみ搬入量内訳(堆肥化)'!S19+'ごみ搬入量内訳(飼料化)'!S19+'ごみ搬入量内訳(メタン化)'!S19+'ごみ搬入量内訳(燃料化)'!S19+'ごみ搬入量内訳(セメント)'!S19+'ごみ搬入量内訳(資源化等)'!S19+'ごみ搬入量内訳(その他)'!S19+'ごみ搬入量内訳(直接埋立)'!S19+'ごみ搬入量内訳(海洋投入)'!S19</f>
        <v>0</v>
      </c>
      <c r="T19" s="20">
        <f>'ごみ搬入量内訳(直接資源化)'!T19+'ごみ搬入量内訳(焼却)'!T19+'ごみ搬入量内訳(粗大)'!T19+'ごみ搬入量内訳(堆肥化)'!T19+'ごみ搬入量内訳(飼料化)'!T19+'ごみ搬入量内訳(メタン化)'!T19+'ごみ搬入量内訳(燃料化)'!T19+'ごみ搬入量内訳(セメント)'!T19+'ごみ搬入量内訳(資源化等)'!T19+'ごみ搬入量内訳(その他)'!T19+'ごみ搬入量内訳(直接埋立)'!T19+'ごみ搬入量内訳(海洋投入)'!T19</f>
        <v>0</v>
      </c>
      <c r="U19" s="20">
        <f>'ごみ搬入量内訳(直接資源化)'!U19+'ごみ搬入量内訳(焼却)'!U19+'ごみ搬入量内訳(粗大)'!U19+'ごみ搬入量内訳(堆肥化)'!U19+'ごみ搬入量内訳(飼料化)'!U19+'ごみ搬入量内訳(メタン化)'!U19+'ごみ搬入量内訳(燃料化)'!U19+'ごみ搬入量内訳(セメント)'!U19+'ごみ搬入量内訳(資源化等)'!U19+'ごみ搬入量内訳(その他)'!U19+'ごみ搬入量内訳(直接埋立)'!U19+'ごみ搬入量内訳(海洋投入)'!U19</f>
        <v>0</v>
      </c>
      <c r="V19" s="20">
        <f>'ごみ搬入量内訳(直接資源化)'!V19+'ごみ搬入量内訳(焼却)'!V19+'ごみ搬入量内訳(粗大)'!V19+'ごみ搬入量内訳(堆肥化)'!V19+'ごみ搬入量内訳(飼料化)'!V19+'ごみ搬入量内訳(メタン化)'!V19+'ごみ搬入量内訳(燃料化)'!V19+'ごみ搬入量内訳(セメント)'!V19+'ごみ搬入量内訳(資源化等)'!V19+'ごみ搬入量内訳(その他)'!V19+'ごみ搬入量内訳(直接埋立)'!V19+'ごみ搬入量内訳(海洋投入)'!V19</f>
        <v>0</v>
      </c>
      <c r="W19" s="20">
        <f>'ごみ搬入量内訳(直接資源化)'!W19+'ごみ搬入量内訳(焼却)'!W19+'ごみ搬入量内訳(粗大)'!W19+'ごみ搬入量内訳(堆肥化)'!W19+'ごみ搬入量内訳(飼料化)'!W19+'ごみ搬入量内訳(メタン化)'!W19+'ごみ搬入量内訳(燃料化)'!W19+'ごみ搬入量内訳(セメント)'!W19+'ごみ搬入量内訳(資源化等)'!W19+'ごみ搬入量内訳(その他)'!W19+'ごみ搬入量内訳(直接埋立)'!W19+'ごみ搬入量内訳(海洋投入)'!W19</f>
        <v>0</v>
      </c>
      <c r="X19" s="20">
        <f>'ごみ搬入量内訳(直接資源化)'!X19+'ごみ搬入量内訳(焼却)'!X19+'ごみ搬入量内訳(粗大)'!X19+'ごみ搬入量内訳(堆肥化)'!X19+'ごみ搬入量内訳(飼料化)'!X19+'ごみ搬入量内訳(メタン化)'!X19+'ごみ搬入量内訳(燃料化)'!X19+'ごみ搬入量内訳(セメント)'!X19+'ごみ搬入量内訳(資源化等)'!X19+'ごみ搬入量内訳(その他)'!X19+'ごみ搬入量内訳(直接埋立)'!X19+'ごみ搬入量内訳(海洋投入)'!X19</f>
        <v>0</v>
      </c>
      <c r="Y19" s="20">
        <f>'ごみ搬入量内訳(直接資源化)'!Y19+'ごみ搬入量内訳(焼却)'!Y19+'ごみ搬入量内訳(粗大)'!Y19+'ごみ搬入量内訳(堆肥化)'!Y19+'ごみ搬入量内訳(飼料化)'!Y19+'ごみ搬入量内訳(メタン化)'!Y19+'ごみ搬入量内訳(燃料化)'!Y19+'ごみ搬入量内訳(セメント)'!Y19+'ごみ搬入量内訳(資源化等)'!Y19+'ごみ搬入量内訳(その他)'!Y19+'ごみ搬入量内訳(直接埋立)'!Y19+'ごみ搬入量内訳(海洋投入)'!Y19</f>
        <v>0</v>
      </c>
      <c r="Z19" s="20">
        <f>'ごみ搬入量内訳(直接資源化)'!Z19+'ごみ搬入量内訳(焼却)'!Z19+'ごみ搬入量内訳(粗大)'!Z19+'ごみ搬入量内訳(堆肥化)'!Z19+'ごみ搬入量内訳(飼料化)'!Z19+'ごみ搬入量内訳(メタン化)'!Z19+'ごみ搬入量内訳(燃料化)'!Z19+'ごみ搬入量内訳(セメント)'!Z19+'ごみ搬入量内訳(資源化等)'!Z19+'ごみ搬入量内訳(その他)'!Z19+'ごみ搬入量内訳(直接埋立)'!Z19+'ごみ搬入量内訳(海洋投入)'!Z19</f>
        <v>0</v>
      </c>
      <c r="AA19" s="20">
        <f>'ごみ搬入量内訳(直接資源化)'!AA19+'ごみ搬入量内訳(焼却)'!AA19+'ごみ搬入量内訳(粗大)'!AA19+'ごみ搬入量内訳(堆肥化)'!AA19+'ごみ搬入量内訳(飼料化)'!AA19+'ごみ搬入量内訳(メタン化)'!AA19+'ごみ搬入量内訳(燃料化)'!AA19+'ごみ搬入量内訳(セメント)'!AA19+'ごみ搬入量内訳(資源化等)'!AA19+'ごみ搬入量内訳(その他)'!AA19+'ごみ搬入量内訳(直接埋立)'!AA19+'ごみ搬入量内訳(海洋投入)'!AA19</f>
        <v>0</v>
      </c>
      <c r="AB19" s="20">
        <f>'ごみ搬入量内訳(直接資源化)'!AB19+'ごみ搬入量内訳(焼却)'!AB19+'ごみ搬入量内訳(粗大)'!AB19+'ごみ搬入量内訳(堆肥化)'!AB19+'ごみ搬入量内訳(飼料化)'!AB19+'ごみ搬入量内訳(メタン化)'!AB19+'ごみ搬入量内訳(燃料化)'!AB19+'ごみ搬入量内訳(セメント)'!AB19+'ごみ搬入量内訳(資源化等)'!AB19+'ごみ搬入量内訳(その他)'!AB19+'ごみ搬入量内訳(直接埋立)'!AB19+'ごみ搬入量内訳(海洋投入)'!AB19</f>
        <v>0</v>
      </c>
      <c r="AC19" s="20">
        <f>'ごみ搬入量内訳(直接資源化)'!AC19+'ごみ搬入量内訳(焼却)'!AC19+'ごみ搬入量内訳(粗大)'!AC19+'ごみ搬入量内訳(堆肥化)'!AC19+'ごみ搬入量内訳(飼料化)'!AC19+'ごみ搬入量内訳(メタン化)'!AC19+'ごみ搬入量内訳(燃料化)'!AC19+'ごみ搬入量内訳(セメント)'!AC19+'ごみ搬入量内訳(資源化等)'!AC19+'ごみ搬入量内訳(その他)'!AC19+'ごみ搬入量内訳(直接埋立)'!AC19+'ごみ搬入量内訳(海洋投入)'!AC19</f>
        <v>0</v>
      </c>
      <c r="AD19" s="20">
        <f>'ごみ搬入量内訳(直接資源化)'!AD19+'ごみ搬入量内訳(焼却)'!AD19+'ごみ搬入量内訳(粗大)'!AD19+'ごみ搬入量内訳(堆肥化)'!AD19+'ごみ搬入量内訳(飼料化)'!AD19+'ごみ搬入量内訳(メタン化)'!AD19+'ごみ搬入量内訳(燃料化)'!AD19+'ごみ搬入量内訳(セメント)'!AD19+'ごみ搬入量内訳(資源化等)'!AD19+'ごみ搬入量内訳(その他)'!AD19+'ごみ搬入量内訳(直接埋立)'!AD19+'ごみ搬入量内訳(海洋投入)'!AD19</f>
        <v>0</v>
      </c>
      <c r="AE19" s="20">
        <f>'ごみ搬入量内訳(直接資源化)'!AE19+'ごみ搬入量内訳(焼却)'!AE19+'ごみ搬入量内訳(粗大)'!AE19+'ごみ搬入量内訳(堆肥化)'!AE19+'ごみ搬入量内訳(飼料化)'!AE19+'ごみ搬入量内訳(メタン化)'!AE19+'ごみ搬入量内訳(燃料化)'!AE19+'ごみ搬入量内訳(セメント)'!AE19+'ごみ搬入量内訳(資源化等)'!AE19+'ごみ搬入量内訳(その他)'!AE19+'ごみ搬入量内訳(直接埋立)'!AE19+'ごみ搬入量内訳(海洋投入)'!AE19</f>
        <v>0</v>
      </c>
      <c r="AF19" s="20">
        <f>'ごみ搬入量内訳(直接資源化)'!AF19+'ごみ搬入量内訳(焼却)'!AF19+'ごみ搬入量内訳(粗大)'!AF19+'ごみ搬入量内訳(堆肥化)'!AF19+'ごみ搬入量内訳(飼料化)'!AF19+'ごみ搬入量内訳(メタン化)'!AF19+'ごみ搬入量内訳(燃料化)'!AF19+'ごみ搬入量内訳(セメント)'!AF19+'ごみ搬入量内訳(資源化等)'!AF19+'ごみ搬入量内訳(その他)'!AF19+'ごみ搬入量内訳(直接埋立)'!AF19+'ごみ搬入量内訳(海洋投入)'!AF19</f>
        <v>0</v>
      </c>
      <c r="AG19" s="20">
        <f>'ごみ搬入量内訳(直接資源化)'!AG19+'ごみ搬入量内訳(焼却)'!AG19+'ごみ搬入量内訳(粗大)'!AG19+'ごみ搬入量内訳(堆肥化)'!AG19+'ごみ搬入量内訳(飼料化)'!AG19+'ごみ搬入量内訳(メタン化)'!AG19+'ごみ搬入量内訳(燃料化)'!AG19+'ごみ搬入量内訳(セメント)'!AG19+'ごみ搬入量内訳(資源化等)'!AG19+'ごみ搬入量内訳(その他)'!AG19+'ごみ搬入量内訳(直接埋立)'!AG19+'ごみ搬入量内訳(海洋投入)'!AG19</f>
        <v>0</v>
      </c>
    </row>
    <row r="20" spans="1:33" s="6" customFormat="1" ht="12" customHeight="1">
      <c r="A20" s="27" t="s">
        <v>227</v>
      </c>
      <c r="B20" s="28" t="s">
        <v>253</v>
      </c>
      <c r="C20" s="27" t="s">
        <v>254</v>
      </c>
      <c r="D20" s="20">
        <f t="shared" si="1"/>
        <v>2831</v>
      </c>
      <c r="E20" s="20">
        <f>'ごみ搬入量内訳(直接資源化)'!E20+'ごみ搬入量内訳(焼却)'!E20+'ごみ搬入量内訳(粗大)'!E20+'ごみ搬入量内訳(堆肥化)'!E20+'ごみ搬入量内訳(飼料化)'!E20+'ごみ搬入量内訳(メタン化)'!E20+'ごみ搬入量内訳(燃料化)'!E20+'ごみ搬入量内訳(セメント)'!E20+'ごみ搬入量内訳(資源化等)'!E20+'ごみ搬入量内訳(その他)'!E20+'ごみ搬入量内訳(直接埋立)'!E20+'ごみ搬入量内訳(海洋投入)'!E20</f>
        <v>497</v>
      </c>
      <c r="F20" s="20">
        <f>'ごみ搬入量内訳(直接資源化)'!F20+'ごみ搬入量内訳(焼却)'!F20+'ごみ搬入量内訳(粗大)'!F20+'ごみ搬入量内訳(堆肥化)'!F20+'ごみ搬入量内訳(飼料化)'!F20+'ごみ搬入量内訳(メタン化)'!F20+'ごみ搬入量内訳(燃料化)'!F20+'ごみ搬入量内訳(セメント)'!F20+'ごみ搬入量内訳(資源化等)'!F20+'ごみ搬入量内訳(その他)'!F20+'ごみ搬入量内訳(直接埋立)'!F20+'ごみ搬入量内訳(海洋投入)'!F20</f>
        <v>36</v>
      </c>
      <c r="G20" s="20">
        <f>'ごみ搬入量内訳(直接資源化)'!G20+'ごみ搬入量内訳(焼却)'!G20+'ごみ搬入量内訳(粗大)'!G20+'ごみ搬入量内訳(堆肥化)'!G20+'ごみ搬入量内訳(飼料化)'!G20+'ごみ搬入量内訳(メタン化)'!G20+'ごみ搬入量内訳(燃料化)'!G20+'ごみ搬入量内訳(セメント)'!G20+'ごみ搬入量内訳(資源化等)'!G20+'ごみ搬入量内訳(その他)'!G20+'ごみ搬入量内訳(直接埋立)'!G20+'ごみ搬入量内訳(海洋投入)'!G20</f>
        <v>1474</v>
      </c>
      <c r="H20" s="20">
        <f>'ごみ搬入量内訳(直接資源化)'!H20+'ごみ搬入量内訳(焼却)'!H20+'ごみ搬入量内訳(粗大)'!H20+'ごみ搬入量内訳(堆肥化)'!H20+'ごみ搬入量内訳(飼料化)'!H20+'ごみ搬入量内訳(メタン化)'!H20+'ごみ搬入量内訳(燃料化)'!H20+'ごみ搬入量内訳(セメント)'!H20+'ごみ搬入量内訳(資源化等)'!H20+'ごみ搬入量内訳(その他)'!H20+'ごみ搬入量内訳(直接埋立)'!H20+'ごみ搬入量内訳(海洋投入)'!H20</f>
        <v>273</v>
      </c>
      <c r="I20" s="20">
        <f>'ごみ搬入量内訳(直接資源化)'!I20+'ごみ搬入量内訳(焼却)'!I20+'ごみ搬入量内訳(粗大)'!I20+'ごみ搬入量内訳(堆肥化)'!I20+'ごみ搬入量内訳(飼料化)'!I20+'ごみ搬入量内訳(メタン化)'!I20+'ごみ搬入量内訳(燃料化)'!I20+'ごみ搬入量内訳(セメント)'!I20+'ごみ搬入量内訳(資源化等)'!I20+'ごみ搬入量内訳(その他)'!I20+'ごみ搬入量内訳(直接埋立)'!I20+'ごみ搬入量内訳(海洋投入)'!I20</f>
        <v>0</v>
      </c>
      <c r="J20" s="20">
        <f>'ごみ搬入量内訳(直接資源化)'!J20+'ごみ搬入量内訳(焼却)'!J20+'ごみ搬入量内訳(粗大)'!J20+'ごみ搬入量内訳(堆肥化)'!J20+'ごみ搬入量内訳(飼料化)'!J20+'ごみ搬入量内訳(メタン化)'!J20+'ごみ搬入量内訳(燃料化)'!J20+'ごみ搬入量内訳(セメント)'!J20+'ごみ搬入量内訳(資源化等)'!J20+'ごみ搬入量内訳(その他)'!J20+'ごみ搬入量内訳(直接埋立)'!J20+'ごみ搬入量内訳(海洋投入)'!J20</f>
        <v>0</v>
      </c>
      <c r="K20" s="20">
        <f>'ごみ搬入量内訳(直接資源化)'!K20+'ごみ搬入量内訳(焼却)'!K20+'ごみ搬入量内訳(粗大)'!K20+'ごみ搬入量内訳(堆肥化)'!K20+'ごみ搬入量内訳(飼料化)'!K20+'ごみ搬入量内訳(メタン化)'!K20+'ごみ搬入量内訳(燃料化)'!K20+'ごみ搬入量内訳(セメント)'!K20+'ごみ搬入量内訳(資源化等)'!K20+'ごみ搬入量内訳(その他)'!K20+'ごみ搬入量内訳(直接埋立)'!K20+'ごみ搬入量内訳(海洋投入)'!K20</f>
        <v>0</v>
      </c>
      <c r="L20" s="20">
        <f>'ごみ搬入量内訳(直接資源化)'!L20+'ごみ搬入量内訳(焼却)'!L20+'ごみ搬入量内訳(粗大)'!L20+'ごみ搬入量内訳(堆肥化)'!L20+'ごみ搬入量内訳(飼料化)'!L20+'ごみ搬入量内訳(メタン化)'!L20+'ごみ搬入量内訳(燃料化)'!L20+'ごみ搬入量内訳(セメント)'!L20+'ごみ搬入量内訳(資源化等)'!L20+'ごみ搬入量内訳(その他)'!L20+'ごみ搬入量内訳(直接埋立)'!L20+'ごみ搬入量内訳(海洋投入)'!L20</f>
        <v>0</v>
      </c>
      <c r="M20" s="20">
        <f>'ごみ搬入量内訳(直接資源化)'!M20+'ごみ搬入量内訳(焼却)'!M20+'ごみ搬入量内訳(粗大)'!M20+'ごみ搬入量内訳(堆肥化)'!M20+'ごみ搬入量内訳(飼料化)'!M20+'ごみ搬入量内訳(メタン化)'!M20+'ごみ搬入量内訳(燃料化)'!M20+'ごみ搬入量内訳(セメント)'!M20+'ごみ搬入量内訳(資源化等)'!M20+'ごみ搬入量内訳(その他)'!M20+'ごみ搬入量内訳(直接埋立)'!M20+'ごみ搬入量内訳(海洋投入)'!M20</f>
        <v>0</v>
      </c>
      <c r="N20" s="20">
        <f>'ごみ搬入量内訳(直接資源化)'!N20+'ごみ搬入量内訳(焼却)'!N20+'ごみ搬入量内訳(粗大)'!N20+'ごみ搬入量内訳(堆肥化)'!N20+'ごみ搬入量内訳(飼料化)'!N20+'ごみ搬入量内訳(メタン化)'!N20+'ごみ搬入量内訳(燃料化)'!N20+'ごみ搬入量内訳(セメント)'!N20+'ごみ搬入量内訳(資源化等)'!N20+'ごみ搬入量内訳(その他)'!N20+'ごみ搬入量内訳(直接埋立)'!N20+'ごみ搬入量内訳(海洋投入)'!N20</f>
        <v>0</v>
      </c>
      <c r="O20" s="20">
        <f>'ごみ搬入量内訳(直接資源化)'!O20+'ごみ搬入量内訳(焼却)'!O20+'ごみ搬入量内訳(粗大)'!O20+'ごみ搬入量内訳(堆肥化)'!O20+'ごみ搬入量内訳(飼料化)'!O20+'ごみ搬入量内訳(メタン化)'!O20+'ごみ搬入量内訳(燃料化)'!O20+'ごみ搬入量内訳(セメント)'!O20+'ごみ搬入量内訳(資源化等)'!O20+'ごみ搬入量内訳(その他)'!O20+'ごみ搬入量内訳(直接埋立)'!O20+'ごみ搬入量内訳(海洋投入)'!O20</f>
        <v>0</v>
      </c>
      <c r="P20" s="20">
        <f>'ごみ搬入量内訳(直接資源化)'!P20+'ごみ搬入量内訳(焼却)'!P20+'ごみ搬入量内訳(粗大)'!P20+'ごみ搬入量内訳(堆肥化)'!P20+'ごみ搬入量内訳(飼料化)'!P20+'ごみ搬入量内訳(メタン化)'!P20+'ごみ搬入量内訳(燃料化)'!P20+'ごみ搬入量内訳(セメント)'!P20+'ごみ搬入量内訳(資源化等)'!P20+'ごみ搬入量内訳(その他)'!P20+'ごみ搬入量内訳(直接埋立)'!P20+'ごみ搬入量内訳(海洋投入)'!P20</f>
        <v>0</v>
      </c>
      <c r="Q20" s="20">
        <f>'ごみ搬入量内訳(直接資源化)'!Q20+'ごみ搬入量内訳(焼却)'!Q20+'ごみ搬入量内訳(粗大)'!Q20+'ごみ搬入量内訳(堆肥化)'!Q20+'ごみ搬入量内訳(飼料化)'!Q20+'ごみ搬入量内訳(メタン化)'!Q20+'ごみ搬入量内訳(燃料化)'!Q20+'ごみ搬入量内訳(セメント)'!Q20+'ごみ搬入量内訳(資源化等)'!Q20+'ごみ搬入量内訳(その他)'!Q20+'ごみ搬入量内訳(直接埋立)'!Q20+'ごみ搬入量内訳(海洋投入)'!Q20</f>
        <v>0</v>
      </c>
      <c r="R20" s="20">
        <f>'ごみ搬入量内訳(直接資源化)'!R20+'ごみ搬入量内訳(焼却)'!R20+'ごみ搬入量内訳(粗大)'!R20+'ごみ搬入量内訳(堆肥化)'!R20+'ごみ搬入量内訳(飼料化)'!R20+'ごみ搬入量内訳(メタン化)'!R20+'ごみ搬入量内訳(燃料化)'!R20+'ごみ搬入量内訳(セメント)'!R20+'ごみ搬入量内訳(資源化等)'!R20+'ごみ搬入量内訳(その他)'!R20+'ごみ搬入量内訳(直接埋立)'!R20+'ごみ搬入量内訳(海洋投入)'!R20</f>
        <v>0</v>
      </c>
      <c r="S20" s="20">
        <f>'ごみ搬入量内訳(直接資源化)'!S20+'ごみ搬入量内訳(焼却)'!S20+'ごみ搬入量内訳(粗大)'!S20+'ごみ搬入量内訳(堆肥化)'!S20+'ごみ搬入量内訳(飼料化)'!S20+'ごみ搬入量内訳(メタン化)'!S20+'ごみ搬入量内訳(燃料化)'!S20+'ごみ搬入量内訳(セメント)'!S20+'ごみ搬入量内訳(資源化等)'!S20+'ごみ搬入量内訳(その他)'!S20+'ごみ搬入量内訳(直接埋立)'!S20+'ごみ搬入量内訳(海洋投入)'!S20</f>
        <v>0</v>
      </c>
      <c r="T20" s="20">
        <f>'ごみ搬入量内訳(直接資源化)'!T20+'ごみ搬入量内訳(焼却)'!T20+'ごみ搬入量内訳(粗大)'!T20+'ごみ搬入量内訳(堆肥化)'!T20+'ごみ搬入量内訳(飼料化)'!T20+'ごみ搬入量内訳(メタン化)'!T20+'ごみ搬入量内訳(燃料化)'!T20+'ごみ搬入量内訳(セメント)'!T20+'ごみ搬入量内訳(資源化等)'!T20+'ごみ搬入量内訳(その他)'!T20+'ごみ搬入量内訳(直接埋立)'!T20+'ごみ搬入量内訳(海洋投入)'!T20</f>
        <v>0</v>
      </c>
      <c r="U20" s="20">
        <f>'ごみ搬入量内訳(直接資源化)'!U20+'ごみ搬入量内訳(焼却)'!U20+'ごみ搬入量内訳(粗大)'!U20+'ごみ搬入量内訳(堆肥化)'!U20+'ごみ搬入量内訳(飼料化)'!U20+'ごみ搬入量内訳(メタン化)'!U20+'ごみ搬入量内訳(燃料化)'!U20+'ごみ搬入量内訳(セメント)'!U20+'ごみ搬入量内訳(資源化等)'!U20+'ごみ搬入量内訳(その他)'!U20+'ごみ搬入量内訳(直接埋立)'!U20+'ごみ搬入量内訳(海洋投入)'!U20</f>
        <v>0</v>
      </c>
      <c r="V20" s="20">
        <f>'ごみ搬入量内訳(直接資源化)'!V20+'ごみ搬入量内訳(焼却)'!V20+'ごみ搬入量内訳(粗大)'!V20+'ごみ搬入量内訳(堆肥化)'!V20+'ごみ搬入量内訳(飼料化)'!V20+'ごみ搬入量内訳(メタン化)'!V20+'ごみ搬入量内訳(燃料化)'!V20+'ごみ搬入量内訳(セメント)'!V20+'ごみ搬入量内訳(資源化等)'!V20+'ごみ搬入量内訳(その他)'!V20+'ごみ搬入量内訳(直接埋立)'!V20+'ごみ搬入量内訳(海洋投入)'!V20</f>
        <v>0</v>
      </c>
      <c r="W20" s="20">
        <f>'ごみ搬入量内訳(直接資源化)'!W20+'ごみ搬入量内訳(焼却)'!W20+'ごみ搬入量内訳(粗大)'!W20+'ごみ搬入量内訳(堆肥化)'!W20+'ごみ搬入量内訳(飼料化)'!W20+'ごみ搬入量内訳(メタン化)'!W20+'ごみ搬入量内訳(燃料化)'!W20+'ごみ搬入量内訳(セメント)'!W20+'ごみ搬入量内訳(資源化等)'!W20+'ごみ搬入量内訳(その他)'!W20+'ごみ搬入量内訳(直接埋立)'!W20+'ごみ搬入量内訳(海洋投入)'!W20</f>
        <v>0</v>
      </c>
      <c r="X20" s="20">
        <f>'ごみ搬入量内訳(直接資源化)'!X20+'ごみ搬入量内訳(焼却)'!X20+'ごみ搬入量内訳(粗大)'!X20+'ごみ搬入量内訳(堆肥化)'!X20+'ごみ搬入量内訳(飼料化)'!X20+'ごみ搬入量内訳(メタン化)'!X20+'ごみ搬入量内訳(燃料化)'!X20+'ごみ搬入量内訳(セメント)'!X20+'ごみ搬入量内訳(資源化等)'!X20+'ごみ搬入量内訳(その他)'!X20+'ごみ搬入量内訳(直接埋立)'!X20+'ごみ搬入量内訳(海洋投入)'!X20</f>
        <v>0</v>
      </c>
      <c r="Y20" s="20">
        <f>'ごみ搬入量内訳(直接資源化)'!Y20+'ごみ搬入量内訳(焼却)'!Y20+'ごみ搬入量内訳(粗大)'!Y20+'ごみ搬入量内訳(堆肥化)'!Y20+'ごみ搬入量内訳(飼料化)'!Y20+'ごみ搬入量内訳(メタン化)'!Y20+'ごみ搬入量内訳(燃料化)'!Y20+'ごみ搬入量内訳(セメント)'!Y20+'ごみ搬入量内訳(資源化等)'!Y20+'ごみ搬入量内訳(その他)'!Y20+'ごみ搬入量内訳(直接埋立)'!Y20+'ごみ搬入量内訳(海洋投入)'!Y20</f>
        <v>0</v>
      </c>
      <c r="Z20" s="20">
        <f>'ごみ搬入量内訳(直接資源化)'!Z20+'ごみ搬入量内訳(焼却)'!Z20+'ごみ搬入量内訳(粗大)'!Z20+'ごみ搬入量内訳(堆肥化)'!Z20+'ごみ搬入量内訳(飼料化)'!Z20+'ごみ搬入量内訳(メタン化)'!Z20+'ごみ搬入量内訳(燃料化)'!Z20+'ごみ搬入量内訳(セメント)'!Z20+'ごみ搬入量内訳(資源化等)'!Z20+'ごみ搬入量内訳(その他)'!Z20+'ごみ搬入量内訳(直接埋立)'!Z20+'ごみ搬入量内訳(海洋投入)'!Z20</f>
        <v>0</v>
      </c>
      <c r="AA20" s="20">
        <f>'ごみ搬入量内訳(直接資源化)'!AA20+'ごみ搬入量内訳(焼却)'!AA20+'ごみ搬入量内訳(粗大)'!AA20+'ごみ搬入量内訳(堆肥化)'!AA20+'ごみ搬入量内訳(飼料化)'!AA20+'ごみ搬入量内訳(メタン化)'!AA20+'ごみ搬入量内訳(燃料化)'!AA20+'ごみ搬入量内訳(セメント)'!AA20+'ごみ搬入量内訳(資源化等)'!AA20+'ごみ搬入量内訳(その他)'!AA20+'ごみ搬入量内訳(直接埋立)'!AA20+'ごみ搬入量内訳(海洋投入)'!AA20</f>
        <v>0</v>
      </c>
      <c r="AB20" s="20">
        <f>'ごみ搬入量内訳(直接資源化)'!AB20+'ごみ搬入量内訳(焼却)'!AB20+'ごみ搬入量内訳(粗大)'!AB20+'ごみ搬入量内訳(堆肥化)'!AB20+'ごみ搬入量内訳(飼料化)'!AB20+'ごみ搬入量内訳(メタン化)'!AB20+'ごみ搬入量内訳(燃料化)'!AB20+'ごみ搬入量内訳(セメント)'!AB20+'ごみ搬入量内訳(資源化等)'!AB20+'ごみ搬入量内訳(その他)'!AB20+'ごみ搬入量内訳(直接埋立)'!AB20+'ごみ搬入量内訳(海洋投入)'!AB20</f>
        <v>0</v>
      </c>
      <c r="AC20" s="20">
        <f>'ごみ搬入量内訳(直接資源化)'!AC20+'ごみ搬入量内訳(焼却)'!AC20+'ごみ搬入量内訳(粗大)'!AC20+'ごみ搬入量内訳(堆肥化)'!AC20+'ごみ搬入量内訳(飼料化)'!AC20+'ごみ搬入量内訳(メタン化)'!AC20+'ごみ搬入量内訳(燃料化)'!AC20+'ごみ搬入量内訳(セメント)'!AC20+'ごみ搬入量内訳(資源化等)'!AC20+'ごみ搬入量内訳(その他)'!AC20+'ごみ搬入量内訳(直接埋立)'!AC20+'ごみ搬入量内訳(海洋投入)'!AC20</f>
        <v>520</v>
      </c>
      <c r="AD20" s="20">
        <f>'ごみ搬入量内訳(直接資源化)'!AD20+'ごみ搬入量内訳(焼却)'!AD20+'ごみ搬入量内訳(粗大)'!AD20+'ごみ搬入量内訳(堆肥化)'!AD20+'ごみ搬入量内訳(飼料化)'!AD20+'ごみ搬入量内訳(メタン化)'!AD20+'ごみ搬入量内訳(燃料化)'!AD20+'ごみ搬入量内訳(セメント)'!AD20+'ごみ搬入量内訳(資源化等)'!AD20+'ごみ搬入量内訳(その他)'!AD20+'ごみ搬入量内訳(直接埋立)'!AD20+'ごみ搬入量内訳(海洋投入)'!AD20</f>
        <v>0</v>
      </c>
      <c r="AE20" s="20">
        <f>'ごみ搬入量内訳(直接資源化)'!AE20+'ごみ搬入量内訳(焼却)'!AE20+'ごみ搬入量内訳(粗大)'!AE20+'ごみ搬入量内訳(堆肥化)'!AE20+'ごみ搬入量内訳(飼料化)'!AE20+'ごみ搬入量内訳(メタン化)'!AE20+'ごみ搬入量内訳(燃料化)'!AE20+'ごみ搬入量内訳(セメント)'!AE20+'ごみ搬入量内訳(資源化等)'!AE20+'ごみ搬入量内訳(その他)'!AE20+'ごみ搬入量内訳(直接埋立)'!AE20+'ごみ搬入量内訳(海洋投入)'!AE20</f>
        <v>31</v>
      </c>
      <c r="AF20" s="20">
        <f>'ごみ搬入量内訳(直接資源化)'!AF20+'ごみ搬入量内訳(焼却)'!AF20+'ごみ搬入量内訳(粗大)'!AF20+'ごみ搬入量内訳(堆肥化)'!AF20+'ごみ搬入量内訳(飼料化)'!AF20+'ごみ搬入量内訳(メタン化)'!AF20+'ごみ搬入量内訳(燃料化)'!AF20+'ごみ搬入量内訳(セメント)'!AF20+'ごみ搬入量内訳(資源化等)'!AF20+'ごみ搬入量内訳(その他)'!AF20+'ごみ搬入量内訳(直接埋立)'!AF20+'ごみ搬入量内訳(海洋投入)'!AF20</f>
        <v>0</v>
      </c>
      <c r="AG20" s="20">
        <f>'ごみ搬入量内訳(直接資源化)'!AG20+'ごみ搬入量内訳(焼却)'!AG20+'ごみ搬入量内訳(粗大)'!AG20+'ごみ搬入量内訳(堆肥化)'!AG20+'ごみ搬入量内訳(飼料化)'!AG20+'ごみ搬入量内訳(メタン化)'!AG20+'ごみ搬入量内訳(燃料化)'!AG20+'ごみ搬入量内訳(セメント)'!AG20+'ごみ搬入量内訳(資源化等)'!AG20+'ごみ搬入量内訳(その他)'!AG20+'ごみ搬入量内訳(直接埋立)'!AG20+'ごみ搬入量内訳(海洋投入)'!AG20</f>
        <v>0</v>
      </c>
    </row>
    <row r="21" spans="1:33" s="6" customFormat="1" ht="12" customHeight="1">
      <c r="A21" s="27" t="s">
        <v>227</v>
      </c>
      <c r="B21" s="28" t="s">
        <v>255</v>
      </c>
      <c r="C21" s="27" t="s">
        <v>256</v>
      </c>
      <c r="D21" s="20">
        <f t="shared" si="1"/>
        <v>0</v>
      </c>
      <c r="E21" s="20">
        <f>'ごみ搬入量内訳(直接資源化)'!E21+'ごみ搬入量内訳(焼却)'!E21+'ごみ搬入量内訳(粗大)'!E21+'ごみ搬入量内訳(堆肥化)'!E21+'ごみ搬入量内訳(飼料化)'!E21+'ごみ搬入量内訳(メタン化)'!E21+'ごみ搬入量内訳(燃料化)'!E21+'ごみ搬入量内訳(セメント)'!E21+'ごみ搬入量内訳(資源化等)'!E21+'ごみ搬入量内訳(その他)'!E21+'ごみ搬入量内訳(直接埋立)'!E21+'ごみ搬入量内訳(海洋投入)'!E21</f>
        <v>0</v>
      </c>
      <c r="F21" s="20">
        <f>'ごみ搬入量内訳(直接資源化)'!F21+'ごみ搬入量内訳(焼却)'!F21+'ごみ搬入量内訳(粗大)'!F21+'ごみ搬入量内訳(堆肥化)'!F21+'ごみ搬入量内訳(飼料化)'!F21+'ごみ搬入量内訳(メタン化)'!F21+'ごみ搬入量内訳(燃料化)'!F21+'ごみ搬入量内訳(セメント)'!F21+'ごみ搬入量内訳(資源化等)'!F21+'ごみ搬入量内訳(その他)'!F21+'ごみ搬入量内訳(直接埋立)'!F21+'ごみ搬入量内訳(海洋投入)'!F21</f>
        <v>0</v>
      </c>
      <c r="G21" s="20">
        <f>'ごみ搬入量内訳(直接資源化)'!G21+'ごみ搬入量内訳(焼却)'!G21+'ごみ搬入量内訳(粗大)'!G21+'ごみ搬入量内訳(堆肥化)'!G21+'ごみ搬入量内訳(飼料化)'!G21+'ごみ搬入量内訳(メタン化)'!G21+'ごみ搬入量内訳(燃料化)'!G21+'ごみ搬入量内訳(セメント)'!G21+'ごみ搬入量内訳(資源化等)'!G21+'ごみ搬入量内訳(その他)'!G21+'ごみ搬入量内訳(直接埋立)'!G21+'ごみ搬入量内訳(海洋投入)'!G21</f>
        <v>0</v>
      </c>
      <c r="H21" s="20">
        <f>'ごみ搬入量内訳(直接資源化)'!H21+'ごみ搬入量内訳(焼却)'!H21+'ごみ搬入量内訳(粗大)'!H21+'ごみ搬入量内訳(堆肥化)'!H21+'ごみ搬入量内訳(飼料化)'!H21+'ごみ搬入量内訳(メタン化)'!H21+'ごみ搬入量内訳(燃料化)'!H21+'ごみ搬入量内訳(セメント)'!H21+'ごみ搬入量内訳(資源化等)'!H21+'ごみ搬入量内訳(その他)'!H21+'ごみ搬入量内訳(直接埋立)'!H21+'ごみ搬入量内訳(海洋投入)'!H21</f>
        <v>0</v>
      </c>
      <c r="I21" s="20">
        <f>'ごみ搬入量内訳(直接資源化)'!I21+'ごみ搬入量内訳(焼却)'!I21+'ごみ搬入量内訳(粗大)'!I21+'ごみ搬入量内訳(堆肥化)'!I21+'ごみ搬入量内訳(飼料化)'!I21+'ごみ搬入量内訳(メタン化)'!I21+'ごみ搬入量内訳(燃料化)'!I21+'ごみ搬入量内訳(セメント)'!I21+'ごみ搬入量内訳(資源化等)'!I21+'ごみ搬入量内訳(その他)'!I21+'ごみ搬入量内訳(直接埋立)'!I21+'ごみ搬入量内訳(海洋投入)'!I21</f>
        <v>0</v>
      </c>
      <c r="J21" s="20">
        <f>'ごみ搬入量内訳(直接資源化)'!J21+'ごみ搬入量内訳(焼却)'!J21+'ごみ搬入量内訳(粗大)'!J21+'ごみ搬入量内訳(堆肥化)'!J21+'ごみ搬入量内訳(飼料化)'!J21+'ごみ搬入量内訳(メタン化)'!J21+'ごみ搬入量内訳(燃料化)'!J21+'ごみ搬入量内訳(セメント)'!J21+'ごみ搬入量内訳(資源化等)'!J21+'ごみ搬入量内訳(その他)'!J21+'ごみ搬入量内訳(直接埋立)'!J21+'ごみ搬入量内訳(海洋投入)'!J21</f>
        <v>0</v>
      </c>
      <c r="K21" s="20">
        <f>'ごみ搬入量内訳(直接資源化)'!K21+'ごみ搬入量内訳(焼却)'!K21+'ごみ搬入量内訳(粗大)'!K21+'ごみ搬入量内訳(堆肥化)'!K21+'ごみ搬入量内訳(飼料化)'!K21+'ごみ搬入量内訳(メタン化)'!K21+'ごみ搬入量内訳(燃料化)'!K21+'ごみ搬入量内訳(セメント)'!K21+'ごみ搬入量内訳(資源化等)'!K21+'ごみ搬入量内訳(その他)'!K21+'ごみ搬入量内訳(直接埋立)'!K21+'ごみ搬入量内訳(海洋投入)'!K21</f>
        <v>0</v>
      </c>
      <c r="L21" s="20">
        <f>'ごみ搬入量内訳(直接資源化)'!L21+'ごみ搬入量内訳(焼却)'!L21+'ごみ搬入量内訳(粗大)'!L21+'ごみ搬入量内訳(堆肥化)'!L21+'ごみ搬入量内訳(飼料化)'!L21+'ごみ搬入量内訳(メタン化)'!L21+'ごみ搬入量内訳(燃料化)'!L21+'ごみ搬入量内訳(セメント)'!L21+'ごみ搬入量内訳(資源化等)'!L21+'ごみ搬入量内訳(その他)'!L21+'ごみ搬入量内訳(直接埋立)'!L21+'ごみ搬入量内訳(海洋投入)'!L21</f>
        <v>0</v>
      </c>
      <c r="M21" s="20">
        <f>'ごみ搬入量内訳(直接資源化)'!M21+'ごみ搬入量内訳(焼却)'!M21+'ごみ搬入量内訳(粗大)'!M21+'ごみ搬入量内訳(堆肥化)'!M21+'ごみ搬入量内訳(飼料化)'!M21+'ごみ搬入量内訳(メタン化)'!M21+'ごみ搬入量内訳(燃料化)'!M21+'ごみ搬入量内訳(セメント)'!M21+'ごみ搬入量内訳(資源化等)'!M21+'ごみ搬入量内訳(その他)'!M21+'ごみ搬入量内訳(直接埋立)'!M21+'ごみ搬入量内訳(海洋投入)'!M21</f>
        <v>0</v>
      </c>
      <c r="N21" s="20">
        <f>'ごみ搬入量内訳(直接資源化)'!N21+'ごみ搬入量内訳(焼却)'!N21+'ごみ搬入量内訳(粗大)'!N21+'ごみ搬入量内訳(堆肥化)'!N21+'ごみ搬入量内訳(飼料化)'!N21+'ごみ搬入量内訳(メタン化)'!N21+'ごみ搬入量内訳(燃料化)'!N21+'ごみ搬入量内訳(セメント)'!N21+'ごみ搬入量内訳(資源化等)'!N21+'ごみ搬入量内訳(その他)'!N21+'ごみ搬入量内訳(直接埋立)'!N21+'ごみ搬入量内訳(海洋投入)'!N21</f>
        <v>0</v>
      </c>
      <c r="O21" s="20">
        <f>'ごみ搬入量内訳(直接資源化)'!O21+'ごみ搬入量内訳(焼却)'!O21+'ごみ搬入量内訳(粗大)'!O21+'ごみ搬入量内訳(堆肥化)'!O21+'ごみ搬入量内訳(飼料化)'!O21+'ごみ搬入量内訳(メタン化)'!O21+'ごみ搬入量内訳(燃料化)'!O21+'ごみ搬入量内訳(セメント)'!O21+'ごみ搬入量内訳(資源化等)'!O21+'ごみ搬入量内訳(その他)'!O21+'ごみ搬入量内訳(直接埋立)'!O21+'ごみ搬入量内訳(海洋投入)'!O21</f>
        <v>0</v>
      </c>
      <c r="P21" s="20">
        <f>'ごみ搬入量内訳(直接資源化)'!P21+'ごみ搬入量内訳(焼却)'!P21+'ごみ搬入量内訳(粗大)'!P21+'ごみ搬入量内訳(堆肥化)'!P21+'ごみ搬入量内訳(飼料化)'!P21+'ごみ搬入量内訳(メタン化)'!P21+'ごみ搬入量内訳(燃料化)'!P21+'ごみ搬入量内訳(セメント)'!P21+'ごみ搬入量内訳(資源化等)'!P21+'ごみ搬入量内訳(その他)'!P21+'ごみ搬入量内訳(直接埋立)'!P21+'ごみ搬入量内訳(海洋投入)'!P21</f>
        <v>0</v>
      </c>
      <c r="Q21" s="20">
        <f>'ごみ搬入量内訳(直接資源化)'!Q21+'ごみ搬入量内訳(焼却)'!Q21+'ごみ搬入量内訳(粗大)'!Q21+'ごみ搬入量内訳(堆肥化)'!Q21+'ごみ搬入量内訳(飼料化)'!Q21+'ごみ搬入量内訳(メタン化)'!Q21+'ごみ搬入量内訳(燃料化)'!Q21+'ごみ搬入量内訳(セメント)'!Q21+'ごみ搬入量内訳(資源化等)'!Q21+'ごみ搬入量内訳(その他)'!Q21+'ごみ搬入量内訳(直接埋立)'!Q21+'ごみ搬入量内訳(海洋投入)'!Q21</f>
        <v>0</v>
      </c>
      <c r="R21" s="20">
        <f>'ごみ搬入量内訳(直接資源化)'!R21+'ごみ搬入量内訳(焼却)'!R21+'ごみ搬入量内訳(粗大)'!R21+'ごみ搬入量内訳(堆肥化)'!R21+'ごみ搬入量内訳(飼料化)'!R21+'ごみ搬入量内訳(メタン化)'!R21+'ごみ搬入量内訳(燃料化)'!R21+'ごみ搬入量内訳(セメント)'!R21+'ごみ搬入量内訳(資源化等)'!R21+'ごみ搬入量内訳(その他)'!R21+'ごみ搬入量内訳(直接埋立)'!R21+'ごみ搬入量内訳(海洋投入)'!R21</f>
        <v>0</v>
      </c>
      <c r="S21" s="20">
        <f>'ごみ搬入量内訳(直接資源化)'!S21+'ごみ搬入量内訳(焼却)'!S21+'ごみ搬入量内訳(粗大)'!S21+'ごみ搬入量内訳(堆肥化)'!S21+'ごみ搬入量内訳(飼料化)'!S21+'ごみ搬入量内訳(メタン化)'!S21+'ごみ搬入量内訳(燃料化)'!S21+'ごみ搬入量内訳(セメント)'!S21+'ごみ搬入量内訳(資源化等)'!S21+'ごみ搬入量内訳(その他)'!S21+'ごみ搬入量内訳(直接埋立)'!S21+'ごみ搬入量内訳(海洋投入)'!S21</f>
        <v>0</v>
      </c>
      <c r="T21" s="20">
        <f>'ごみ搬入量内訳(直接資源化)'!T21+'ごみ搬入量内訳(焼却)'!T21+'ごみ搬入量内訳(粗大)'!T21+'ごみ搬入量内訳(堆肥化)'!T21+'ごみ搬入量内訳(飼料化)'!T21+'ごみ搬入量内訳(メタン化)'!T21+'ごみ搬入量内訳(燃料化)'!T21+'ごみ搬入量内訳(セメント)'!T21+'ごみ搬入量内訳(資源化等)'!T21+'ごみ搬入量内訳(その他)'!T21+'ごみ搬入量内訳(直接埋立)'!T21+'ごみ搬入量内訳(海洋投入)'!T21</f>
        <v>0</v>
      </c>
      <c r="U21" s="20">
        <f>'ごみ搬入量内訳(直接資源化)'!U21+'ごみ搬入量内訳(焼却)'!U21+'ごみ搬入量内訳(粗大)'!U21+'ごみ搬入量内訳(堆肥化)'!U21+'ごみ搬入量内訳(飼料化)'!U21+'ごみ搬入量内訳(メタン化)'!U21+'ごみ搬入量内訳(燃料化)'!U21+'ごみ搬入量内訳(セメント)'!U21+'ごみ搬入量内訳(資源化等)'!U21+'ごみ搬入量内訳(その他)'!U21+'ごみ搬入量内訳(直接埋立)'!U21+'ごみ搬入量内訳(海洋投入)'!U21</f>
        <v>0</v>
      </c>
      <c r="V21" s="20">
        <f>'ごみ搬入量内訳(直接資源化)'!V21+'ごみ搬入量内訳(焼却)'!V21+'ごみ搬入量内訳(粗大)'!V21+'ごみ搬入量内訳(堆肥化)'!V21+'ごみ搬入量内訳(飼料化)'!V21+'ごみ搬入量内訳(メタン化)'!V21+'ごみ搬入量内訳(燃料化)'!V21+'ごみ搬入量内訳(セメント)'!V21+'ごみ搬入量内訳(資源化等)'!V21+'ごみ搬入量内訳(その他)'!V21+'ごみ搬入量内訳(直接埋立)'!V21+'ごみ搬入量内訳(海洋投入)'!V21</f>
        <v>0</v>
      </c>
      <c r="W21" s="20">
        <f>'ごみ搬入量内訳(直接資源化)'!W21+'ごみ搬入量内訳(焼却)'!W21+'ごみ搬入量内訳(粗大)'!W21+'ごみ搬入量内訳(堆肥化)'!W21+'ごみ搬入量内訳(飼料化)'!W21+'ごみ搬入量内訳(メタン化)'!W21+'ごみ搬入量内訳(燃料化)'!W21+'ごみ搬入量内訳(セメント)'!W21+'ごみ搬入量内訳(資源化等)'!W21+'ごみ搬入量内訳(その他)'!W21+'ごみ搬入量内訳(直接埋立)'!W21+'ごみ搬入量内訳(海洋投入)'!W21</f>
        <v>0</v>
      </c>
      <c r="X21" s="20">
        <f>'ごみ搬入量内訳(直接資源化)'!X21+'ごみ搬入量内訳(焼却)'!X21+'ごみ搬入量内訳(粗大)'!X21+'ごみ搬入量内訳(堆肥化)'!X21+'ごみ搬入量内訳(飼料化)'!X21+'ごみ搬入量内訳(メタン化)'!X21+'ごみ搬入量内訳(燃料化)'!X21+'ごみ搬入量内訳(セメント)'!X21+'ごみ搬入量内訳(資源化等)'!X21+'ごみ搬入量内訳(その他)'!X21+'ごみ搬入量内訳(直接埋立)'!X21+'ごみ搬入量内訳(海洋投入)'!X21</f>
        <v>0</v>
      </c>
      <c r="Y21" s="20">
        <f>'ごみ搬入量内訳(直接資源化)'!Y21+'ごみ搬入量内訳(焼却)'!Y21+'ごみ搬入量内訳(粗大)'!Y21+'ごみ搬入量内訳(堆肥化)'!Y21+'ごみ搬入量内訳(飼料化)'!Y21+'ごみ搬入量内訳(メタン化)'!Y21+'ごみ搬入量内訳(燃料化)'!Y21+'ごみ搬入量内訳(セメント)'!Y21+'ごみ搬入量内訳(資源化等)'!Y21+'ごみ搬入量内訳(その他)'!Y21+'ごみ搬入量内訳(直接埋立)'!Y21+'ごみ搬入量内訳(海洋投入)'!Y21</f>
        <v>0</v>
      </c>
      <c r="Z21" s="20">
        <f>'ごみ搬入量内訳(直接資源化)'!Z21+'ごみ搬入量内訳(焼却)'!Z21+'ごみ搬入量内訳(粗大)'!Z21+'ごみ搬入量内訳(堆肥化)'!Z21+'ごみ搬入量内訳(飼料化)'!Z21+'ごみ搬入量内訳(メタン化)'!Z21+'ごみ搬入量内訳(燃料化)'!Z21+'ごみ搬入量内訳(セメント)'!Z21+'ごみ搬入量内訳(資源化等)'!Z21+'ごみ搬入量内訳(その他)'!Z21+'ごみ搬入量内訳(直接埋立)'!Z21+'ごみ搬入量内訳(海洋投入)'!Z21</f>
        <v>0</v>
      </c>
      <c r="AA21" s="20">
        <f>'ごみ搬入量内訳(直接資源化)'!AA21+'ごみ搬入量内訳(焼却)'!AA21+'ごみ搬入量内訳(粗大)'!AA21+'ごみ搬入量内訳(堆肥化)'!AA21+'ごみ搬入量内訳(飼料化)'!AA21+'ごみ搬入量内訳(メタン化)'!AA21+'ごみ搬入量内訳(燃料化)'!AA21+'ごみ搬入量内訳(セメント)'!AA21+'ごみ搬入量内訳(資源化等)'!AA21+'ごみ搬入量内訳(その他)'!AA21+'ごみ搬入量内訳(直接埋立)'!AA21+'ごみ搬入量内訳(海洋投入)'!AA21</f>
        <v>0</v>
      </c>
      <c r="AB21" s="20">
        <f>'ごみ搬入量内訳(直接資源化)'!AB21+'ごみ搬入量内訳(焼却)'!AB21+'ごみ搬入量内訳(粗大)'!AB21+'ごみ搬入量内訳(堆肥化)'!AB21+'ごみ搬入量内訳(飼料化)'!AB21+'ごみ搬入量内訳(メタン化)'!AB21+'ごみ搬入量内訳(燃料化)'!AB21+'ごみ搬入量内訳(セメント)'!AB21+'ごみ搬入量内訳(資源化等)'!AB21+'ごみ搬入量内訳(その他)'!AB21+'ごみ搬入量内訳(直接埋立)'!AB21+'ごみ搬入量内訳(海洋投入)'!AB21</f>
        <v>0</v>
      </c>
      <c r="AC21" s="20">
        <f>'ごみ搬入量内訳(直接資源化)'!AC21+'ごみ搬入量内訳(焼却)'!AC21+'ごみ搬入量内訳(粗大)'!AC21+'ごみ搬入量内訳(堆肥化)'!AC21+'ごみ搬入量内訳(飼料化)'!AC21+'ごみ搬入量内訳(メタン化)'!AC21+'ごみ搬入量内訳(燃料化)'!AC21+'ごみ搬入量内訳(セメント)'!AC21+'ごみ搬入量内訳(資源化等)'!AC21+'ごみ搬入量内訳(その他)'!AC21+'ごみ搬入量内訳(直接埋立)'!AC21+'ごみ搬入量内訳(海洋投入)'!AC21</f>
        <v>0</v>
      </c>
      <c r="AD21" s="20">
        <f>'ごみ搬入量内訳(直接資源化)'!AD21+'ごみ搬入量内訳(焼却)'!AD21+'ごみ搬入量内訳(粗大)'!AD21+'ごみ搬入量内訳(堆肥化)'!AD21+'ごみ搬入量内訳(飼料化)'!AD21+'ごみ搬入量内訳(メタン化)'!AD21+'ごみ搬入量内訳(燃料化)'!AD21+'ごみ搬入量内訳(セメント)'!AD21+'ごみ搬入量内訳(資源化等)'!AD21+'ごみ搬入量内訳(その他)'!AD21+'ごみ搬入量内訳(直接埋立)'!AD21+'ごみ搬入量内訳(海洋投入)'!AD21</f>
        <v>0</v>
      </c>
      <c r="AE21" s="20">
        <f>'ごみ搬入量内訳(直接資源化)'!AE21+'ごみ搬入量内訳(焼却)'!AE21+'ごみ搬入量内訳(粗大)'!AE21+'ごみ搬入量内訳(堆肥化)'!AE21+'ごみ搬入量内訳(飼料化)'!AE21+'ごみ搬入量内訳(メタン化)'!AE21+'ごみ搬入量内訳(燃料化)'!AE21+'ごみ搬入量内訳(セメント)'!AE21+'ごみ搬入量内訳(資源化等)'!AE21+'ごみ搬入量内訳(その他)'!AE21+'ごみ搬入量内訳(直接埋立)'!AE21+'ごみ搬入量内訳(海洋投入)'!AE21</f>
        <v>0</v>
      </c>
      <c r="AF21" s="20">
        <f>'ごみ搬入量内訳(直接資源化)'!AF21+'ごみ搬入量内訳(焼却)'!AF21+'ごみ搬入量内訳(粗大)'!AF21+'ごみ搬入量内訳(堆肥化)'!AF21+'ごみ搬入量内訳(飼料化)'!AF21+'ごみ搬入量内訳(メタン化)'!AF21+'ごみ搬入量内訳(燃料化)'!AF21+'ごみ搬入量内訳(セメント)'!AF21+'ごみ搬入量内訳(資源化等)'!AF21+'ごみ搬入量内訳(その他)'!AF21+'ごみ搬入量内訳(直接埋立)'!AF21+'ごみ搬入量内訳(海洋投入)'!AF21</f>
        <v>0</v>
      </c>
      <c r="AG21" s="20">
        <f>'ごみ搬入量内訳(直接資源化)'!AG21+'ごみ搬入量内訳(焼却)'!AG21+'ごみ搬入量内訳(粗大)'!AG21+'ごみ搬入量内訳(堆肥化)'!AG21+'ごみ搬入量内訳(飼料化)'!AG21+'ごみ搬入量内訳(メタン化)'!AG21+'ごみ搬入量内訳(燃料化)'!AG21+'ごみ搬入量内訳(セメント)'!AG21+'ごみ搬入量内訳(資源化等)'!AG21+'ごみ搬入量内訳(その他)'!AG21+'ごみ搬入量内訳(直接埋立)'!AG21+'ごみ搬入量内訳(海洋投入)'!AG21</f>
        <v>0</v>
      </c>
    </row>
    <row r="22" spans="1:33" s="6" customFormat="1" ht="12" customHeight="1">
      <c r="A22" s="27" t="s">
        <v>227</v>
      </c>
      <c r="B22" s="28" t="s">
        <v>257</v>
      </c>
      <c r="C22" s="27" t="s">
        <v>258</v>
      </c>
      <c r="D22" s="20">
        <f t="shared" si="1"/>
        <v>0</v>
      </c>
      <c r="E22" s="20">
        <f>'ごみ搬入量内訳(直接資源化)'!E22+'ごみ搬入量内訳(焼却)'!E22+'ごみ搬入量内訳(粗大)'!E22+'ごみ搬入量内訳(堆肥化)'!E22+'ごみ搬入量内訳(飼料化)'!E22+'ごみ搬入量内訳(メタン化)'!E22+'ごみ搬入量内訳(燃料化)'!E22+'ごみ搬入量内訳(セメント)'!E22+'ごみ搬入量内訳(資源化等)'!E22+'ごみ搬入量内訳(その他)'!E22+'ごみ搬入量内訳(直接埋立)'!E22+'ごみ搬入量内訳(海洋投入)'!E22</f>
        <v>0</v>
      </c>
      <c r="F22" s="20">
        <f>'ごみ搬入量内訳(直接資源化)'!F22+'ごみ搬入量内訳(焼却)'!F22+'ごみ搬入量内訳(粗大)'!F22+'ごみ搬入量内訳(堆肥化)'!F22+'ごみ搬入量内訳(飼料化)'!F22+'ごみ搬入量内訳(メタン化)'!F22+'ごみ搬入量内訳(燃料化)'!F22+'ごみ搬入量内訳(セメント)'!F22+'ごみ搬入量内訳(資源化等)'!F22+'ごみ搬入量内訳(その他)'!F22+'ごみ搬入量内訳(直接埋立)'!F22+'ごみ搬入量内訳(海洋投入)'!F22</f>
        <v>0</v>
      </c>
      <c r="G22" s="20">
        <f>'ごみ搬入量内訳(直接資源化)'!G22+'ごみ搬入量内訳(焼却)'!G22+'ごみ搬入量内訳(粗大)'!G22+'ごみ搬入量内訳(堆肥化)'!G22+'ごみ搬入量内訳(飼料化)'!G22+'ごみ搬入量内訳(メタン化)'!G22+'ごみ搬入量内訳(燃料化)'!G22+'ごみ搬入量内訳(セメント)'!G22+'ごみ搬入量内訳(資源化等)'!G22+'ごみ搬入量内訳(その他)'!G22+'ごみ搬入量内訳(直接埋立)'!G22+'ごみ搬入量内訳(海洋投入)'!G22</f>
        <v>0</v>
      </c>
      <c r="H22" s="20">
        <f>'ごみ搬入量内訳(直接資源化)'!H22+'ごみ搬入量内訳(焼却)'!H22+'ごみ搬入量内訳(粗大)'!H22+'ごみ搬入量内訳(堆肥化)'!H22+'ごみ搬入量内訳(飼料化)'!H22+'ごみ搬入量内訳(メタン化)'!H22+'ごみ搬入量内訳(燃料化)'!H22+'ごみ搬入量内訳(セメント)'!H22+'ごみ搬入量内訳(資源化等)'!H22+'ごみ搬入量内訳(その他)'!H22+'ごみ搬入量内訳(直接埋立)'!H22+'ごみ搬入量内訳(海洋投入)'!H22</f>
        <v>0</v>
      </c>
      <c r="I22" s="20">
        <f>'ごみ搬入量内訳(直接資源化)'!I22+'ごみ搬入量内訳(焼却)'!I22+'ごみ搬入量内訳(粗大)'!I22+'ごみ搬入量内訳(堆肥化)'!I22+'ごみ搬入量内訳(飼料化)'!I22+'ごみ搬入量内訳(メタン化)'!I22+'ごみ搬入量内訳(燃料化)'!I22+'ごみ搬入量内訳(セメント)'!I22+'ごみ搬入量内訳(資源化等)'!I22+'ごみ搬入量内訳(その他)'!I22+'ごみ搬入量内訳(直接埋立)'!I22+'ごみ搬入量内訳(海洋投入)'!I22</f>
        <v>0</v>
      </c>
      <c r="J22" s="20">
        <f>'ごみ搬入量内訳(直接資源化)'!J22+'ごみ搬入量内訳(焼却)'!J22+'ごみ搬入量内訳(粗大)'!J22+'ごみ搬入量内訳(堆肥化)'!J22+'ごみ搬入量内訳(飼料化)'!J22+'ごみ搬入量内訳(メタン化)'!J22+'ごみ搬入量内訳(燃料化)'!J22+'ごみ搬入量内訳(セメント)'!J22+'ごみ搬入量内訳(資源化等)'!J22+'ごみ搬入量内訳(その他)'!J22+'ごみ搬入量内訳(直接埋立)'!J22+'ごみ搬入量内訳(海洋投入)'!J22</f>
        <v>0</v>
      </c>
      <c r="K22" s="20">
        <f>'ごみ搬入量内訳(直接資源化)'!K22+'ごみ搬入量内訳(焼却)'!K22+'ごみ搬入量内訳(粗大)'!K22+'ごみ搬入量内訳(堆肥化)'!K22+'ごみ搬入量内訳(飼料化)'!K22+'ごみ搬入量内訳(メタン化)'!K22+'ごみ搬入量内訳(燃料化)'!K22+'ごみ搬入量内訳(セメント)'!K22+'ごみ搬入量内訳(資源化等)'!K22+'ごみ搬入量内訳(その他)'!K22+'ごみ搬入量内訳(直接埋立)'!K22+'ごみ搬入量内訳(海洋投入)'!K22</f>
        <v>0</v>
      </c>
      <c r="L22" s="20">
        <f>'ごみ搬入量内訳(直接資源化)'!L22+'ごみ搬入量内訳(焼却)'!L22+'ごみ搬入量内訳(粗大)'!L22+'ごみ搬入量内訳(堆肥化)'!L22+'ごみ搬入量内訳(飼料化)'!L22+'ごみ搬入量内訳(メタン化)'!L22+'ごみ搬入量内訳(燃料化)'!L22+'ごみ搬入量内訳(セメント)'!L22+'ごみ搬入量内訳(資源化等)'!L22+'ごみ搬入量内訳(その他)'!L22+'ごみ搬入量内訳(直接埋立)'!L22+'ごみ搬入量内訳(海洋投入)'!L22</f>
        <v>0</v>
      </c>
      <c r="M22" s="20">
        <f>'ごみ搬入量内訳(直接資源化)'!M22+'ごみ搬入量内訳(焼却)'!M22+'ごみ搬入量内訳(粗大)'!M22+'ごみ搬入量内訳(堆肥化)'!M22+'ごみ搬入量内訳(飼料化)'!M22+'ごみ搬入量内訳(メタン化)'!M22+'ごみ搬入量内訳(燃料化)'!M22+'ごみ搬入量内訳(セメント)'!M22+'ごみ搬入量内訳(資源化等)'!M22+'ごみ搬入量内訳(その他)'!M22+'ごみ搬入量内訳(直接埋立)'!M22+'ごみ搬入量内訳(海洋投入)'!M22</f>
        <v>0</v>
      </c>
      <c r="N22" s="20">
        <f>'ごみ搬入量内訳(直接資源化)'!N22+'ごみ搬入量内訳(焼却)'!N22+'ごみ搬入量内訳(粗大)'!N22+'ごみ搬入量内訳(堆肥化)'!N22+'ごみ搬入量内訳(飼料化)'!N22+'ごみ搬入量内訳(メタン化)'!N22+'ごみ搬入量内訳(燃料化)'!N22+'ごみ搬入量内訳(セメント)'!N22+'ごみ搬入量内訳(資源化等)'!N22+'ごみ搬入量内訳(その他)'!N22+'ごみ搬入量内訳(直接埋立)'!N22+'ごみ搬入量内訳(海洋投入)'!N22</f>
        <v>0</v>
      </c>
      <c r="O22" s="20">
        <f>'ごみ搬入量内訳(直接資源化)'!O22+'ごみ搬入量内訳(焼却)'!O22+'ごみ搬入量内訳(粗大)'!O22+'ごみ搬入量内訳(堆肥化)'!O22+'ごみ搬入量内訳(飼料化)'!O22+'ごみ搬入量内訳(メタン化)'!O22+'ごみ搬入量内訳(燃料化)'!O22+'ごみ搬入量内訳(セメント)'!O22+'ごみ搬入量内訳(資源化等)'!O22+'ごみ搬入量内訳(その他)'!O22+'ごみ搬入量内訳(直接埋立)'!O22+'ごみ搬入量内訳(海洋投入)'!O22</f>
        <v>0</v>
      </c>
      <c r="P22" s="20">
        <f>'ごみ搬入量内訳(直接資源化)'!P22+'ごみ搬入量内訳(焼却)'!P22+'ごみ搬入量内訳(粗大)'!P22+'ごみ搬入量内訳(堆肥化)'!P22+'ごみ搬入量内訳(飼料化)'!P22+'ごみ搬入量内訳(メタン化)'!P22+'ごみ搬入量内訳(燃料化)'!P22+'ごみ搬入量内訳(セメント)'!P22+'ごみ搬入量内訳(資源化等)'!P22+'ごみ搬入量内訳(その他)'!P22+'ごみ搬入量内訳(直接埋立)'!P22+'ごみ搬入量内訳(海洋投入)'!P22</f>
        <v>0</v>
      </c>
      <c r="Q22" s="20">
        <f>'ごみ搬入量内訳(直接資源化)'!Q22+'ごみ搬入量内訳(焼却)'!Q22+'ごみ搬入量内訳(粗大)'!Q22+'ごみ搬入量内訳(堆肥化)'!Q22+'ごみ搬入量内訳(飼料化)'!Q22+'ごみ搬入量内訳(メタン化)'!Q22+'ごみ搬入量内訳(燃料化)'!Q22+'ごみ搬入量内訳(セメント)'!Q22+'ごみ搬入量内訳(資源化等)'!Q22+'ごみ搬入量内訳(その他)'!Q22+'ごみ搬入量内訳(直接埋立)'!Q22+'ごみ搬入量内訳(海洋投入)'!Q22</f>
        <v>0</v>
      </c>
      <c r="R22" s="20">
        <f>'ごみ搬入量内訳(直接資源化)'!R22+'ごみ搬入量内訳(焼却)'!R22+'ごみ搬入量内訳(粗大)'!R22+'ごみ搬入量内訳(堆肥化)'!R22+'ごみ搬入量内訳(飼料化)'!R22+'ごみ搬入量内訳(メタン化)'!R22+'ごみ搬入量内訳(燃料化)'!R22+'ごみ搬入量内訳(セメント)'!R22+'ごみ搬入量内訳(資源化等)'!R22+'ごみ搬入量内訳(その他)'!R22+'ごみ搬入量内訳(直接埋立)'!R22+'ごみ搬入量内訳(海洋投入)'!R22</f>
        <v>0</v>
      </c>
      <c r="S22" s="20">
        <f>'ごみ搬入量内訳(直接資源化)'!S22+'ごみ搬入量内訳(焼却)'!S22+'ごみ搬入量内訳(粗大)'!S22+'ごみ搬入量内訳(堆肥化)'!S22+'ごみ搬入量内訳(飼料化)'!S22+'ごみ搬入量内訳(メタン化)'!S22+'ごみ搬入量内訳(燃料化)'!S22+'ごみ搬入量内訳(セメント)'!S22+'ごみ搬入量内訳(資源化等)'!S22+'ごみ搬入量内訳(その他)'!S22+'ごみ搬入量内訳(直接埋立)'!S22+'ごみ搬入量内訳(海洋投入)'!S22</f>
        <v>0</v>
      </c>
      <c r="T22" s="20">
        <f>'ごみ搬入量内訳(直接資源化)'!T22+'ごみ搬入量内訳(焼却)'!T22+'ごみ搬入量内訳(粗大)'!T22+'ごみ搬入量内訳(堆肥化)'!T22+'ごみ搬入量内訳(飼料化)'!T22+'ごみ搬入量内訳(メタン化)'!T22+'ごみ搬入量内訳(燃料化)'!T22+'ごみ搬入量内訳(セメント)'!T22+'ごみ搬入量内訳(資源化等)'!T22+'ごみ搬入量内訳(その他)'!T22+'ごみ搬入量内訳(直接埋立)'!T22+'ごみ搬入量内訳(海洋投入)'!T22</f>
        <v>0</v>
      </c>
      <c r="U22" s="20">
        <f>'ごみ搬入量内訳(直接資源化)'!U22+'ごみ搬入量内訳(焼却)'!U22+'ごみ搬入量内訳(粗大)'!U22+'ごみ搬入量内訳(堆肥化)'!U22+'ごみ搬入量内訳(飼料化)'!U22+'ごみ搬入量内訳(メタン化)'!U22+'ごみ搬入量内訳(燃料化)'!U22+'ごみ搬入量内訳(セメント)'!U22+'ごみ搬入量内訳(資源化等)'!U22+'ごみ搬入量内訳(その他)'!U22+'ごみ搬入量内訳(直接埋立)'!U22+'ごみ搬入量内訳(海洋投入)'!U22</f>
        <v>0</v>
      </c>
      <c r="V22" s="20">
        <f>'ごみ搬入量内訳(直接資源化)'!V22+'ごみ搬入量内訳(焼却)'!V22+'ごみ搬入量内訳(粗大)'!V22+'ごみ搬入量内訳(堆肥化)'!V22+'ごみ搬入量内訳(飼料化)'!V22+'ごみ搬入量内訳(メタン化)'!V22+'ごみ搬入量内訳(燃料化)'!V22+'ごみ搬入量内訳(セメント)'!V22+'ごみ搬入量内訳(資源化等)'!V22+'ごみ搬入量内訳(その他)'!V22+'ごみ搬入量内訳(直接埋立)'!V22+'ごみ搬入量内訳(海洋投入)'!V22</f>
        <v>0</v>
      </c>
      <c r="W22" s="20">
        <f>'ごみ搬入量内訳(直接資源化)'!W22+'ごみ搬入量内訳(焼却)'!W22+'ごみ搬入量内訳(粗大)'!W22+'ごみ搬入量内訳(堆肥化)'!W22+'ごみ搬入量内訳(飼料化)'!W22+'ごみ搬入量内訳(メタン化)'!W22+'ごみ搬入量内訳(燃料化)'!W22+'ごみ搬入量内訳(セメント)'!W22+'ごみ搬入量内訳(資源化等)'!W22+'ごみ搬入量内訳(その他)'!W22+'ごみ搬入量内訳(直接埋立)'!W22+'ごみ搬入量内訳(海洋投入)'!W22</f>
        <v>0</v>
      </c>
      <c r="X22" s="20">
        <f>'ごみ搬入量内訳(直接資源化)'!X22+'ごみ搬入量内訳(焼却)'!X22+'ごみ搬入量内訳(粗大)'!X22+'ごみ搬入量内訳(堆肥化)'!X22+'ごみ搬入量内訳(飼料化)'!X22+'ごみ搬入量内訳(メタン化)'!X22+'ごみ搬入量内訳(燃料化)'!X22+'ごみ搬入量内訳(セメント)'!X22+'ごみ搬入量内訳(資源化等)'!X22+'ごみ搬入量内訳(その他)'!X22+'ごみ搬入量内訳(直接埋立)'!X22+'ごみ搬入量内訳(海洋投入)'!X22</f>
        <v>0</v>
      </c>
      <c r="Y22" s="20">
        <f>'ごみ搬入量内訳(直接資源化)'!Y22+'ごみ搬入量内訳(焼却)'!Y22+'ごみ搬入量内訳(粗大)'!Y22+'ごみ搬入量内訳(堆肥化)'!Y22+'ごみ搬入量内訳(飼料化)'!Y22+'ごみ搬入量内訳(メタン化)'!Y22+'ごみ搬入量内訳(燃料化)'!Y22+'ごみ搬入量内訳(セメント)'!Y22+'ごみ搬入量内訳(資源化等)'!Y22+'ごみ搬入量内訳(その他)'!Y22+'ごみ搬入量内訳(直接埋立)'!Y22+'ごみ搬入量内訳(海洋投入)'!Y22</f>
        <v>0</v>
      </c>
      <c r="Z22" s="20">
        <f>'ごみ搬入量内訳(直接資源化)'!Z22+'ごみ搬入量内訳(焼却)'!Z22+'ごみ搬入量内訳(粗大)'!Z22+'ごみ搬入量内訳(堆肥化)'!Z22+'ごみ搬入量内訳(飼料化)'!Z22+'ごみ搬入量内訳(メタン化)'!Z22+'ごみ搬入量内訳(燃料化)'!Z22+'ごみ搬入量内訳(セメント)'!Z22+'ごみ搬入量内訳(資源化等)'!Z22+'ごみ搬入量内訳(その他)'!Z22+'ごみ搬入量内訳(直接埋立)'!Z22+'ごみ搬入量内訳(海洋投入)'!Z22</f>
        <v>0</v>
      </c>
      <c r="AA22" s="20">
        <f>'ごみ搬入量内訳(直接資源化)'!AA22+'ごみ搬入量内訳(焼却)'!AA22+'ごみ搬入量内訳(粗大)'!AA22+'ごみ搬入量内訳(堆肥化)'!AA22+'ごみ搬入量内訳(飼料化)'!AA22+'ごみ搬入量内訳(メタン化)'!AA22+'ごみ搬入量内訳(燃料化)'!AA22+'ごみ搬入量内訳(セメント)'!AA22+'ごみ搬入量内訳(資源化等)'!AA22+'ごみ搬入量内訳(その他)'!AA22+'ごみ搬入量内訳(直接埋立)'!AA22+'ごみ搬入量内訳(海洋投入)'!AA22</f>
        <v>0</v>
      </c>
      <c r="AB22" s="20">
        <f>'ごみ搬入量内訳(直接資源化)'!AB22+'ごみ搬入量内訳(焼却)'!AB22+'ごみ搬入量内訳(粗大)'!AB22+'ごみ搬入量内訳(堆肥化)'!AB22+'ごみ搬入量内訳(飼料化)'!AB22+'ごみ搬入量内訳(メタン化)'!AB22+'ごみ搬入量内訳(燃料化)'!AB22+'ごみ搬入量内訳(セメント)'!AB22+'ごみ搬入量内訳(資源化等)'!AB22+'ごみ搬入量内訳(その他)'!AB22+'ごみ搬入量内訳(直接埋立)'!AB22+'ごみ搬入量内訳(海洋投入)'!AB22</f>
        <v>0</v>
      </c>
      <c r="AC22" s="20">
        <f>'ごみ搬入量内訳(直接資源化)'!AC22+'ごみ搬入量内訳(焼却)'!AC22+'ごみ搬入量内訳(粗大)'!AC22+'ごみ搬入量内訳(堆肥化)'!AC22+'ごみ搬入量内訳(飼料化)'!AC22+'ごみ搬入量内訳(メタン化)'!AC22+'ごみ搬入量内訳(燃料化)'!AC22+'ごみ搬入量内訳(セメント)'!AC22+'ごみ搬入量内訳(資源化等)'!AC22+'ごみ搬入量内訳(その他)'!AC22+'ごみ搬入量内訳(直接埋立)'!AC22+'ごみ搬入量内訳(海洋投入)'!AC22</f>
        <v>0</v>
      </c>
      <c r="AD22" s="20">
        <f>'ごみ搬入量内訳(直接資源化)'!AD22+'ごみ搬入量内訳(焼却)'!AD22+'ごみ搬入量内訳(粗大)'!AD22+'ごみ搬入量内訳(堆肥化)'!AD22+'ごみ搬入量内訳(飼料化)'!AD22+'ごみ搬入量内訳(メタン化)'!AD22+'ごみ搬入量内訳(燃料化)'!AD22+'ごみ搬入量内訳(セメント)'!AD22+'ごみ搬入量内訳(資源化等)'!AD22+'ごみ搬入量内訳(その他)'!AD22+'ごみ搬入量内訳(直接埋立)'!AD22+'ごみ搬入量内訳(海洋投入)'!AD22</f>
        <v>0</v>
      </c>
      <c r="AE22" s="20">
        <f>'ごみ搬入量内訳(直接資源化)'!AE22+'ごみ搬入量内訳(焼却)'!AE22+'ごみ搬入量内訳(粗大)'!AE22+'ごみ搬入量内訳(堆肥化)'!AE22+'ごみ搬入量内訳(飼料化)'!AE22+'ごみ搬入量内訳(メタン化)'!AE22+'ごみ搬入量内訳(燃料化)'!AE22+'ごみ搬入量内訳(セメント)'!AE22+'ごみ搬入量内訳(資源化等)'!AE22+'ごみ搬入量内訳(その他)'!AE22+'ごみ搬入量内訳(直接埋立)'!AE22+'ごみ搬入量内訳(海洋投入)'!AE22</f>
        <v>0</v>
      </c>
      <c r="AF22" s="20">
        <f>'ごみ搬入量内訳(直接資源化)'!AF22+'ごみ搬入量内訳(焼却)'!AF22+'ごみ搬入量内訳(粗大)'!AF22+'ごみ搬入量内訳(堆肥化)'!AF22+'ごみ搬入量内訳(飼料化)'!AF22+'ごみ搬入量内訳(メタン化)'!AF22+'ごみ搬入量内訳(燃料化)'!AF22+'ごみ搬入量内訳(セメント)'!AF22+'ごみ搬入量内訳(資源化等)'!AF22+'ごみ搬入量内訳(その他)'!AF22+'ごみ搬入量内訳(直接埋立)'!AF22+'ごみ搬入量内訳(海洋投入)'!AF22</f>
        <v>0</v>
      </c>
      <c r="AG22" s="20">
        <f>'ごみ搬入量内訳(直接資源化)'!AG22+'ごみ搬入量内訳(焼却)'!AG22+'ごみ搬入量内訳(粗大)'!AG22+'ごみ搬入量内訳(堆肥化)'!AG22+'ごみ搬入量内訳(飼料化)'!AG22+'ごみ搬入量内訳(メタン化)'!AG22+'ごみ搬入量内訳(燃料化)'!AG22+'ごみ搬入量内訳(セメント)'!AG22+'ごみ搬入量内訳(資源化等)'!AG22+'ごみ搬入量内訳(その他)'!AG22+'ごみ搬入量内訳(直接埋立)'!AG22+'ごみ搬入量内訳(海洋投入)'!AG22</f>
        <v>0</v>
      </c>
    </row>
    <row r="23" spans="1:33" s="6" customFormat="1" ht="12" customHeight="1">
      <c r="A23" s="27" t="s">
        <v>227</v>
      </c>
      <c r="B23" s="28" t="s">
        <v>259</v>
      </c>
      <c r="C23" s="27" t="s">
        <v>260</v>
      </c>
      <c r="D23" s="20">
        <f t="shared" si="1"/>
        <v>0</v>
      </c>
      <c r="E23" s="20">
        <f>'ごみ搬入量内訳(直接資源化)'!E23+'ごみ搬入量内訳(焼却)'!E23+'ごみ搬入量内訳(粗大)'!E23+'ごみ搬入量内訳(堆肥化)'!E23+'ごみ搬入量内訳(飼料化)'!E23+'ごみ搬入量内訳(メタン化)'!E23+'ごみ搬入量内訳(燃料化)'!E23+'ごみ搬入量内訳(セメント)'!E23+'ごみ搬入量内訳(資源化等)'!E23+'ごみ搬入量内訳(その他)'!E23+'ごみ搬入量内訳(直接埋立)'!E23+'ごみ搬入量内訳(海洋投入)'!E23</f>
        <v>0</v>
      </c>
      <c r="F23" s="20">
        <f>'ごみ搬入量内訳(直接資源化)'!F23+'ごみ搬入量内訳(焼却)'!F23+'ごみ搬入量内訳(粗大)'!F23+'ごみ搬入量内訳(堆肥化)'!F23+'ごみ搬入量内訳(飼料化)'!F23+'ごみ搬入量内訳(メタン化)'!F23+'ごみ搬入量内訳(燃料化)'!F23+'ごみ搬入量内訳(セメント)'!F23+'ごみ搬入量内訳(資源化等)'!F23+'ごみ搬入量内訳(その他)'!F23+'ごみ搬入量内訳(直接埋立)'!F23+'ごみ搬入量内訳(海洋投入)'!F23</f>
        <v>0</v>
      </c>
      <c r="G23" s="20">
        <f>'ごみ搬入量内訳(直接資源化)'!G23+'ごみ搬入量内訳(焼却)'!G23+'ごみ搬入量内訳(粗大)'!G23+'ごみ搬入量内訳(堆肥化)'!G23+'ごみ搬入量内訳(飼料化)'!G23+'ごみ搬入量内訳(メタン化)'!G23+'ごみ搬入量内訳(燃料化)'!G23+'ごみ搬入量内訳(セメント)'!G23+'ごみ搬入量内訳(資源化等)'!G23+'ごみ搬入量内訳(その他)'!G23+'ごみ搬入量内訳(直接埋立)'!G23+'ごみ搬入量内訳(海洋投入)'!G23</f>
        <v>0</v>
      </c>
      <c r="H23" s="20">
        <f>'ごみ搬入量内訳(直接資源化)'!H23+'ごみ搬入量内訳(焼却)'!H23+'ごみ搬入量内訳(粗大)'!H23+'ごみ搬入量内訳(堆肥化)'!H23+'ごみ搬入量内訳(飼料化)'!H23+'ごみ搬入量内訳(メタン化)'!H23+'ごみ搬入量内訳(燃料化)'!H23+'ごみ搬入量内訳(セメント)'!H23+'ごみ搬入量内訳(資源化等)'!H23+'ごみ搬入量内訳(その他)'!H23+'ごみ搬入量内訳(直接埋立)'!H23+'ごみ搬入量内訳(海洋投入)'!H23</f>
        <v>0</v>
      </c>
      <c r="I23" s="20">
        <f>'ごみ搬入量内訳(直接資源化)'!I23+'ごみ搬入量内訳(焼却)'!I23+'ごみ搬入量内訳(粗大)'!I23+'ごみ搬入量内訳(堆肥化)'!I23+'ごみ搬入量内訳(飼料化)'!I23+'ごみ搬入量内訳(メタン化)'!I23+'ごみ搬入量内訳(燃料化)'!I23+'ごみ搬入量内訳(セメント)'!I23+'ごみ搬入量内訳(資源化等)'!I23+'ごみ搬入量内訳(その他)'!I23+'ごみ搬入量内訳(直接埋立)'!I23+'ごみ搬入量内訳(海洋投入)'!I23</f>
        <v>0</v>
      </c>
      <c r="J23" s="20">
        <f>'ごみ搬入量内訳(直接資源化)'!J23+'ごみ搬入量内訳(焼却)'!J23+'ごみ搬入量内訳(粗大)'!J23+'ごみ搬入量内訳(堆肥化)'!J23+'ごみ搬入量内訳(飼料化)'!J23+'ごみ搬入量内訳(メタン化)'!J23+'ごみ搬入量内訳(燃料化)'!J23+'ごみ搬入量内訳(セメント)'!J23+'ごみ搬入量内訳(資源化等)'!J23+'ごみ搬入量内訳(その他)'!J23+'ごみ搬入量内訳(直接埋立)'!J23+'ごみ搬入量内訳(海洋投入)'!J23</f>
        <v>0</v>
      </c>
      <c r="K23" s="20">
        <f>'ごみ搬入量内訳(直接資源化)'!K23+'ごみ搬入量内訳(焼却)'!K23+'ごみ搬入量内訳(粗大)'!K23+'ごみ搬入量内訳(堆肥化)'!K23+'ごみ搬入量内訳(飼料化)'!K23+'ごみ搬入量内訳(メタン化)'!K23+'ごみ搬入量内訳(燃料化)'!K23+'ごみ搬入量内訳(セメント)'!K23+'ごみ搬入量内訳(資源化等)'!K23+'ごみ搬入量内訳(その他)'!K23+'ごみ搬入量内訳(直接埋立)'!K23+'ごみ搬入量内訳(海洋投入)'!K23</f>
        <v>0</v>
      </c>
      <c r="L23" s="20">
        <f>'ごみ搬入量内訳(直接資源化)'!L23+'ごみ搬入量内訳(焼却)'!L23+'ごみ搬入量内訳(粗大)'!L23+'ごみ搬入量内訳(堆肥化)'!L23+'ごみ搬入量内訳(飼料化)'!L23+'ごみ搬入量内訳(メタン化)'!L23+'ごみ搬入量内訳(燃料化)'!L23+'ごみ搬入量内訳(セメント)'!L23+'ごみ搬入量内訳(資源化等)'!L23+'ごみ搬入量内訳(その他)'!L23+'ごみ搬入量内訳(直接埋立)'!L23+'ごみ搬入量内訳(海洋投入)'!L23</f>
        <v>0</v>
      </c>
      <c r="M23" s="20">
        <f>'ごみ搬入量内訳(直接資源化)'!M23+'ごみ搬入量内訳(焼却)'!M23+'ごみ搬入量内訳(粗大)'!M23+'ごみ搬入量内訳(堆肥化)'!M23+'ごみ搬入量内訳(飼料化)'!M23+'ごみ搬入量内訳(メタン化)'!M23+'ごみ搬入量内訳(燃料化)'!M23+'ごみ搬入量内訳(セメント)'!M23+'ごみ搬入量内訳(資源化等)'!M23+'ごみ搬入量内訳(その他)'!M23+'ごみ搬入量内訳(直接埋立)'!M23+'ごみ搬入量内訳(海洋投入)'!M23</f>
        <v>0</v>
      </c>
      <c r="N23" s="20">
        <f>'ごみ搬入量内訳(直接資源化)'!N23+'ごみ搬入量内訳(焼却)'!N23+'ごみ搬入量内訳(粗大)'!N23+'ごみ搬入量内訳(堆肥化)'!N23+'ごみ搬入量内訳(飼料化)'!N23+'ごみ搬入量内訳(メタン化)'!N23+'ごみ搬入量内訳(燃料化)'!N23+'ごみ搬入量内訳(セメント)'!N23+'ごみ搬入量内訳(資源化等)'!N23+'ごみ搬入量内訳(その他)'!N23+'ごみ搬入量内訳(直接埋立)'!N23+'ごみ搬入量内訳(海洋投入)'!N23</f>
        <v>0</v>
      </c>
      <c r="O23" s="20">
        <f>'ごみ搬入量内訳(直接資源化)'!O23+'ごみ搬入量内訳(焼却)'!O23+'ごみ搬入量内訳(粗大)'!O23+'ごみ搬入量内訳(堆肥化)'!O23+'ごみ搬入量内訳(飼料化)'!O23+'ごみ搬入量内訳(メタン化)'!O23+'ごみ搬入量内訳(燃料化)'!O23+'ごみ搬入量内訳(セメント)'!O23+'ごみ搬入量内訳(資源化等)'!O23+'ごみ搬入量内訳(その他)'!O23+'ごみ搬入量内訳(直接埋立)'!O23+'ごみ搬入量内訳(海洋投入)'!O23</f>
        <v>0</v>
      </c>
      <c r="P23" s="20">
        <f>'ごみ搬入量内訳(直接資源化)'!P23+'ごみ搬入量内訳(焼却)'!P23+'ごみ搬入量内訳(粗大)'!P23+'ごみ搬入量内訳(堆肥化)'!P23+'ごみ搬入量内訳(飼料化)'!P23+'ごみ搬入量内訳(メタン化)'!P23+'ごみ搬入量内訳(燃料化)'!P23+'ごみ搬入量内訳(セメント)'!P23+'ごみ搬入量内訳(資源化等)'!P23+'ごみ搬入量内訳(その他)'!P23+'ごみ搬入量内訳(直接埋立)'!P23+'ごみ搬入量内訳(海洋投入)'!P23</f>
        <v>0</v>
      </c>
      <c r="Q23" s="20">
        <f>'ごみ搬入量内訳(直接資源化)'!Q23+'ごみ搬入量内訳(焼却)'!Q23+'ごみ搬入量内訳(粗大)'!Q23+'ごみ搬入量内訳(堆肥化)'!Q23+'ごみ搬入量内訳(飼料化)'!Q23+'ごみ搬入量内訳(メタン化)'!Q23+'ごみ搬入量内訳(燃料化)'!Q23+'ごみ搬入量内訳(セメント)'!Q23+'ごみ搬入量内訳(資源化等)'!Q23+'ごみ搬入量内訳(その他)'!Q23+'ごみ搬入量内訳(直接埋立)'!Q23+'ごみ搬入量内訳(海洋投入)'!Q23</f>
        <v>0</v>
      </c>
      <c r="R23" s="20">
        <f>'ごみ搬入量内訳(直接資源化)'!R23+'ごみ搬入量内訳(焼却)'!R23+'ごみ搬入量内訳(粗大)'!R23+'ごみ搬入量内訳(堆肥化)'!R23+'ごみ搬入量内訳(飼料化)'!R23+'ごみ搬入量内訳(メタン化)'!R23+'ごみ搬入量内訳(燃料化)'!R23+'ごみ搬入量内訳(セメント)'!R23+'ごみ搬入量内訳(資源化等)'!R23+'ごみ搬入量内訳(その他)'!R23+'ごみ搬入量内訳(直接埋立)'!R23+'ごみ搬入量内訳(海洋投入)'!R23</f>
        <v>0</v>
      </c>
      <c r="S23" s="20">
        <f>'ごみ搬入量内訳(直接資源化)'!S23+'ごみ搬入量内訳(焼却)'!S23+'ごみ搬入量内訳(粗大)'!S23+'ごみ搬入量内訳(堆肥化)'!S23+'ごみ搬入量内訳(飼料化)'!S23+'ごみ搬入量内訳(メタン化)'!S23+'ごみ搬入量内訳(燃料化)'!S23+'ごみ搬入量内訳(セメント)'!S23+'ごみ搬入量内訳(資源化等)'!S23+'ごみ搬入量内訳(その他)'!S23+'ごみ搬入量内訳(直接埋立)'!S23+'ごみ搬入量内訳(海洋投入)'!S23</f>
        <v>0</v>
      </c>
      <c r="T23" s="20">
        <f>'ごみ搬入量内訳(直接資源化)'!T23+'ごみ搬入量内訳(焼却)'!T23+'ごみ搬入量内訳(粗大)'!T23+'ごみ搬入量内訳(堆肥化)'!T23+'ごみ搬入量内訳(飼料化)'!T23+'ごみ搬入量内訳(メタン化)'!T23+'ごみ搬入量内訳(燃料化)'!T23+'ごみ搬入量内訳(セメント)'!T23+'ごみ搬入量内訳(資源化等)'!T23+'ごみ搬入量内訳(その他)'!T23+'ごみ搬入量内訳(直接埋立)'!T23+'ごみ搬入量内訳(海洋投入)'!T23</f>
        <v>0</v>
      </c>
      <c r="U23" s="20">
        <f>'ごみ搬入量内訳(直接資源化)'!U23+'ごみ搬入量内訳(焼却)'!U23+'ごみ搬入量内訳(粗大)'!U23+'ごみ搬入量内訳(堆肥化)'!U23+'ごみ搬入量内訳(飼料化)'!U23+'ごみ搬入量内訳(メタン化)'!U23+'ごみ搬入量内訳(燃料化)'!U23+'ごみ搬入量内訳(セメント)'!U23+'ごみ搬入量内訳(資源化等)'!U23+'ごみ搬入量内訳(その他)'!U23+'ごみ搬入量内訳(直接埋立)'!U23+'ごみ搬入量内訳(海洋投入)'!U23</f>
        <v>0</v>
      </c>
      <c r="V23" s="20">
        <f>'ごみ搬入量内訳(直接資源化)'!V23+'ごみ搬入量内訳(焼却)'!V23+'ごみ搬入量内訳(粗大)'!V23+'ごみ搬入量内訳(堆肥化)'!V23+'ごみ搬入量内訳(飼料化)'!V23+'ごみ搬入量内訳(メタン化)'!V23+'ごみ搬入量内訳(燃料化)'!V23+'ごみ搬入量内訳(セメント)'!V23+'ごみ搬入量内訳(資源化等)'!V23+'ごみ搬入量内訳(その他)'!V23+'ごみ搬入量内訳(直接埋立)'!V23+'ごみ搬入量内訳(海洋投入)'!V23</f>
        <v>0</v>
      </c>
      <c r="W23" s="20">
        <f>'ごみ搬入量内訳(直接資源化)'!W23+'ごみ搬入量内訳(焼却)'!W23+'ごみ搬入量内訳(粗大)'!W23+'ごみ搬入量内訳(堆肥化)'!W23+'ごみ搬入量内訳(飼料化)'!W23+'ごみ搬入量内訳(メタン化)'!W23+'ごみ搬入量内訳(燃料化)'!W23+'ごみ搬入量内訳(セメント)'!W23+'ごみ搬入量内訳(資源化等)'!W23+'ごみ搬入量内訳(その他)'!W23+'ごみ搬入量内訳(直接埋立)'!W23+'ごみ搬入量内訳(海洋投入)'!W23</f>
        <v>0</v>
      </c>
      <c r="X23" s="20">
        <f>'ごみ搬入量内訳(直接資源化)'!X23+'ごみ搬入量内訳(焼却)'!X23+'ごみ搬入量内訳(粗大)'!X23+'ごみ搬入量内訳(堆肥化)'!X23+'ごみ搬入量内訳(飼料化)'!X23+'ごみ搬入量内訳(メタン化)'!X23+'ごみ搬入量内訳(燃料化)'!X23+'ごみ搬入量内訳(セメント)'!X23+'ごみ搬入量内訳(資源化等)'!X23+'ごみ搬入量内訳(その他)'!X23+'ごみ搬入量内訳(直接埋立)'!X23+'ごみ搬入量内訳(海洋投入)'!X23</f>
        <v>0</v>
      </c>
      <c r="Y23" s="20">
        <f>'ごみ搬入量内訳(直接資源化)'!Y23+'ごみ搬入量内訳(焼却)'!Y23+'ごみ搬入量内訳(粗大)'!Y23+'ごみ搬入量内訳(堆肥化)'!Y23+'ごみ搬入量内訳(飼料化)'!Y23+'ごみ搬入量内訳(メタン化)'!Y23+'ごみ搬入量内訳(燃料化)'!Y23+'ごみ搬入量内訳(セメント)'!Y23+'ごみ搬入量内訳(資源化等)'!Y23+'ごみ搬入量内訳(その他)'!Y23+'ごみ搬入量内訳(直接埋立)'!Y23+'ごみ搬入量内訳(海洋投入)'!Y23</f>
        <v>0</v>
      </c>
      <c r="Z23" s="20">
        <f>'ごみ搬入量内訳(直接資源化)'!Z23+'ごみ搬入量内訳(焼却)'!Z23+'ごみ搬入量内訳(粗大)'!Z23+'ごみ搬入量内訳(堆肥化)'!Z23+'ごみ搬入量内訳(飼料化)'!Z23+'ごみ搬入量内訳(メタン化)'!Z23+'ごみ搬入量内訳(燃料化)'!Z23+'ごみ搬入量内訳(セメント)'!Z23+'ごみ搬入量内訳(資源化等)'!Z23+'ごみ搬入量内訳(その他)'!Z23+'ごみ搬入量内訳(直接埋立)'!Z23+'ごみ搬入量内訳(海洋投入)'!Z23</f>
        <v>0</v>
      </c>
      <c r="AA23" s="20">
        <f>'ごみ搬入量内訳(直接資源化)'!AA23+'ごみ搬入量内訳(焼却)'!AA23+'ごみ搬入量内訳(粗大)'!AA23+'ごみ搬入量内訳(堆肥化)'!AA23+'ごみ搬入量内訳(飼料化)'!AA23+'ごみ搬入量内訳(メタン化)'!AA23+'ごみ搬入量内訳(燃料化)'!AA23+'ごみ搬入量内訳(セメント)'!AA23+'ごみ搬入量内訳(資源化等)'!AA23+'ごみ搬入量内訳(その他)'!AA23+'ごみ搬入量内訳(直接埋立)'!AA23+'ごみ搬入量内訳(海洋投入)'!AA23</f>
        <v>0</v>
      </c>
      <c r="AB23" s="20">
        <f>'ごみ搬入量内訳(直接資源化)'!AB23+'ごみ搬入量内訳(焼却)'!AB23+'ごみ搬入量内訳(粗大)'!AB23+'ごみ搬入量内訳(堆肥化)'!AB23+'ごみ搬入量内訳(飼料化)'!AB23+'ごみ搬入量内訳(メタン化)'!AB23+'ごみ搬入量内訳(燃料化)'!AB23+'ごみ搬入量内訳(セメント)'!AB23+'ごみ搬入量内訳(資源化等)'!AB23+'ごみ搬入量内訳(その他)'!AB23+'ごみ搬入量内訳(直接埋立)'!AB23+'ごみ搬入量内訳(海洋投入)'!AB23</f>
        <v>0</v>
      </c>
      <c r="AC23" s="20">
        <f>'ごみ搬入量内訳(直接資源化)'!AC23+'ごみ搬入量内訳(焼却)'!AC23+'ごみ搬入量内訳(粗大)'!AC23+'ごみ搬入量内訳(堆肥化)'!AC23+'ごみ搬入量内訳(飼料化)'!AC23+'ごみ搬入量内訳(メタン化)'!AC23+'ごみ搬入量内訳(燃料化)'!AC23+'ごみ搬入量内訳(セメント)'!AC23+'ごみ搬入量内訳(資源化等)'!AC23+'ごみ搬入量内訳(その他)'!AC23+'ごみ搬入量内訳(直接埋立)'!AC23+'ごみ搬入量内訳(海洋投入)'!AC23</f>
        <v>0</v>
      </c>
      <c r="AD23" s="20">
        <f>'ごみ搬入量内訳(直接資源化)'!AD23+'ごみ搬入量内訳(焼却)'!AD23+'ごみ搬入量内訳(粗大)'!AD23+'ごみ搬入量内訳(堆肥化)'!AD23+'ごみ搬入量内訳(飼料化)'!AD23+'ごみ搬入量内訳(メタン化)'!AD23+'ごみ搬入量内訳(燃料化)'!AD23+'ごみ搬入量内訳(セメント)'!AD23+'ごみ搬入量内訳(資源化等)'!AD23+'ごみ搬入量内訳(その他)'!AD23+'ごみ搬入量内訳(直接埋立)'!AD23+'ごみ搬入量内訳(海洋投入)'!AD23</f>
        <v>0</v>
      </c>
      <c r="AE23" s="20">
        <f>'ごみ搬入量内訳(直接資源化)'!AE23+'ごみ搬入量内訳(焼却)'!AE23+'ごみ搬入量内訳(粗大)'!AE23+'ごみ搬入量内訳(堆肥化)'!AE23+'ごみ搬入量内訳(飼料化)'!AE23+'ごみ搬入量内訳(メタン化)'!AE23+'ごみ搬入量内訳(燃料化)'!AE23+'ごみ搬入量内訳(セメント)'!AE23+'ごみ搬入量内訳(資源化等)'!AE23+'ごみ搬入量内訳(その他)'!AE23+'ごみ搬入量内訳(直接埋立)'!AE23+'ごみ搬入量内訳(海洋投入)'!AE23</f>
        <v>0</v>
      </c>
      <c r="AF23" s="20">
        <f>'ごみ搬入量内訳(直接資源化)'!AF23+'ごみ搬入量内訳(焼却)'!AF23+'ごみ搬入量内訳(粗大)'!AF23+'ごみ搬入量内訳(堆肥化)'!AF23+'ごみ搬入量内訳(飼料化)'!AF23+'ごみ搬入量内訳(メタン化)'!AF23+'ごみ搬入量内訳(燃料化)'!AF23+'ごみ搬入量内訳(セメント)'!AF23+'ごみ搬入量内訳(資源化等)'!AF23+'ごみ搬入量内訳(その他)'!AF23+'ごみ搬入量内訳(直接埋立)'!AF23+'ごみ搬入量内訳(海洋投入)'!AF23</f>
        <v>0</v>
      </c>
      <c r="AG23" s="20">
        <f>'ごみ搬入量内訳(直接資源化)'!AG23+'ごみ搬入量内訳(焼却)'!AG23+'ごみ搬入量内訳(粗大)'!AG23+'ごみ搬入量内訳(堆肥化)'!AG23+'ごみ搬入量内訳(飼料化)'!AG23+'ごみ搬入量内訳(メタン化)'!AG23+'ごみ搬入量内訳(燃料化)'!AG23+'ごみ搬入量内訳(セメント)'!AG23+'ごみ搬入量内訳(資源化等)'!AG23+'ごみ搬入量内訳(その他)'!AG23+'ごみ搬入量内訳(直接埋立)'!AG23+'ごみ搬入量内訳(海洋投入)'!AG23</f>
        <v>0</v>
      </c>
    </row>
    <row r="24" spans="1:33" s="6" customFormat="1" ht="12" customHeight="1">
      <c r="A24" s="27" t="s">
        <v>227</v>
      </c>
      <c r="B24" s="28" t="s">
        <v>261</v>
      </c>
      <c r="C24" s="27" t="s">
        <v>262</v>
      </c>
      <c r="D24" s="20">
        <f t="shared" si="1"/>
        <v>0</v>
      </c>
      <c r="E24" s="20">
        <f>'ごみ搬入量内訳(直接資源化)'!E24+'ごみ搬入量内訳(焼却)'!E24+'ごみ搬入量内訳(粗大)'!E24+'ごみ搬入量内訳(堆肥化)'!E24+'ごみ搬入量内訳(飼料化)'!E24+'ごみ搬入量内訳(メタン化)'!E24+'ごみ搬入量内訳(燃料化)'!E24+'ごみ搬入量内訳(セメント)'!E24+'ごみ搬入量内訳(資源化等)'!E24+'ごみ搬入量内訳(その他)'!E24+'ごみ搬入量内訳(直接埋立)'!E24+'ごみ搬入量内訳(海洋投入)'!E24</f>
        <v>0</v>
      </c>
      <c r="F24" s="20">
        <f>'ごみ搬入量内訳(直接資源化)'!F24+'ごみ搬入量内訳(焼却)'!F24+'ごみ搬入量内訳(粗大)'!F24+'ごみ搬入量内訳(堆肥化)'!F24+'ごみ搬入量内訳(飼料化)'!F24+'ごみ搬入量内訳(メタン化)'!F24+'ごみ搬入量内訳(燃料化)'!F24+'ごみ搬入量内訳(セメント)'!F24+'ごみ搬入量内訳(資源化等)'!F24+'ごみ搬入量内訳(その他)'!F24+'ごみ搬入量内訳(直接埋立)'!F24+'ごみ搬入量内訳(海洋投入)'!F24</f>
        <v>0</v>
      </c>
      <c r="G24" s="20">
        <f>'ごみ搬入量内訳(直接資源化)'!G24+'ごみ搬入量内訳(焼却)'!G24+'ごみ搬入量内訳(粗大)'!G24+'ごみ搬入量内訳(堆肥化)'!G24+'ごみ搬入量内訳(飼料化)'!G24+'ごみ搬入量内訳(メタン化)'!G24+'ごみ搬入量内訳(燃料化)'!G24+'ごみ搬入量内訳(セメント)'!G24+'ごみ搬入量内訳(資源化等)'!G24+'ごみ搬入量内訳(その他)'!G24+'ごみ搬入量内訳(直接埋立)'!G24+'ごみ搬入量内訳(海洋投入)'!G24</f>
        <v>0</v>
      </c>
      <c r="H24" s="20">
        <f>'ごみ搬入量内訳(直接資源化)'!H24+'ごみ搬入量内訳(焼却)'!H24+'ごみ搬入量内訳(粗大)'!H24+'ごみ搬入量内訳(堆肥化)'!H24+'ごみ搬入量内訳(飼料化)'!H24+'ごみ搬入量内訳(メタン化)'!H24+'ごみ搬入量内訳(燃料化)'!H24+'ごみ搬入量内訳(セメント)'!H24+'ごみ搬入量内訳(資源化等)'!H24+'ごみ搬入量内訳(その他)'!H24+'ごみ搬入量内訳(直接埋立)'!H24+'ごみ搬入量内訳(海洋投入)'!H24</f>
        <v>0</v>
      </c>
      <c r="I24" s="20">
        <f>'ごみ搬入量内訳(直接資源化)'!I24+'ごみ搬入量内訳(焼却)'!I24+'ごみ搬入量内訳(粗大)'!I24+'ごみ搬入量内訳(堆肥化)'!I24+'ごみ搬入量内訳(飼料化)'!I24+'ごみ搬入量内訳(メタン化)'!I24+'ごみ搬入量内訳(燃料化)'!I24+'ごみ搬入量内訳(セメント)'!I24+'ごみ搬入量内訳(資源化等)'!I24+'ごみ搬入量内訳(その他)'!I24+'ごみ搬入量内訳(直接埋立)'!I24+'ごみ搬入量内訳(海洋投入)'!I24</f>
        <v>0</v>
      </c>
      <c r="J24" s="20">
        <f>'ごみ搬入量内訳(直接資源化)'!J24+'ごみ搬入量内訳(焼却)'!J24+'ごみ搬入量内訳(粗大)'!J24+'ごみ搬入量内訳(堆肥化)'!J24+'ごみ搬入量内訳(飼料化)'!J24+'ごみ搬入量内訳(メタン化)'!J24+'ごみ搬入量内訳(燃料化)'!J24+'ごみ搬入量内訳(セメント)'!J24+'ごみ搬入量内訳(資源化等)'!J24+'ごみ搬入量内訳(その他)'!J24+'ごみ搬入量内訳(直接埋立)'!J24+'ごみ搬入量内訳(海洋投入)'!J24</f>
        <v>0</v>
      </c>
      <c r="K24" s="20">
        <f>'ごみ搬入量内訳(直接資源化)'!K24+'ごみ搬入量内訳(焼却)'!K24+'ごみ搬入量内訳(粗大)'!K24+'ごみ搬入量内訳(堆肥化)'!K24+'ごみ搬入量内訳(飼料化)'!K24+'ごみ搬入量内訳(メタン化)'!K24+'ごみ搬入量内訳(燃料化)'!K24+'ごみ搬入量内訳(セメント)'!K24+'ごみ搬入量内訳(資源化等)'!K24+'ごみ搬入量内訳(その他)'!K24+'ごみ搬入量内訳(直接埋立)'!K24+'ごみ搬入量内訳(海洋投入)'!K24</f>
        <v>0</v>
      </c>
      <c r="L24" s="20">
        <f>'ごみ搬入量内訳(直接資源化)'!L24+'ごみ搬入量内訳(焼却)'!L24+'ごみ搬入量内訳(粗大)'!L24+'ごみ搬入量内訳(堆肥化)'!L24+'ごみ搬入量内訳(飼料化)'!L24+'ごみ搬入量内訳(メタン化)'!L24+'ごみ搬入量内訳(燃料化)'!L24+'ごみ搬入量内訳(セメント)'!L24+'ごみ搬入量内訳(資源化等)'!L24+'ごみ搬入量内訳(その他)'!L24+'ごみ搬入量内訳(直接埋立)'!L24+'ごみ搬入量内訳(海洋投入)'!L24</f>
        <v>0</v>
      </c>
      <c r="M24" s="20">
        <f>'ごみ搬入量内訳(直接資源化)'!M24+'ごみ搬入量内訳(焼却)'!M24+'ごみ搬入量内訳(粗大)'!M24+'ごみ搬入量内訳(堆肥化)'!M24+'ごみ搬入量内訳(飼料化)'!M24+'ごみ搬入量内訳(メタン化)'!M24+'ごみ搬入量内訳(燃料化)'!M24+'ごみ搬入量内訳(セメント)'!M24+'ごみ搬入量内訳(資源化等)'!M24+'ごみ搬入量内訳(その他)'!M24+'ごみ搬入量内訳(直接埋立)'!M24+'ごみ搬入量内訳(海洋投入)'!M24</f>
        <v>0</v>
      </c>
      <c r="N24" s="20">
        <f>'ごみ搬入量内訳(直接資源化)'!N24+'ごみ搬入量内訳(焼却)'!N24+'ごみ搬入量内訳(粗大)'!N24+'ごみ搬入量内訳(堆肥化)'!N24+'ごみ搬入量内訳(飼料化)'!N24+'ごみ搬入量内訳(メタン化)'!N24+'ごみ搬入量内訳(燃料化)'!N24+'ごみ搬入量内訳(セメント)'!N24+'ごみ搬入量内訳(資源化等)'!N24+'ごみ搬入量内訳(その他)'!N24+'ごみ搬入量内訳(直接埋立)'!N24+'ごみ搬入量内訳(海洋投入)'!N24</f>
        <v>0</v>
      </c>
      <c r="O24" s="20">
        <f>'ごみ搬入量内訳(直接資源化)'!O24+'ごみ搬入量内訳(焼却)'!O24+'ごみ搬入量内訳(粗大)'!O24+'ごみ搬入量内訳(堆肥化)'!O24+'ごみ搬入量内訳(飼料化)'!O24+'ごみ搬入量内訳(メタン化)'!O24+'ごみ搬入量内訳(燃料化)'!O24+'ごみ搬入量内訳(セメント)'!O24+'ごみ搬入量内訳(資源化等)'!O24+'ごみ搬入量内訳(その他)'!O24+'ごみ搬入量内訳(直接埋立)'!O24+'ごみ搬入量内訳(海洋投入)'!O24</f>
        <v>0</v>
      </c>
      <c r="P24" s="20">
        <f>'ごみ搬入量内訳(直接資源化)'!P24+'ごみ搬入量内訳(焼却)'!P24+'ごみ搬入量内訳(粗大)'!P24+'ごみ搬入量内訳(堆肥化)'!P24+'ごみ搬入量内訳(飼料化)'!P24+'ごみ搬入量内訳(メタン化)'!P24+'ごみ搬入量内訳(燃料化)'!P24+'ごみ搬入量内訳(セメント)'!P24+'ごみ搬入量内訳(資源化等)'!P24+'ごみ搬入量内訳(その他)'!P24+'ごみ搬入量内訳(直接埋立)'!P24+'ごみ搬入量内訳(海洋投入)'!P24</f>
        <v>0</v>
      </c>
      <c r="Q24" s="20">
        <f>'ごみ搬入量内訳(直接資源化)'!Q24+'ごみ搬入量内訳(焼却)'!Q24+'ごみ搬入量内訳(粗大)'!Q24+'ごみ搬入量内訳(堆肥化)'!Q24+'ごみ搬入量内訳(飼料化)'!Q24+'ごみ搬入量内訳(メタン化)'!Q24+'ごみ搬入量内訳(燃料化)'!Q24+'ごみ搬入量内訳(セメント)'!Q24+'ごみ搬入量内訳(資源化等)'!Q24+'ごみ搬入量内訳(その他)'!Q24+'ごみ搬入量内訳(直接埋立)'!Q24+'ごみ搬入量内訳(海洋投入)'!Q24</f>
        <v>0</v>
      </c>
      <c r="R24" s="20">
        <f>'ごみ搬入量内訳(直接資源化)'!R24+'ごみ搬入量内訳(焼却)'!R24+'ごみ搬入量内訳(粗大)'!R24+'ごみ搬入量内訳(堆肥化)'!R24+'ごみ搬入量内訳(飼料化)'!R24+'ごみ搬入量内訳(メタン化)'!R24+'ごみ搬入量内訳(燃料化)'!R24+'ごみ搬入量内訳(セメント)'!R24+'ごみ搬入量内訳(資源化等)'!R24+'ごみ搬入量内訳(その他)'!R24+'ごみ搬入量内訳(直接埋立)'!R24+'ごみ搬入量内訳(海洋投入)'!R24</f>
        <v>0</v>
      </c>
      <c r="S24" s="20">
        <f>'ごみ搬入量内訳(直接資源化)'!S24+'ごみ搬入量内訳(焼却)'!S24+'ごみ搬入量内訳(粗大)'!S24+'ごみ搬入量内訳(堆肥化)'!S24+'ごみ搬入量内訳(飼料化)'!S24+'ごみ搬入量内訳(メタン化)'!S24+'ごみ搬入量内訳(燃料化)'!S24+'ごみ搬入量内訳(セメント)'!S24+'ごみ搬入量内訳(資源化等)'!S24+'ごみ搬入量内訳(その他)'!S24+'ごみ搬入量内訳(直接埋立)'!S24+'ごみ搬入量内訳(海洋投入)'!S24</f>
        <v>0</v>
      </c>
      <c r="T24" s="20">
        <f>'ごみ搬入量内訳(直接資源化)'!T24+'ごみ搬入量内訳(焼却)'!T24+'ごみ搬入量内訳(粗大)'!T24+'ごみ搬入量内訳(堆肥化)'!T24+'ごみ搬入量内訳(飼料化)'!T24+'ごみ搬入量内訳(メタン化)'!T24+'ごみ搬入量内訳(燃料化)'!T24+'ごみ搬入量内訳(セメント)'!T24+'ごみ搬入量内訳(資源化等)'!T24+'ごみ搬入量内訳(その他)'!T24+'ごみ搬入量内訳(直接埋立)'!T24+'ごみ搬入量内訳(海洋投入)'!T24</f>
        <v>0</v>
      </c>
      <c r="U24" s="20">
        <f>'ごみ搬入量内訳(直接資源化)'!U24+'ごみ搬入量内訳(焼却)'!U24+'ごみ搬入量内訳(粗大)'!U24+'ごみ搬入量内訳(堆肥化)'!U24+'ごみ搬入量内訳(飼料化)'!U24+'ごみ搬入量内訳(メタン化)'!U24+'ごみ搬入量内訳(燃料化)'!U24+'ごみ搬入量内訳(セメント)'!U24+'ごみ搬入量内訳(資源化等)'!U24+'ごみ搬入量内訳(その他)'!U24+'ごみ搬入量内訳(直接埋立)'!U24+'ごみ搬入量内訳(海洋投入)'!U24</f>
        <v>0</v>
      </c>
      <c r="V24" s="20">
        <f>'ごみ搬入量内訳(直接資源化)'!V24+'ごみ搬入量内訳(焼却)'!V24+'ごみ搬入量内訳(粗大)'!V24+'ごみ搬入量内訳(堆肥化)'!V24+'ごみ搬入量内訳(飼料化)'!V24+'ごみ搬入量内訳(メタン化)'!V24+'ごみ搬入量内訳(燃料化)'!V24+'ごみ搬入量内訳(セメント)'!V24+'ごみ搬入量内訳(資源化等)'!V24+'ごみ搬入量内訳(その他)'!V24+'ごみ搬入量内訳(直接埋立)'!V24+'ごみ搬入量内訳(海洋投入)'!V24</f>
        <v>0</v>
      </c>
      <c r="W24" s="20">
        <f>'ごみ搬入量内訳(直接資源化)'!W24+'ごみ搬入量内訳(焼却)'!W24+'ごみ搬入量内訳(粗大)'!W24+'ごみ搬入量内訳(堆肥化)'!W24+'ごみ搬入量内訳(飼料化)'!W24+'ごみ搬入量内訳(メタン化)'!W24+'ごみ搬入量内訳(燃料化)'!W24+'ごみ搬入量内訳(セメント)'!W24+'ごみ搬入量内訳(資源化等)'!W24+'ごみ搬入量内訳(その他)'!W24+'ごみ搬入量内訳(直接埋立)'!W24+'ごみ搬入量内訳(海洋投入)'!W24</f>
        <v>0</v>
      </c>
      <c r="X24" s="20">
        <f>'ごみ搬入量内訳(直接資源化)'!X24+'ごみ搬入量内訳(焼却)'!X24+'ごみ搬入量内訳(粗大)'!X24+'ごみ搬入量内訳(堆肥化)'!X24+'ごみ搬入量内訳(飼料化)'!X24+'ごみ搬入量内訳(メタン化)'!X24+'ごみ搬入量内訳(燃料化)'!X24+'ごみ搬入量内訳(セメント)'!X24+'ごみ搬入量内訳(資源化等)'!X24+'ごみ搬入量内訳(その他)'!X24+'ごみ搬入量内訳(直接埋立)'!X24+'ごみ搬入量内訳(海洋投入)'!X24</f>
        <v>0</v>
      </c>
      <c r="Y24" s="20">
        <f>'ごみ搬入量内訳(直接資源化)'!Y24+'ごみ搬入量内訳(焼却)'!Y24+'ごみ搬入量内訳(粗大)'!Y24+'ごみ搬入量内訳(堆肥化)'!Y24+'ごみ搬入量内訳(飼料化)'!Y24+'ごみ搬入量内訳(メタン化)'!Y24+'ごみ搬入量内訳(燃料化)'!Y24+'ごみ搬入量内訳(セメント)'!Y24+'ごみ搬入量内訳(資源化等)'!Y24+'ごみ搬入量内訳(その他)'!Y24+'ごみ搬入量内訳(直接埋立)'!Y24+'ごみ搬入量内訳(海洋投入)'!Y24</f>
        <v>0</v>
      </c>
      <c r="Z24" s="20">
        <f>'ごみ搬入量内訳(直接資源化)'!Z24+'ごみ搬入量内訳(焼却)'!Z24+'ごみ搬入量内訳(粗大)'!Z24+'ごみ搬入量内訳(堆肥化)'!Z24+'ごみ搬入量内訳(飼料化)'!Z24+'ごみ搬入量内訳(メタン化)'!Z24+'ごみ搬入量内訳(燃料化)'!Z24+'ごみ搬入量内訳(セメント)'!Z24+'ごみ搬入量内訳(資源化等)'!Z24+'ごみ搬入量内訳(その他)'!Z24+'ごみ搬入量内訳(直接埋立)'!Z24+'ごみ搬入量内訳(海洋投入)'!Z24</f>
        <v>0</v>
      </c>
      <c r="AA24" s="20">
        <f>'ごみ搬入量内訳(直接資源化)'!AA24+'ごみ搬入量内訳(焼却)'!AA24+'ごみ搬入量内訳(粗大)'!AA24+'ごみ搬入量内訳(堆肥化)'!AA24+'ごみ搬入量内訳(飼料化)'!AA24+'ごみ搬入量内訳(メタン化)'!AA24+'ごみ搬入量内訳(燃料化)'!AA24+'ごみ搬入量内訳(セメント)'!AA24+'ごみ搬入量内訳(資源化等)'!AA24+'ごみ搬入量内訳(その他)'!AA24+'ごみ搬入量内訳(直接埋立)'!AA24+'ごみ搬入量内訳(海洋投入)'!AA24</f>
        <v>0</v>
      </c>
      <c r="AB24" s="20">
        <f>'ごみ搬入量内訳(直接資源化)'!AB24+'ごみ搬入量内訳(焼却)'!AB24+'ごみ搬入量内訳(粗大)'!AB24+'ごみ搬入量内訳(堆肥化)'!AB24+'ごみ搬入量内訳(飼料化)'!AB24+'ごみ搬入量内訳(メタン化)'!AB24+'ごみ搬入量内訳(燃料化)'!AB24+'ごみ搬入量内訳(セメント)'!AB24+'ごみ搬入量内訳(資源化等)'!AB24+'ごみ搬入量内訳(その他)'!AB24+'ごみ搬入量内訳(直接埋立)'!AB24+'ごみ搬入量内訳(海洋投入)'!AB24</f>
        <v>0</v>
      </c>
      <c r="AC24" s="20">
        <f>'ごみ搬入量内訳(直接資源化)'!AC24+'ごみ搬入量内訳(焼却)'!AC24+'ごみ搬入量内訳(粗大)'!AC24+'ごみ搬入量内訳(堆肥化)'!AC24+'ごみ搬入量内訳(飼料化)'!AC24+'ごみ搬入量内訳(メタン化)'!AC24+'ごみ搬入量内訳(燃料化)'!AC24+'ごみ搬入量内訳(セメント)'!AC24+'ごみ搬入量内訳(資源化等)'!AC24+'ごみ搬入量内訳(その他)'!AC24+'ごみ搬入量内訳(直接埋立)'!AC24+'ごみ搬入量内訳(海洋投入)'!AC24</f>
        <v>0</v>
      </c>
      <c r="AD24" s="20">
        <f>'ごみ搬入量内訳(直接資源化)'!AD24+'ごみ搬入量内訳(焼却)'!AD24+'ごみ搬入量内訳(粗大)'!AD24+'ごみ搬入量内訳(堆肥化)'!AD24+'ごみ搬入量内訳(飼料化)'!AD24+'ごみ搬入量内訳(メタン化)'!AD24+'ごみ搬入量内訳(燃料化)'!AD24+'ごみ搬入量内訳(セメント)'!AD24+'ごみ搬入量内訳(資源化等)'!AD24+'ごみ搬入量内訳(その他)'!AD24+'ごみ搬入量内訳(直接埋立)'!AD24+'ごみ搬入量内訳(海洋投入)'!AD24</f>
        <v>0</v>
      </c>
      <c r="AE24" s="20">
        <f>'ごみ搬入量内訳(直接資源化)'!AE24+'ごみ搬入量内訳(焼却)'!AE24+'ごみ搬入量内訳(粗大)'!AE24+'ごみ搬入量内訳(堆肥化)'!AE24+'ごみ搬入量内訳(飼料化)'!AE24+'ごみ搬入量内訳(メタン化)'!AE24+'ごみ搬入量内訳(燃料化)'!AE24+'ごみ搬入量内訳(セメント)'!AE24+'ごみ搬入量内訳(資源化等)'!AE24+'ごみ搬入量内訳(その他)'!AE24+'ごみ搬入量内訳(直接埋立)'!AE24+'ごみ搬入量内訳(海洋投入)'!AE24</f>
        <v>0</v>
      </c>
      <c r="AF24" s="20">
        <f>'ごみ搬入量内訳(直接資源化)'!AF24+'ごみ搬入量内訳(焼却)'!AF24+'ごみ搬入量内訳(粗大)'!AF24+'ごみ搬入量内訳(堆肥化)'!AF24+'ごみ搬入量内訳(飼料化)'!AF24+'ごみ搬入量内訳(メタン化)'!AF24+'ごみ搬入量内訳(燃料化)'!AF24+'ごみ搬入量内訳(セメント)'!AF24+'ごみ搬入量内訳(資源化等)'!AF24+'ごみ搬入量内訳(その他)'!AF24+'ごみ搬入量内訳(直接埋立)'!AF24+'ごみ搬入量内訳(海洋投入)'!AF24</f>
        <v>0</v>
      </c>
      <c r="AG24" s="20">
        <f>'ごみ搬入量内訳(直接資源化)'!AG24+'ごみ搬入量内訳(焼却)'!AG24+'ごみ搬入量内訳(粗大)'!AG24+'ごみ搬入量内訳(堆肥化)'!AG24+'ごみ搬入量内訳(飼料化)'!AG24+'ごみ搬入量内訳(メタン化)'!AG24+'ごみ搬入量内訳(燃料化)'!AG24+'ごみ搬入量内訳(セメント)'!AG24+'ごみ搬入量内訳(資源化等)'!AG24+'ごみ搬入量内訳(その他)'!AG24+'ごみ搬入量内訳(直接埋立)'!AG24+'ごみ搬入量内訳(海洋投入)'!AG24</f>
        <v>0</v>
      </c>
    </row>
    <row r="25" spans="1:33" s="6" customFormat="1" ht="12" customHeight="1">
      <c r="A25" s="27" t="s">
        <v>227</v>
      </c>
      <c r="B25" s="28" t="s">
        <v>263</v>
      </c>
      <c r="C25" s="27" t="s">
        <v>264</v>
      </c>
      <c r="D25" s="20">
        <f t="shared" si="1"/>
        <v>0</v>
      </c>
      <c r="E25" s="20">
        <f>'ごみ搬入量内訳(直接資源化)'!E25+'ごみ搬入量内訳(焼却)'!E25+'ごみ搬入量内訳(粗大)'!E25+'ごみ搬入量内訳(堆肥化)'!E25+'ごみ搬入量内訳(飼料化)'!E25+'ごみ搬入量内訳(メタン化)'!E25+'ごみ搬入量内訳(燃料化)'!E25+'ごみ搬入量内訳(セメント)'!E25+'ごみ搬入量内訳(資源化等)'!E25+'ごみ搬入量内訳(その他)'!E25+'ごみ搬入量内訳(直接埋立)'!E25+'ごみ搬入量内訳(海洋投入)'!E25</f>
        <v>0</v>
      </c>
      <c r="F25" s="20">
        <f>'ごみ搬入量内訳(直接資源化)'!F25+'ごみ搬入量内訳(焼却)'!F25+'ごみ搬入量内訳(粗大)'!F25+'ごみ搬入量内訳(堆肥化)'!F25+'ごみ搬入量内訳(飼料化)'!F25+'ごみ搬入量内訳(メタン化)'!F25+'ごみ搬入量内訳(燃料化)'!F25+'ごみ搬入量内訳(セメント)'!F25+'ごみ搬入量内訳(資源化等)'!F25+'ごみ搬入量内訳(その他)'!F25+'ごみ搬入量内訳(直接埋立)'!F25+'ごみ搬入量内訳(海洋投入)'!F25</f>
        <v>0</v>
      </c>
      <c r="G25" s="20">
        <f>'ごみ搬入量内訳(直接資源化)'!G25+'ごみ搬入量内訳(焼却)'!G25+'ごみ搬入量内訳(粗大)'!G25+'ごみ搬入量内訳(堆肥化)'!G25+'ごみ搬入量内訳(飼料化)'!G25+'ごみ搬入量内訳(メタン化)'!G25+'ごみ搬入量内訳(燃料化)'!G25+'ごみ搬入量内訳(セメント)'!G25+'ごみ搬入量内訳(資源化等)'!G25+'ごみ搬入量内訳(その他)'!G25+'ごみ搬入量内訳(直接埋立)'!G25+'ごみ搬入量内訳(海洋投入)'!G25</f>
        <v>0</v>
      </c>
      <c r="H25" s="20">
        <f>'ごみ搬入量内訳(直接資源化)'!H25+'ごみ搬入量内訳(焼却)'!H25+'ごみ搬入量内訳(粗大)'!H25+'ごみ搬入量内訳(堆肥化)'!H25+'ごみ搬入量内訳(飼料化)'!H25+'ごみ搬入量内訳(メタン化)'!H25+'ごみ搬入量内訳(燃料化)'!H25+'ごみ搬入量内訳(セメント)'!H25+'ごみ搬入量内訳(資源化等)'!H25+'ごみ搬入量内訳(その他)'!H25+'ごみ搬入量内訳(直接埋立)'!H25+'ごみ搬入量内訳(海洋投入)'!H25</f>
        <v>0</v>
      </c>
      <c r="I25" s="20">
        <f>'ごみ搬入量内訳(直接資源化)'!I25+'ごみ搬入量内訳(焼却)'!I25+'ごみ搬入量内訳(粗大)'!I25+'ごみ搬入量内訳(堆肥化)'!I25+'ごみ搬入量内訳(飼料化)'!I25+'ごみ搬入量内訳(メタン化)'!I25+'ごみ搬入量内訳(燃料化)'!I25+'ごみ搬入量内訳(セメント)'!I25+'ごみ搬入量内訳(資源化等)'!I25+'ごみ搬入量内訳(その他)'!I25+'ごみ搬入量内訳(直接埋立)'!I25+'ごみ搬入量内訳(海洋投入)'!I25</f>
        <v>0</v>
      </c>
      <c r="J25" s="20">
        <f>'ごみ搬入量内訳(直接資源化)'!J25+'ごみ搬入量内訳(焼却)'!J25+'ごみ搬入量内訳(粗大)'!J25+'ごみ搬入量内訳(堆肥化)'!J25+'ごみ搬入量内訳(飼料化)'!J25+'ごみ搬入量内訳(メタン化)'!J25+'ごみ搬入量内訳(燃料化)'!J25+'ごみ搬入量内訳(セメント)'!J25+'ごみ搬入量内訳(資源化等)'!J25+'ごみ搬入量内訳(その他)'!J25+'ごみ搬入量内訳(直接埋立)'!J25+'ごみ搬入量内訳(海洋投入)'!J25</f>
        <v>0</v>
      </c>
      <c r="K25" s="20">
        <f>'ごみ搬入量内訳(直接資源化)'!K25+'ごみ搬入量内訳(焼却)'!K25+'ごみ搬入量内訳(粗大)'!K25+'ごみ搬入量内訳(堆肥化)'!K25+'ごみ搬入量内訳(飼料化)'!K25+'ごみ搬入量内訳(メタン化)'!K25+'ごみ搬入量内訳(燃料化)'!K25+'ごみ搬入量内訳(セメント)'!K25+'ごみ搬入量内訳(資源化等)'!K25+'ごみ搬入量内訳(その他)'!K25+'ごみ搬入量内訳(直接埋立)'!K25+'ごみ搬入量内訳(海洋投入)'!K25</f>
        <v>0</v>
      </c>
      <c r="L25" s="20">
        <f>'ごみ搬入量内訳(直接資源化)'!L25+'ごみ搬入量内訳(焼却)'!L25+'ごみ搬入量内訳(粗大)'!L25+'ごみ搬入量内訳(堆肥化)'!L25+'ごみ搬入量内訳(飼料化)'!L25+'ごみ搬入量内訳(メタン化)'!L25+'ごみ搬入量内訳(燃料化)'!L25+'ごみ搬入量内訳(セメント)'!L25+'ごみ搬入量内訳(資源化等)'!L25+'ごみ搬入量内訳(その他)'!L25+'ごみ搬入量内訳(直接埋立)'!L25+'ごみ搬入量内訳(海洋投入)'!L25</f>
        <v>0</v>
      </c>
      <c r="M25" s="20">
        <f>'ごみ搬入量内訳(直接資源化)'!M25+'ごみ搬入量内訳(焼却)'!M25+'ごみ搬入量内訳(粗大)'!M25+'ごみ搬入量内訳(堆肥化)'!M25+'ごみ搬入量内訳(飼料化)'!M25+'ごみ搬入量内訳(メタン化)'!M25+'ごみ搬入量内訳(燃料化)'!M25+'ごみ搬入量内訳(セメント)'!M25+'ごみ搬入量内訳(資源化等)'!M25+'ごみ搬入量内訳(その他)'!M25+'ごみ搬入量内訳(直接埋立)'!M25+'ごみ搬入量内訳(海洋投入)'!M25</f>
        <v>0</v>
      </c>
      <c r="N25" s="20">
        <f>'ごみ搬入量内訳(直接資源化)'!N25+'ごみ搬入量内訳(焼却)'!N25+'ごみ搬入量内訳(粗大)'!N25+'ごみ搬入量内訳(堆肥化)'!N25+'ごみ搬入量内訳(飼料化)'!N25+'ごみ搬入量内訳(メタン化)'!N25+'ごみ搬入量内訳(燃料化)'!N25+'ごみ搬入量内訳(セメント)'!N25+'ごみ搬入量内訳(資源化等)'!N25+'ごみ搬入量内訳(その他)'!N25+'ごみ搬入量内訳(直接埋立)'!N25+'ごみ搬入量内訳(海洋投入)'!N25</f>
        <v>0</v>
      </c>
      <c r="O25" s="20">
        <f>'ごみ搬入量内訳(直接資源化)'!O25+'ごみ搬入量内訳(焼却)'!O25+'ごみ搬入量内訳(粗大)'!O25+'ごみ搬入量内訳(堆肥化)'!O25+'ごみ搬入量内訳(飼料化)'!O25+'ごみ搬入量内訳(メタン化)'!O25+'ごみ搬入量内訳(燃料化)'!O25+'ごみ搬入量内訳(セメント)'!O25+'ごみ搬入量内訳(資源化等)'!O25+'ごみ搬入量内訳(その他)'!O25+'ごみ搬入量内訳(直接埋立)'!O25+'ごみ搬入量内訳(海洋投入)'!O25</f>
        <v>0</v>
      </c>
      <c r="P25" s="20">
        <f>'ごみ搬入量内訳(直接資源化)'!P25+'ごみ搬入量内訳(焼却)'!P25+'ごみ搬入量内訳(粗大)'!P25+'ごみ搬入量内訳(堆肥化)'!P25+'ごみ搬入量内訳(飼料化)'!P25+'ごみ搬入量内訳(メタン化)'!P25+'ごみ搬入量内訳(燃料化)'!P25+'ごみ搬入量内訳(セメント)'!P25+'ごみ搬入量内訳(資源化等)'!P25+'ごみ搬入量内訳(その他)'!P25+'ごみ搬入量内訳(直接埋立)'!P25+'ごみ搬入量内訳(海洋投入)'!P25</f>
        <v>0</v>
      </c>
      <c r="Q25" s="20">
        <f>'ごみ搬入量内訳(直接資源化)'!Q25+'ごみ搬入量内訳(焼却)'!Q25+'ごみ搬入量内訳(粗大)'!Q25+'ごみ搬入量内訳(堆肥化)'!Q25+'ごみ搬入量内訳(飼料化)'!Q25+'ごみ搬入量内訳(メタン化)'!Q25+'ごみ搬入量内訳(燃料化)'!Q25+'ごみ搬入量内訳(セメント)'!Q25+'ごみ搬入量内訳(資源化等)'!Q25+'ごみ搬入量内訳(その他)'!Q25+'ごみ搬入量内訳(直接埋立)'!Q25+'ごみ搬入量内訳(海洋投入)'!Q25</f>
        <v>0</v>
      </c>
      <c r="R25" s="20">
        <f>'ごみ搬入量内訳(直接資源化)'!R25+'ごみ搬入量内訳(焼却)'!R25+'ごみ搬入量内訳(粗大)'!R25+'ごみ搬入量内訳(堆肥化)'!R25+'ごみ搬入量内訳(飼料化)'!R25+'ごみ搬入量内訳(メタン化)'!R25+'ごみ搬入量内訳(燃料化)'!R25+'ごみ搬入量内訳(セメント)'!R25+'ごみ搬入量内訳(資源化等)'!R25+'ごみ搬入量内訳(その他)'!R25+'ごみ搬入量内訳(直接埋立)'!R25+'ごみ搬入量内訳(海洋投入)'!R25</f>
        <v>0</v>
      </c>
      <c r="S25" s="20">
        <f>'ごみ搬入量内訳(直接資源化)'!S25+'ごみ搬入量内訳(焼却)'!S25+'ごみ搬入量内訳(粗大)'!S25+'ごみ搬入量内訳(堆肥化)'!S25+'ごみ搬入量内訳(飼料化)'!S25+'ごみ搬入量内訳(メタン化)'!S25+'ごみ搬入量内訳(燃料化)'!S25+'ごみ搬入量内訳(セメント)'!S25+'ごみ搬入量内訳(資源化等)'!S25+'ごみ搬入量内訳(その他)'!S25+'ごみ搬入量内訳(直接埋立)'!S25+'ごみ搬入量内訳(海洋投入)'!S25</f>
        <v>0</v>
      </c>
      <c r="T25" s="20">
        <f>'ごみ搬入量内訳(直接資源化)'!T25+'ごみ搬入量内訳(焼却)'!T25+'ごみ搬入量内訳(粗大)'!T25+'ごみ搬入量内訳(堆肥化)'!T25+'ごみ搬入量内訳(飼料化)'!T25+'ごみ搬入量内訳(メタン化)'!T25+'ごみ搬入量内訳(燃料化)'!T25+'ごみ搬入量内訳(セメント)'!T25+'ごみ搬入量内訳(資源化等)'!T25+'ごみ搬入量内訳(その他)'!T25+'ごみ搬入量内訳(直接埋立)'!T25+'ごみ搬入量内訳(海洋投入)'!T25</f>
        <v>0</v>
      </c>
      <c r="U25" s="20">
        <f>'ごみ搬入量内訳(直接資源化)'!U25+'ごみ搬入量内訳(焼却)'!U25+'ごみ搬入量内訳(粗大)'!U25+'ごみ搬入量内訳(堆肥化)'!U25+'ごみ搬入量内訳(飼料化)'!U25+'ごみ搬入量内訳(メタン化)'!U25+'ごみ搬入量内訳(燃料化)'!U25+'ごみ搬入量内訳(セメント)'!U25+'ごみ搬入量内訳(資源化等)'!U25+'ごみ搬入量内訳(その他)'!U25+'ごみ搬入量内訳(直接埋立)'!U25+'ごみ搬入量内訳(海洋投入)'!U25</f>
        <v>0</v>
      </c>
      <c r="V25" s="20">
        <f>'ごみ搬入量内訳(直接資源化)'!V25+'ごみ搬入量内訳(焼却)'!V25+'ごみ搬入量内訳(粗大)'!V25+'ごみ搬入量内訳(堆肥化)'!V25+'ごみ搬入量内訳(飼料化)'!V25+'ごみ搬入量内訳(メタン化)'!V25+'ごみ搬入量内訳(燃料化)'!V25+'ごみ搬入量内訳(セメント)'!V25+'ごみ搬入量内訳(資源化等)'!V25+'ごみ搬入量内訳(その他)'!V25+'ごみ搬入量内訳(直接埋立)'!V25+'ごみ搬入量内訳(海洋投入)'!V25</f>
        <v>0</v>
      </c>
      <c r="W25" s="20">
        <f>'ごみ搬入量内訳(直接資源化)'!W25+'ごみ搬入量内訳(焼却)'!W25+'ごみ搬入量内訳(粗大)'!W25+'ごみ搬入量内訳(堆肥化)'!W25+'ごみ搬入量内訳(飼料化)'!W25+'ごみ搬入量内訳(メタン化)'!W25+'ごみ搬入量内訳(燃料化)'!W25+'ごみ搬入量内訳(セメント)'!W25+'ごみ搬入量内訳(資源化等)'!W25+'ごみ搬入量内訳(その他)'!W25+'ごみ搬入量内訳(直接埋立)'!W25+'ごみ搬入量内訳(海洋投入)'!W25</f>
        <v>0</v>
      </c>
      <c r="X25" s="20">
        <f>'ごみ搬入量内訳(直接資源化)'!X25+'ごみ搬入量内訳(焼却)'!X25+'ごみ搬入量内訳(粗大)'!X25+'ごみ搬入量内訳(堆肥化)'!X25+'ごみ搬入量内訳(飼料化)'!X25+'ごみ搬入量内訳(メタン化)'!X25+'ごみ搬入量内訳(燃料化)'!X25+'ごみ搬入量内訳(セメント)'!X25+'ごみ搬入量内訳(資源化等)'!X25+'ごみ搬入量内訳(その他)'!X25+'ごみ搬入量内訳(直接埋立)'!X25+'ごみ搬入量内訳(海洋投入)'!X25</f>
        <v>0</v>
      </c>
      <c r="Y25" s="20">
        <f>'ごみ搬入量内訳(直接資源化)'!Y25+'ごみ搬入量内訳(焼却)'!Y25+'ごみ搬入量内訳(粗大)'!Y25+'ごみ搬入量内訳(堆肥化)'!Y25+'ごみ搬入量内訳(飼料化)'!Y25+'ごみ搬入量内訳(メタン化)'!Y25+'ごみ搬入量内訳(燃料化)'!Y25+'ごみ搬入量内訳(セメント)'!Y25+'ごみ搬入量内訳(資源化等)'!Y25+'ごみ搬入量内訳(その他)'!Y25+'ごみ搬入量内訳(直接埋立)'!Y25+'ごみ搬入量内訳(海洋投入)'!Y25</f>
        <v>0</v>
      </c>
      <c r="Z25" s="20">
        <f>'ごみ搬入量内訳(直接資源化)'!Z25+'ごみ搬入量内訳(焼却)'!Z25+'ごみ搬入量内訳(粗大)'!Z25+'ごみ搬入量内訳(堆肥化)'!Z25+'ごみ搬入量内訳(飼料化)'!Z25+'ごみ搬入量内訳(メタン化)'!Z25+'ごみ搬入量内訳(燃料化)'!Z25+'ごみ搬入量内訳(セメント)'!Z25+'ごみ搬入量内訳(資源化等)'!Z25+'ごみ搬入量内訳(その他)'!Z25+'ごみ搬入量内訳(直接埋立)'!Z25+'ごみ搬入量内訳(海洋投入)'!Z25</f>
        <v>0</v>
      </c>
      <c r="AA25" s="20">
        <f>'ごみ搬入量内訳(直接資源化)'!AA25+'ごみ搬入量内訳(焼却)'!AA25+'ごみ搬入量内訳(粗大)'!AA25+'ごみ搬入量内訳(堆肥化)'!AA25+'ごみ搬入量内訳(飼料化)'!AA25+'ごみ搬入量内訳(メタン化)'!AA25+'ごみ搬入量内訳(燃料化)'!AA25+'ごみ搬入量内訳(セメント)'!AA25+'ごみ搬入量内訳(資源化等)'!AA25+'ごみ搬入量内訳(その他)'!AA25+'ごみ搬入量内訳(直接埋立)'!AA25+'ごみ搬入量内訳(海洋投入)'!AA25</f>
        <v>0</v>
      </c>
      <c r="AB25" s="20">
        <f>'ごみ搬入量内訳(直接資源化)'!AB25+'ごみ搬入量内訳(焼却)'!AB25+'ごみ搬入量内訳(粗大)'!AB25+'ごみ搬入量内訳(堆肥化)'!AB25+'ごみ搬入量内訳(飼料化)'!AB25+'ごみ搬入量内訳(メタン化)'!AB25+'ごみ搬入量内訳(燃料化)'!AB25+'ごみ搬入量内訳(セメント)'!AB25+'ごみ搬入量内訳(資源化等)'!AB25+'ごみ搬入量内訳(その他)'!AB25+'ごみ搬入量内訳(直接埋立)'!AB25+'ごみ搬入量内訳(海洋投入)'!AB25</f>
        <v>0</v>
      </c>
      <c r="AC25" s="20">
        <f>'ごみ搬入量内訳(直接資源化)'!AC25+'ごみ搬入量内訳(焼却)'!AC25+'ごみ搬入量内訳(粗大)'!AC25+'ごみ搬入量内訳(堆肥化)'!AC25+'ごみ搬入量内訳(飼料化)'!AC25+'ごみ搬入量内訳(メタン化)'!AC25+'ごみ搬入量内訳(燃料化)'!AC25+'ごみ搬入量内訳(セメント)'!AC25+'ごみ搬入量内訳(資源化等)'!AC25+'ごみ搬入量内訳(その他)'!AC25+'ごみ搬入量内訳(直接埋立)'!AC25+'ごみ搬入量内訳(海洋投入)'!AC25</f>
        <v>0</v>
      </c>
      <c r="AD25" s="20">
        <f>'ごみ搬入量内訳(直接資源化)'!AD25+'ごみ搬入量内訳(焼却)'!AD25+'ごみ搬入量内訳(粗大)'!AD25+'ごみ搬入量内訳(堆肥化)'!AD25+'ごみ搬入量内訳(飼料化)'!AD25+'ごみ搬入量内訳(メタン化)'!AD25+'ごみ搬入量内訳(燃料化)'!AD25+'ごみ搬入量内訳(セメント)'!AD25+'ごみ搬入量内訳(資源化等)'!AD25+'ごみ搬入量内訳(その他)'!AD25+'ごみ搬入量内訳(直接埋立)'!AD25+'ごみ搬入量内訳(海洋投入)'!AD25</f>
        <v>0</v>
      </c>
      <c r="AE25" s="20">
        <f>'ごみ搬入量内訳(直接資源化)'!AE25+'ごみ搬入量内訳(焼却)'!AE25+'ごみ搬入量内訳(粗大)'!AE25+'ごみ搬入量内訳(堆肥化)'!AE25+'ごみ搬入量内訳(飼料化)'!AE25+'ごみ搬入量内訳(メタン化)'!AE25+'ごみ搬入量内訳(燃料化)'!AE25+'ごみ搬入量内訳(セメント)'!AE25+'ごみ搬入量内訳(資源化等)'!AE25+'ごみ搬入量内訳(その他)'!AE25+'ごみ搬入量内訳(直接埋立)'!AE25+'ごみ搬入量内訳(海洋投入)'!AE25</f>
        <v>0</v>
      </c>
      <c r="AF25" s="20">
        <f>'ごみ搬入量内訳(直接資源化)'!AF25+'ごみ搬入量内訳(焼却)'!AF25+'ごみ搬入量内訳(粗大)'!AF25+'ごみ搬入量内訳(堆肥化)'!AF25+'ごみ搬入量内訳(飼料化)'!AF25+'ごみ搬入量内訳(メタン化)'!AF25+'ごみ搬入量内訳(燃料化)'!AF25+'ごみ搬入量内訳(セメント)'!AF25+'ごみ搬入量内訳(資源化等)'!AF25+'ごみ搬入量内訳(その他)'!AF25+'ごみ搬入量内訳(直接埋立)'!AF25+'ごみ搬入量内訳(海洋投入)'!AF25</f>
        <v>0</v>
      </c>
      <c r="AG25" s="20">
        <f>'ごみ搬入量内訳(直接資源化)'!AG25+'ごみ搬入量内訳(焼却)'!AG25+'ごみ搬入量内訳(粗大)'!AG25+'ごみ搬入量内訳(堆肥化)'!AG25+'ごみ搬入量内訳(飼料化)'!AG25+'ごみ搬入量内訳(メタン化)'!AG25+'ごみ搬入量内訳(燃料化)'!AG25+'ごみ搬入量内訳(セメント)'!AG25+'ごみ搬入量内訳(資源化等)'!AG25+'ごみ搬入量内訳(その他)'!AG25+'ごみ搬入量内訳(直接埋立)'!AG25+'ごみ搬入量内訳(海洋投入)'!AG25</f>
        <v>0</v>
      </c>
    </row>
    <row r="26" spans="1:33" s="6" customFormat="1" ht="12" customHeight="1">
      <c r="A26" s="27" t="s">
        <v>227</v>
      </c>
      <c r="B26" s="28" t="s">
        <v>265</v>
      </c>
      <c r="C26" s="27" t="s">
        <v>266</v>
      </c>
      <c r="D26" s="20">
        <f t="shared" si="1"/>
        <v>0</v>
      </c>
      <c r="E26" s="20">
        <f>'ごみ搬入量内訳(直接資源化)'!E26+'ごみ搬入量内訳(焼却)'!E26+'ごみ搬入量内訳(粗大)'!E26+'ごみ搬入量内訳(堆肥化)'!E26+'ごみ搬入量内訳(飼料化)'!E26+'ごみ搬入量内訳(メタン化)'!E26+'ごみ搬入量内訳(燃料化)'!E26+'ごみ搬入量内訳(セメント)'!E26+'ごみ搬入量内訳(資源化等)'!E26+'ごみ搬入量内訳(その他)'!E26+'ごみ搬入量内訳(直接埋立)'!E26+'ごみ搬入量内訳(海洋投入)'!E26</f>
        <v>0</v>
      </c>
      <c r="F26" s="20">
        <f>'ごみ搬入量内訳(直接資源化)'!F26+'ごみ搬入量内訳(焼却)'!F26+'ごみ搬入量内訳(粗大)'!F26+'ごみ搬入量内訳(堆肥化)'!F26+'ごみ搬入量内訳(飼料化)'!F26+'ごみ搬入量内訳(メタン化)'!F26+'ごみ搬入量内訳(燃料化)'!F26+'ごみ搬入量内訳(セメント)'!F26+'ごみ搬入量内訳(資源化等)'!F26+'ごみ搬入量内訳(その他)'!F26+'ごみ搬入量内訳(直接埋立)'!F26+'ごみ搬入量内訳(海洋投入)'!F26</f>
        <v>0</v>
      </c>
      <c r="G26" s="20">
        <f>'ごみ搬入量内訳(直接資源化)'!G26+'ごみ搬入量内訳(焼却)'!G26+'ごみ搬入量内訳(粗大)'!G26+'ごみ搬入量内訳(堆肥化)'!G26+'ごみ搬入量内訳(飼料化)'!G26+'ごみ搬入量内訳(メタン化)'!G26+'ごみ搬入量内訳(燃料化)'!G26+'ごみ搬入量内訳(セメント)'!G26+'ごみ搬入量内訳(資源化等)'!G26+'ごみ搬入量内訳(その他)'!G26+'ごみ搬入量内訳(直接埋立)'!G26+'ごみ搬入量内訳(海洋投入)'!G26</f>
        <v>0</v>
      </c>
      <c r="H26" s="20">
        <f>'ごみ搬入量内訳(直接資源化)'!H26+'ごみ搬入量内訳(焼却)'!H26+'ごみ搬入量内訳(粗大)'!H26+'ごみ搬入量内訳(堆肥化)'!H26+'ごみ搬入量内訳(飼料化)'!H26+'ごみ搬入量内訳(メタン化)'!H26+'ごみ搬入量内訳(燃料化)'!H26+'ごみ搬入量内訳(セメント)'!H26+'ごみ搬入量内訳(資源化等)'!H26+'ごみ搬入量内訳(その他)'!H26+'ごみ搬入量内訳(直接埋立)'!H26+'ごみ搬入量内訳(海洋投入)'!H26</f>
        <v>0</v>
      </c>
      <c r="I26" s="20">
        <f>'ごみ搬入量内訳(直接資源化)'!I26+'ごみ搬入量内訳(焼却)'!I26+'ごみ搬入量内訳(粗大)'!I26+'ごみ搬入量内訳(堆肥化)'!I26+'ごみ搬入量内訳(飼料化)'!I26+'ごみ搬入量内訳(メタン化)'!I26+'ごみ搬入量内訳(燃料化)'!I26+'ごみ搬入量内訳(セメント)'!I26+'ごみ搬入量内訳(資源化等)'!I26+'ごみ搬入量内訳(その他)'!I26+'ごみ搬入量内訳(直接埋立)'!I26+'ごみ搬入量内訳(海洋投入)'!I26</f>
        <v>0</v>
      </c>
      <c r="J26" s="20">
        <f>'ごみ搬入量内訳(直接資源化)'!J26+'ごみ搬入量内訳(焼却)'!J26+'ごみ搬入量内訳(粗大)'!J26+'ごみ搬入量内訳(堆肥化)'!J26+'ごみ搬入量内訳(飼料化)'!J26+'ごみ搬入量内訳(メタン化)'!J26+'ごみ搬入量内訳(燃料化)'!J26+'ごみ搬入量内訳(セメント)'!J26+'ごみ搬入量内訳(資源化等)'!J26+'ごみ搬入量内訳(その他)'!J26+'ごみ搬入量内訳(直接埋立)'!J26+'ごみ搬入量内訳(海洋投入)'!J26</f>
        <v>0</v>
      </c>
      <c r="K26" s="20">
        <f>'ごみ搬入量内訳(直接資源化)'!K26+'ごみ搬入量内訳(焼却)'!K26+'ごみ搬入量内訳(粗大)'!K26+'ごみ搬入量内訳(堆肥化)'!K26+'ごみ搬入量内訳(飼料化)'!K26+'ごみ搬入量内訳(メタン化)'!K26+'ごみ搬入量内訳(燃料化)'!K26+'ごみ搬入量内訳(セメント)'!K26+'ごみ搬入量内訳(資源化等)'!K26+'ごみ搬入量内訳(その他)'!K26+'ごみ搬入量内訳(直接埋立)'!K26+'ごみ搬入量内訳(海洋投入)'!K26</f>
        <v>0</v>
      </c>
      <c r="L26" s="20">
        <f>'ごみ搬入量内訳(直接資源化)'!L26+'ごみ搬入量内訳(焼却)'!L26+'ごみ搬入量内訳(粗大)'!L26+'ごみ搬入量内訳(堆肥化)'!L26+'ごみ搬入量内訳(飼料化)'!L26+'ごみ搬入量内訳(メタン化)'!L26+'ごみ搬入量内訳(燃料化)'!L26+'ごみ搬入量内訳(セメント)'!L26+'ごみ搬入量内訳(資源化等)'!L26+'ごみ搬入量内訳(その他)'!L26+'ごみ搬入量内訳(直接埋立)'!L26+'ごみ搬入量内訳(海洋投入)'!L26</f>
        <v>0</v>
      </c>
      <c r="M26" s="20">
        <f>'ごみ搬入量内訳(直接資源化)'!M26+'ごみ搬入量内訳(焼却)'!M26+'ごみ搬入量内訳(粗大)'!M26+'ごみ搬入量内訳(堆肥化)'!M26+'ごみ搬入量内訳(飼料化)'!M26+'ごみ搬入量内訳(メタン化)'!M26+'ごみ搬入量内訳(燃料化)'!M26+'ごみ搬入量内訳(セメント)'!M26+'ごみ搬入量内訳(資源化等)'!M26+'ごみ搬入量内訳(その他)'!M26+'ごみ搬入量内訳(直接埋立)'!M26+'ごみ搬入量内訳(海洋投入)'!M26</f>
        <v>0</v>
      </c>
      <c r="N26" s="20">
        <f>'ごみ搬入量内訳(直接資源化)'!N26+'ごみ搬入量内訳(焼却)'!N26+'ごみ搬入量内訳(粗大)'!N26+'ごみ搬入量内訳(堆肥化)'!N26+'ごみ搬入量内訳(飼料化)'!N26+'ごみ搬入量内訳(メタン化)'!N26+'ごみ搬入量内訳(燃料化)'!N26+'ごみ搬入量内訳(セメント)'!N26+'ごみ搬入量内訳(資源化等)'!N26+'ごみ搬入量内訳(その他)'!N26+'ごみ搬入量内訳(直接埋立)'!N26+'ごみ搬入量内訳(海洋投入)'!N26</f>
        <v>0</v>
      </c>
      <c r="O26" s="20">
        <f>'ごみ搬入量内訳(直接資源化)'!O26+'ごみ搬入量内訳(焼却)'!O26+'ごみ搬入量内訳(粗大)'!O26+'ごみ搬入量内訳(堆肥化)'!O26+'ごみ搬入量内訳(飼料化)'!O26+'ごみ搬入量内訳(メタン化)'!O26+'ごみ搬入量内訳(燃料化)'!O26+'ごみ搬入量内訳(セメント)'!O26+'ごみ搬入量内訳(資源化等)'!O26+'ごみ搬入量内訳(その他)'!O26+'ごみ搬入量内訳(直接埋立)'!O26+'ごみ搬入量内訳(海洋投入)'!O26</f>
        <v>0</v>
      </c>
      <c r="P26" s="20">
        <f>'ごみ搬入量内訳(直接資源化)'!P26+'ごみ搬入量内訳(焼却)'!P26+'ごみ搬入量内訳(粗大)'!P26+'ごみ搬入量内訳(堆肥化)'!P26+'ごみ搬入量内訳(飼料化)'!P26+'ごみ搬入量内訳(メタン化)'!P26+'ごみ搬入量内訳(燃料化)'!P26+'ごみ搬入量内訳(セメント)'!P26+'ごみ搬入量内訳(資源化等)'!P26+'ごみ搬入量内訳(その他)'!P26+'ごみ搬入量内訳(直接埋立)'!P26+'ごみ搬入量内訳(海洋投入)'!P26</f>
        <v>0</v>
      </c>
      <c r="Q26" s="20">
        <f>'ごみ搬入量内訳(直接資源化)'!Q26+'ごみ搬入量内訳(焼却)'!Q26+'ごみ搬入量内訳(粗大)'!Q26+'ごみ搬入量内訳(堆肥化)'!Q26+'ごみ搬入量内訳(飼料化)'!Q26+'ごみ搬入量内訳(メタン化)'!Q26+'ごみ搬入量内訳(燃料化)'!Q26+'ごみ搬入量内訳(セメント)'!Q26+'ごみ搬入量内訳(資源化等)'!Q26+'ごみ搬入量内訳(その他)'!Q26+'ごみ搬入量内訳(直接埋立)'!Q26+'ごみ搬入量内訳(海洋投入)'!Q26</f>
        <v>0</v>
      </c>
      <c r="R26" s="20">
        <f>'ごみ搬入量内訳(直接資源化)'!R26+'ごみ搬入量内訳(焼却)'!R26+'ごみ搬入量内訳(粗大)'!R26+'ごみ搬入量内訳(堆肥化)'!R26+'ごみ搬入量内訳(飼料化)'!R26+'ごみ搬入量内訳(メタン化)'!R26+'ごみ搬入量内訳(燃料化)'!R26+'ごみ搬入量内訳(セメント)'!R26+'ごみ搬入量内訳(資源化等)'!R26+'ごみ搬入量内訳(その他)'!R26+'ごみ搬入量内訳(直接埋立)'!R26+'ごみ搬入量内訳(海洋投入)'!R26</f>
        <v>0</v>
      </c>
      <c r="S26" s="20">
        <f>'ごみ搬入量内訳(直接資源化)'!S26+'ごみ搬入量内訳(焼却)'!S26+'ごみ搬入量内訳(粗大)'!S26+'ごみ搬入量内訳(堆肥化)'!S26+'ごみ搬入量内訳(飼料化)'!S26+'ごみ搬入量内訳(メタン化)'!S26+'ごみ搬入量内訳(燃料化)'!S26+'ごみ搬入量内訳(セメント)'!S26+'ごみ搬入量内訳(資源化等)'!S26+'ごみ搬入量内訳(その他)'!S26+'ごみ搬入量内訳(直接埋立)'!S26+'ごみ搬入量内訳(海洋投入)'!S26</f>
        <v>0</v>
      </c>
      <c r="T26" s="20">
        <f>'ごみ搬入量内訳(直接資源化)'!T26+'ごみ搬入量内訳(焼却)'!T26+'ごみ搬入量内訳(粗大)'!T26+'ごみ搬入量内訳(堆肥化)'!T26+'ごみ搬入量内訳(飼料化)'!T26+'ごみ搬入量内訳(メタン化)'!T26+'ごみ搬入量内訳(燃料化)'!T26+'ごみ搬入量内訳(セメント)'!T26+'ごみ搬入量内訳(資源化等)'!T26+'ごみ搬入量内訳(その他)'!T26+'ごみ搬入量内訳(直接埋立)'!T26+'ごみ搬入量内訳(海洋投入)'!T26</f>
        <v>0</v>
      </c>
      <c r="U26" s="20">
        <f>'ごみ搬入量内訳(直接資源化)'!U26+'ごみ搬入量内訳(焼却)'!U26+'ごみ搬入量内訳(粗大)'!U26+'ごみ搬入量内訳(堆肥化)'!U26+'ごみ搬入量内訳(飼料化)'!U26+'ごみ搬入量内訳(メタン化)'!U26+'ごみ搬入量内訳(燃料化)'!U26+'ごみ搬入量内訳(セメント)'!U26+'ごみ搬入量内訳(資源化等)'!U26+'ごみ搬入量内訳(その他)'!U26+'ごみ搬入量内訳(直接埋立)'!U26+'ごみ搬入量内訳(海洋投入)'!U26</f>
        <v>0</v>
      </c>
      <c r="V26" s="20">
        <f>'ごみ搬入量内訳(直接資源化)'!V26+'ごみ搬入量内訳(焼却)'!V26+'ごみ搬入量内訳(粗大)'!V26+'ごみ搬入量内訳(堆肥化)'!V26+'ごみ搬入量内訳(飼料化)'!V26+'ごみ搬入量内訳(メタン化)'!V26+'ごみ搬入量内訳(燃料化)'!V26+'ごみ搬入量内訳(セメント)'!V26+'ごみ搬入量内訳(資源化等)'!V26+'ごみ搬入量内訳(その他)'!V26+'ごみ搬入量内訳(直接埋立)'!V26+'ごみ搬入量内訳(海洋投入)'!V26</f>
        <v>0</v>
      </c>
      <c r="W26" s="20">
        <f>'ごみ搬入量内訳(直接資源化)'!W26+'ごみ搬入量内訳(焼却)'!W26+'ごみ搬入量内訳(粗大)'!W26+'ごみ搬入量内訳(堆肥化)'!W26+'ごみ搬入量内訳(飼料化)'!W26+'ごみ搬入量内訳(メタン化)'!W26+'ごみ搬入量内訳(燃料化)'!W26+'ごみ搬入量内訳(セメント)'!W26+'ごみ搬入量内訳(資源化等)'!W26+'ごみ搬入量内訳(その他)'!W26+'ごみ搬入量内訳(直接埋立)'!W26+'ごみ搬入量内訳(海洋投入)'!W26</f>
        <v>0</v>
      </c>
      <c r="X26" s="20">
        <f>'ごみ搬入量内訳(直接資源化)'!X26+'ごみ搬入量内訳(焼却)'!X26+'ごみ搬入量内訳(粗大)'!X26+'ごみ搬入量内訳(堆肥化)'!X26+'ごみ搬入量内訳(飼料化)'!X26+'ごみ搬入量内訳(メタン化)'!X26+'ごみ搬入量内訳(燃料化)'!X26+'ごみ搬入量内訳(セメント)'!X26+'ごみ搬入量内訳(資源化等)'!X26+'ごみ搬入量内訳(その他)'!X26+'ごみ搬入量内訳(直接埋立)'!X26+'ごみ搬入量内訳(海洋投入)'!X26</f>
        <v>0</v>
      </c>
      <c r="Y26" s="20">
        <f>'ごみ搬入量内訳(直接資源化)'!Y26+'ごみ搬入量内訳(焼却)'!Y26+'ごみ搬入量内訳(粗大)'!Y26+'ごみ搬入量内訳(堆肥化)'!Y26+'ごみ搬入量内訳(飼料化)'!Y26+'ごみ搬入量内訳(メタン化)'!Y26+'ごみ搬入量内訳(燃料化)'!Y26+'ごみ搬入量内訳(セメント)'!Y26+'ごみ搬入量内訳(資源化等)'!Y26+'ごみ搬入量内訳(その他)'!Y26+'ごみ搬入量内訳(直接埋立)'!Y26+'ごみ搬入量内訳(海洋投入)'!Y26</f>
        <v>0</v>
      </c>
      <c r="Z26" s="20">
        <f>'ごみ搬入量内訳(直接資源化)'!Z26+'ごみ搬入量内訳(焼却)'!Z26+'ごみ搬入量内訳(粗大)'!Z26+'ごみ搬入量内訳(堆肥化)'!Z26+'ごみ搬入量内訳(飼料化)'!Z26+'ごみ搬入量内訳(メタン化)'!Z26+'ごみ搬入量内訳(燃料化)'!Z26+'ごみ搬入量内訳(セメント)'!Z26+'ごみ搬入量内訳(資源化等)'!Z26+'ごみ搬入量内訳(その他)'!Z26+'ごみ搬入量内訳(直接埋立)'!Z26+'ごみ搬入量内訳(海洋投入)'!Z26</f>
        <v>0</v>
      </c>
      <c r="AA26" s="20">
        <f>'ごみ搬入量内訳(直接資源化)'!AA26+'ごみ搬入量内訳(焼却)'!AA26+'ごみ搬入量内訳(粗大)'!AA26+'ごみ搬入量内訳(堆肥化)'!AA26+'ごみ搬入量内訳(飼料化)'!AA26+'ごみ搬入量内訳(メタン化)'!AA26+'ごみ搬入量内訳(燃料化)'!AA26+'ごみ搬入量内訳(セメント)'!AA26+'ごみ搬入量内訳(資源化等)'!AA26+'ごみ搬入量内訳(その他)'!AA26+'ごみ搬入量内訳(直接埋立)'!AA26+'ごみ搬入量内訳(海洋投入)'!AA26</f>
        <v>0</v>
      </c>
      <c r="AB26" s="20">
        <f>'ごみ搬入量内訳(直接資源化)'!AB26+'ごみ搬入量内訳(焼却)'!AB26+'ごみ搬入量内訳(粗大)'!AB26+'ごみ搬入量内訳(堆肥化)'!AB26+'ごみ搬入量内訳(飼料化)'!AB26+'ごみ搬入量内訳(メタン化)'!AB26+'ごみ搬入量内訳(燃料化)'!AB26+'ごみ搬入量内訳(セメント)'!AB26+'ごみ搬入量内訳(資源化等)'!AB26+'ごみ搬入量内訳(その他)'!AB26+'ごみ搬入量内訳(直接埋立)'!AB26+'ごみ搬入量内訳(海洋投入)'!AB26</f>
        <v>0</v>
      </c>
      <c r="AC26" s="20">
        <f>'ごみ搬入量内訳(直接資源化)'!AC26+'ごみ搬入量内訳(焼却)'!AC26+'ごみ搬入量内訳(粗大)'!AC26+'ごみ搬入量内訳(堆肥化)'!AC26+'ごみ搬入量内訳(飼料化)'!AC26+'ごみ搬入量内訳(メタン化)'!AC26+'ごみ搬入量内訳(燃料化)'!AC26+'ごみ搬入量内訳(セメント)'!AC26+'ごみ搬入量内訳(資源化等)'!AC26+'ごみ搬入量内訳(その他)'!AC26+'ごみ搬入量内訳(直接埋立)'!AC26+'ごみ搬入量内訳(海洋投入)'!AC26</f>
        <v>0</v>
      </c>
      <c r="AD26" s="20">
        <f>'ごみ搬入量内訳(直接資源化)'!AD26+'ごみ搬入量内訳(焼却)'!AD26+'ごみ搬入量内訳(粗大)'!AD26+'ごみ搬入量内訳(堆肥化)'!AD26+'ごみ搬入量内訳(飼料化)'!AD26+'ごみ搬入量内訳(メタン化)'!AD26+'ごみ搬入量内訳(燃料化)'!AD26+'ごみ搬入量内訳(セメント)'!AD26+'ごみ搬入量内訳(資源化等)'!AD26+'ごみ搬入量内訳(その他)'!AD26+'ごみ搬入量内訳(直接埋立)'!AD26+'ごみ搬入量内訳(海洋投入)'!AD26</f>
        <v>0</v>
      </c>
      <c r="AE26" s="20">
        <f>'ごみ搬入量内訳(直接資源化)'!AE26+'ごみ搬入量内訳(焼却)'!AE26+'ごみ搬入量内訳(粗大)'!AE26+'ごみ搬入量内訳(堆肥化)'!AE26+'ごみ搬入量内訳(飼料化)'!AE26+'ごみ搬入量内訳(メタン化)'!AE26+'ごみ搬入量内訳(燃料化)'!AE26+'ごみ搬入量内訳(セメント)'!AE26+'ごみ搬入量内訳(資源化等)'!AE26+'ごみ搬入量内訳(その他)'!AE26+'ごみ搬入量内訳(直接埋立)'!AE26+'ごみ搬入量内訳(海洋投入)'!AE26</f>
        <v>0</v>
      </c>
      <c r="AF26" s="20">
        <f>'ごみ搬入量内訳(直接資源化)'!AF26+'ごみ搬入量内訳(焼却)'!AF26+'ごみ搬入量内訳(粗大)'!AF26+'ごみ搬入量内訳(堆肥化)'!AF26+'ごみ搬入量内訳(飼料化)'!AF26+'ごみ搬入量内訳(メタン化)'!AF26+'ごみ搬入量内訳(燃料化)'!AF26+'ごみ搬入量内訳(セメント)'!AF26+'ごみ搬入量内訳(資源化等)'!AF26+'ごみ搬入量内訳(その他)'!AF26+'ごみ搬入量内訳(直接埋立)'!AF26+'ごみ搬入量内訳(海洋投入)'!AF26</f>
        <v>0</v>
      </c>
      <c r="AG26" s="20">
        <f>'ごみ搬入量内訳(直接資源化)'!AG26+'ごみ搬入量内訳(焼却)'!AG26+'ごみ搬入量内訳(粗大)'!AG26+'ごみ搬入量内訳(堆肥化)'!AG26+'ごみ搬入量内訳(飼料化)'!AG26+'ごみ搬入量内訳(メタン化)'!AG26+'ごみ搬入量内訳(燃料化)'!AG26+'ごみ搬入量内訳(セメント)'!AG26+'ごみ搬入量内訳(資源化等)'!AG26+'ごみ搬入量内訳(その他)'!AG26+'ごみ搬入量内訳(直接埋立)'!AG26+'ごみ搬入量内訳(海洋投入)'!AG26</f>
        <v>0</v>
      </c>
    </row>
    <row r="27" spans="1:33" s="6" customFormat="1" ht="12" customHeight="1">
      <c r="A27" s="27" t="s">
        <v>227</v>
      </c>
      <c r="B27" s="28" t="s">
        <v>267</v>
      </c>
      <c r="C27" s="27" t="s">
        <v>268</v>
      </c>
      <c r="D27" s="20">
        <f t="shared" si="1"/>
        <v>0</v>
      </c>
      <c r="E27" s="20">
        <f>'ごみ搬入量内訳(直接資源化)'!E27+'ごみ搬入量内訳(焼却)'!E27+'ごみ搬入量内訳(粗大)'!E27+'ごみ搬入量内訳(堆肥化)'!E27+'ごみ搬入量内訳(飼料化)'!E27+'ごみ搬入量内訳(メタン化)'!E27+'ごみ搬入量内訳(燃料化)'!E27+'ごみ搬入量内訳(セメント)'!E27+'ごみ搬入量内訳(資源化等)'!E27+'ごみ搬入量内訳(その他)'!E27+'ごみ搬入量内訳(直接埋立)'!E27+'ごみ搬入量内訳(海洋投入)'!E27</f>
        <v>0</v>
      </c>
      <c r="F27" s="20">
        <f>'ごみ搬入量内訳(直接資源化)'!F27+'ごみ搬入量内訳(焼却)'!F27+'ごみ搬入量内訳(粗大)'!F27+'ごみ搬入量内訳(堆肥化)'!F27+'ごみ搬入量内訳(飼料化)'!F27+'ごみ搬入量内訳(メタン化)'!F27+'ごみ搬入量内訳(燃料化)'!F27+'ごみ搬入量内訳(セメント)'!F27+'ごみ搬入量内訳(資源化等)'!F27+'ごみ搬入量内訳(その他)'!F27+'ごみ搬入量内訳(直接埋立)'!F27+'ごみ搬入量内訳(海洋投入)'!F27</f>
        <v>0</v>
      </c>
      <c r="G27" s="20">
        <f>'ごみ搬入量内訳(直接資源化)'!G27+'ごみ搬入量内訳(焼却)'!G27+'ごみ搬入量内訳(粗大)'!G27+'ごみ搬入量内訳(堆肥化)'!G27+'ごみ搬入量内訳(飼料化)'!G27+'ごみ搬入量内訳(メタン化)'!G27+'ごみ搬入量内訳(燃料化)'!G27+'ごみ搬入量内訳(セメント)'!G27+'ごみ搬入量内訳(資源化等)'!G27+'ごみ搬入量内訳(その他)'!G27+'ごみ搬入量内訳(直接埋立)'!G27+'ごみ搬入量内訳(海洋投入)'!G27</f>
        <v>0</v>
      </c>
      <c r="H27" s="20">
        <f>'ごみ搬入量内訳(直接資源化)'!H27+'ごみ搬入量内訳(焼却)'!H27+'ごみ搬入量内訳(粗大)'!H27+'ごみ搬入量内訳(堆肥化)'!H27+'ごみ搬入量内訳(飼料化)'!H27+'ごみ搬入量内訳(メタン化)'!H27+'ごみ搬入量内訳(燃料化)'!H27+'ごみ搬入量内訳(セメント)'!H27+'ごみ搬入量内訳(資源化等)'!H27+'ごみ搬入量内訳(その他)'!H27+'ごみ搬入量内訳(直接埋立)'!H27+'ごみ搬入量内訳(海洋投入)'!H27</f>
        <v>0</v>
      </c>
      <c r="I27" s="20">
        <f>'ごみ搬入量内訳(直接資源化)'!I27+'ごみ搬入量内訳(焼却)'!I27+'ごみ搬入量内訳(粗大)'!I27+'ごみ搬入量内訳(堆肥化)'!I27+'ごみ搬入量内訳(飼料化)'!I27+'ごみ搬入量内訳(メタン化)'!I27+'ごみ搬入量内訳(燃料化)'!I27+'ごみ搬入量内訳(セメント)'!I27+'ごみ搬入量内訳(資源化等)'!I27+'ごみ搬入量内訳(その他)'!I27+'ごみ搬入量内訳(直接埋立)'!I27+'ごみ搬入量内訳(海洋投入)'!I27</f>
        <v>0</v>
      </c>
      <c r="J27" s="20">
        <f>'ごみ搬入量内訳(直接資源化)'!J27+'ごみ搬入量内訳(焼却)'!J27+'ごみ搬入量内訳(粗大)'!J27+'ごみ搬入量内訳(堆肥化)'!J27+'ごみ搬入量内訳(飼料化)'!J27+'ごみ搬入量内訳(メタン化)'!J27+'ごみ搬入量内訳(燃料化)'!J27+'ごみ搬入量内訳(セメント)'!J27+'ごみ搬入量内訳(資源化等)'!J27+'ごみ搬入量内訳(その他)'!J27+'ごみ搬入量内訳(直接埋立)'!J27+'ごみ搬入量内訳(海洋投入)'!J27</f>
        <v>0</v>
      </c>
      <c r="K27" s="20">
        <f>'ごみ搬入量内訳(直接資源化)'!K27+'ごみ搬入量内訳(焼却)'!K27+'ごみ搬入量内訳(粗大)'!K27+'ごみ搬入量内訳(堆肥化)'!K27+'ごみ搬入量内訳(飼料化)'!K27+'ごみ搬入量内訳(メタン化)'!K27+'ごみ搬入量内訳(燃料化)'!K27+'ごみ搬入量内訳(セメント)'!K27+'ごみ搬入量内訳(資源化等)'!K27+'ごみ搬入量内訳(その他)'!K27+'ごみ搬入量内訳(直接埋立)'!K27+'ごみ搬入量内訳(海洋投入)'!K27</f>
        <v>0</v>
      </c>
      <c r="L27" s="20">
        <f>'ごみ搬入量内訳(直接資源化)'!L27+'ごみ搬入量内訳(焼却)'!L27+'ごみ搬入量内訳(粗大)'!L27+'ごみ搬入量内訳(堆肥化)'!L27+'ごみ搬入量内訳(飼料化)'!L27+'ごみ搬入量内訳(メタン化)'!L27+'ごみ搬入量内訳(燃料化)'!L27+'ごみ搬入量内訳(セメント)'!L27+'ごみ搬入量内訳(資源化等)'!L27+'ごみ搬入量内訳(その他)'!L27+'ごみ搬入量内訳(直接埋立)'!L27+'ごみ搬入量内訳(海洋投入)'!L27</f>
        <v>0</v>
      </c>
      <c r="M27" s="20">
        <f>'ごみ搬入量内訳(直接資源化)'!M27+'ごみ搬入量内訳(焼却)'!M27+'ごみ搬入量内訳(粗大)'!M27+'ごみ搬入量内訳(堆肥化)'!M27+'ごみ搬入量内訳(飼料化)'!M27+'ごみ搬入量内訳(メタン化)'!M27+'ごみ搬入量内訳(燃料化)'!M27+'ごみ搬入量内訳(セメント)'!M27+'ごみ搬入量内訳(資源化等)'!M27+'ごみ搬入量内訳(その他)'!M27+'ごみ搬入量内訳(直接埋立)'!M27+'ごみ搬入量内訳(海洋投入)'!M27</f>
        <v>0</v>
      </c>
      <c r="N27" s="20">
        <f>'ごみ搬入量内訳(直接資源化)'!N27+'ごみ搬入量内訳(焼却)'!N27+'ごみ搬入量内訳(粗大)'!N27+'ごみ搬入量内訳(堆肥化)'!N27+'ごみ搬入量内訳(飼料化)'!N27+'ごみ搬入量内訳(メタン化)'!N27+'ごみ搬入量内訳(燃料化)'!N27+'ごみ搬入量内訳(セメント)'!N27+'ごみ搬入量内訳(資源化等)'!N27+'ごみ搬入量内訳(その他)'!N27+'ごみ搬入量内訳(直接埋立)'!N27+'ごみ搬入量内訳(海洋投入)'!N27</f>
        <v>0</v>
      </c>
      <c r="O27" s="20">
        <f>'ごみ搬入量内訳(直接資源化)'!O27+'ごみ搬入量内訳(焼却)'!O27+'ごみ搬入量内訳(粗大)'!O27+'ごみ搬入量内訳(堆肥化)'!O27+'ごみ搬入量内訳(飼料化)'!O27+'ごみ搬入量内訳(メタン化)'!O27+'ごみ搬入量内訳(燃料化)'!O27+'ごみ搬入量内訳(セメント)'!O27+'ごみ搬入量内訳(資源化等)'!O27+'ごみ搬入量内訳(その他)'!O27+'ごみ搬入量内訳(直接埋立)'!O27+'ごみ搬入量内訳(海洋投入)'!O27</f>
        <v>0</v>
      </c>
      <c r="P27" s="20">
        <f>'ごみ搬入量内訳(直接資源化)'!P27+'ごみ搬入量内訳(焼却)'!P27+'ごみ搬入量内訳(粗大)'!P27+'ごみ搬入量内訳(堆肥化)'!P27+'ごみ搬入量内訳(飼料化)'!P27+'ごみ搬入量内訳(メタン化)'!P27+'ごみ搬入量内訳(燃料化)'!P27+'ごみ搬入量内訳(セメント)'!P27+'ごみ搬入量内訳(資源化等)'!P27+'ごみ搬入量内訳(その他)'!P27+'ごみ搬入量内訳(直接埋立)'!P27+'ごみ搬入量内訳(海洋投入)'!P27</f>
        <v>0</v>
      </c>
      <c r="Q27" s="20">
        <f>'ごみ搬入量内訳(直接資源化)'!Q27+'ごみ搬入量内訳(焼却)'!Q27+'ごみ搬入量内訳(粗大)'!Q27+'ごみ搬入量内訳(堆肥化)'!Q27+'ごみ搬入量内訳(飼料化)'!Q27+'ごみ搬入量内訳(メタン化)'!Q27+'ごみ搬入量内訳(燃料化)'!Q27+'ごみ搬入量内訳(セメント)'!Q27+'ごみ搬入量内訳(資源化等)'!Q27+'ごみ搬入量内訳(その他)'!Q27+'ごみ搬入量内訳(直接埋立)'!Q27+'ごみ搬入量内訳(海洋投入)'!Q27</f>
        <v>0</v>
      </c>
      <c r="R27" s="20">
        <f>'ごみ搬入量内訳(直接資源化)'!R27+'ごみ搬入量内訳(焼却)'!R27+'ごみ搬入量内訳(粗大)'!R27+'ごみ搬入量内訳(堆肥化)'!R27+'ごみ搬入量内訳(飼料化)'!R27+'ごみ搬入量内訳(メタン化)'!R27+'ごみ搬入量内訳(燃料化)'!R27+'ごみ搬入量内訳(セメント)'!R27+'ごみ搬入量内訳(資源化等)'!R27+'ごみ搬入量内訳(その他)'!R27+'ごみ搬入量内訳(直接埋立)'!R27+'ごみ搬入量内訳(海洋投入)'!R27</f>
        <v>0</v>
      </c>
      <c r="S27" s="20">
        <f>'ごみ搬入量内訳(直接資源化)'!S27+'ごみ搬入量内訳(焼却)'!S27+'ごみ搬入量内訳(粗大)'!S27+'ごみ搬入量内訳(堆肥化)'!S27+'ごみ搬入量内訳(飼料化)'!S27+'ごみ搬入量内訳(メタン化)'!S27+'ごみ搬入量内訳(燃料化)'!S27+'ごみ搬入量内訳(セメント)'!S27+'ごみ搬入量内訳(資源化等)'!S27+'ごみ搬入量内訳(その他)'!S27+'ごみ搬入量内訳(直接埋立)'!S27+'ごみ搬入量内訳(海洋投入)'!S27</f>
        <v>0</v>
      </c>
      <c r="T27" s="20">
        <f>'ごみ搬入量内訳(直接資源化)'!T27+'ごみ搬入量内訳(焼却)'!T27+'ごみ搬入量内訳(粗大)'!T27+'ごみ搬入量内訳(堆肥化)'!T27+'ごみ搬入量内訳(飼料化)'!T27+'ごみ搬入量内訳(メタン化)'!T27+'ごみ搬入量内訳(燃料化)'!T27+'ごみ搬入量内訳(セメント)'!T27+'ごみ搬入量内訳(資源化等)'!T27+'ごみ搬入量内訳(その他)'!T27+'ごみ搬入量内訳(直接埋立)'!T27+'ごみ搬入量内訳(海洋投入)'!T27</f>
        <v>0</v>
      </c>
      <c r="U27" s="20">
        <f>'ごみ搬入量内訳(直接資源化)'!U27+'ごみ搬入量内訳(焼却)'!U27+'ごみ搬入量内訳(粗大)'!U27+'ごみ搬入量内訳(堆肥化)'!U27+'ごみ搬入量内訳(飼料化)'!U27+'ごみ搬入量内訳(メタン化)'!U27+'ごみ搬入量内訳(燃料化)'!U27+'ごみ搬入量内訳(セメント)'!U27+'ごみ搬入量内訳(資源化等)'!U27+'ごみ搬入量内訳(その他)'!U27+'ごみ搬入量内訳(直接埋立)'!U27+'ごみ搬入量内訳(海洋投入)'!U27</f>
        <v>0</v>
      </c>
      <c r="V27" s="20">
        <f>'ごみ搬入量内訳(直接資源化)'!V27+'ごみ搬入量内訳(焼却)'!V27+'ごみ搬入量内訳(粗大)'!V27+'ごみ搬入量内訳(堆肥化)'!V27+'ごみ搬入量内訳(飼料化)'!V27+'ごみ搬入量内訳(メタン化)'!V27+'ごみ搬入量内訳(燃料化)'!V27+'ごみ搬入量内訳(セメント)'!V27+'ごみ搬入量内訳(資源化等)'!V27+'ごみ搬入量内訳(その他)'!V27+'ごみ搬入量内訳(直接埋立)'!V27+'ごみ搬入量内訳(海洋投入)'!V27</f>
        <v>0</v>
      </c>
      <c r="W27" s="20">
        <f>'ごみ搬入量内訳(直接資源化)'!W27+'ごみ搬入量内訳(焼却)'!W27+'ごみ搬入量内訳(粗大)'!W27+'ごみ搬入量内訳(堆肥化)'!W27+'ごみ搬入量内訳(飼料化)'!W27+'ごみ搬入量内訳(メタン化)'!W27+'ごみ搬入量内訳(燃料化)'!W27+'ごみ搬入量内訳(セメント)'!W27+'ごみ搬入量内訳(資源化等)'!W27+'ごみ搬入量内訳(その他)'!W27+'ごみ搬入量内訳(直接埋立)'!W27+'ごみ搬入量内訳(海洋投入)'!W27</f>
        <v>0</v>
      </c>
      <c r="X27" s="20">
        <f>'ごみ搬入量内訳(直接資源化)'!X27+'ごみ搬入量内訳(焼却)'!X27+'ごみ搬入量内訳(粗大)'!X27+'ごみ搬入量内訳(堆肥化)'!X27+'ごみ搬入量内訳(飼料化)'!X27+'ごみ搬入量内訳(メタン化)'!X27+'ごみ搬入量内訳(燃料化)'!X27+'ごみ搬入量内訳(セメント)'!X27+'ごみ搬入量内訳(資源化等)'!X27+'ごみ搬入量内訳(その他)'!X27+'ごみ搬入量内訳(直接埋立)'!X27+'ごみ搬入量内訳(海洋投入)'!X27</f>
        <v>0</v>
      </c>
      <c r="Y27" s="20">
        <f>'ごみ搬入量内訳(直接資源化)'!Y27+'ごみ搬入量内訳(焼却)'!Y27+'ごみ搬入量内訳(粗大)'!Y27+'ごみ搬入量内訳(堆肥化)'!Y27+'ごみ搬入量内訳(飼料化)'!Y27+'ごみ搬入量内訳(メタン化)'!Y27+'ごみ搬入量内訳(燃料化)'!Y27+'ごみ搬入量内訳(セメント)'!Y27+'ごみ搬入量内訳(資源化等)'!Y27+'ごみ搬入量内訳(その他)'!Y27+'ごみ搬入量内訳(直接埋立)'!Y27+'ごみ搬入量内訳(海洋投入)'!Y27</f>
        <v>0</v>
      </c>
      <c r="Z27" s="20">
        <f>'ごみ搬入量内訳(直接資源化)'!Z27+'ごみ搬入量内訳(焼却)'!Z27+'ごみ搬入量内訳(粗大)'!Z27+'ごみ搬入量内訳(堆肥化)'!Z27+'ごみ搬入量内訳(飼料化)'!Z27+'ごみ搬入量内訳(メタン化)'!Z27+'ごみ搬入量内訳(燃料化)'!Z27+'ごみ搬入量内訳(セメント)'!Z27+'ごみ搬入量内訳(資源化等)'!Z27+'ごみ搬入量内訳(その他)'!Z27+'ごみ搬入量内訳(直接埋立)'!Z27+'ごみ搬入量内訳(海洋投入)'!Z27</f>
        <v>0</v>
      </c>
      <c r="AA27" s="20">
        <f>'ごみ搬入量内訳(直接資源化)'!AA27+'ごみ搬入量内訳(焼却)'!AA27+'ごみ搬入量内訳(粗大)'!AA27+'ごみ搬入量内訳(堆肥化)'!AA27+'ごみ搬入量内訳(飼料化)'!AA27+'ごみ搬入量内訳(メタン化)'!AA27+'ごみ搬入量内訳(燃料化)'!AA27+'ごみ搬入量内訳(セメント)'!AA27+'ごみ搬入量内訳(資源化等)'!AA27+'ごみ搬入量内訳(その他)'!AA27+'ごみ搬入量内訳(直接埋立)'!AA27+'ごみ搬入量内訳(海洋投入)'!AA27</f>
        <v>0</v>
      </c>
      <c r="AB27" s="20">
        <f>'ごみ搬入量内訳(直接資源化)'!AB27+'ごみ搬入量内訳(焼却)'!AB27+'ごみ搬入量内訳(粗大)'!AB27+'ごみ搬入量内訳(堆肥化)'!AB27+'ごみ搬入量内訳(飼料化)'!AB27+'ごみ搬入量内訳(メタン化)'!AB27+'ごみ搬入量内訳(燃料化)'!AB27+'ごみ搬入量内訳(セメント)'!AB27+'ごみ搬入量内訳(資源化等)'!AB27+'ごみ搬入量内訳(その他)'!AB27+'ごみ搬入量内訳(直接埋立)'!AB27+'ごみ搬入量内訳(海洋投入)'!AB27</f>
        <v>0</v>
      </c>
      <c r="AC27" s="20">
        <f>'ごみ搬入量内訳(直接資源化)'!AC27+'ごみ搬入量内訳(焼却)'!AC27+'ごみ搬入量内訳(粗大)'!AC27+'ごみ搬入量内訳(堆肥化)'!AC27+'ごみ搬入量内訳(飼料化)'!AC27+'ごみ搬入量内訳(メタン化)'!AC27+'ごみ搬入量内訳(燃料化)'!AC27+'ごみ搬入量内訳(セメント)'!AC27+'ごみ搬入量内訳(資源化等)'!AC27+'ごみ搬入量内訳(その他)'!AC27+'ごみ搬入量内訳(直接埋立)'!AC27+'ごみ搬入量内訳(海洋投入)'!AC27</f>
        <v>0</v>
      </c>
      <c r="AD27" s="20">
        <f>'ごみ搬入量内訳(直接資源化)'!AD27+'ごみ搬入量内訳(焼却)'!AD27+'ごみ搬入量内訳(粗大)'!AD27+'ごみ搬入量内訳(堆肥化)'!AD27+'ごみ搬入量内訳(飼料化)'!AD27+'ごみ搬入量内訳(メタン化)'!AD27+'ごみ搬入量内訳(燃料化)'!AD27+'ごみ搬入量内訳(セメント)'!AD27+'ごみ搬入量内訳(資源化等)'!AD27+'ごみ搬入量内訳(その他)'!AD27+'ごみ搬入量内訳(直接埋立)'!AD27+'ごみ搬入量内訳(海洋投入)'!AD27</f>
        <v>0</v>
      </c>
      <c r="AE27" s="20">
        <f>'ごみ搬入量内訳(直接資源化)'!AE27+'ごみ搬入量内訳(焼却)'!AE27+'ごみ搬入量内訳(粗大)'!AE27+'ごみ搬入量内訳(堆肥化)'!AE27+'ごみ搬入量内訳(飼料化)'!AE27+'ごみ搬入量内訳(メタン化)'!AE27+'ごみ搬入量内訳(燃料化)'!AE27+'ごみ搬入量内訳(セメント)'!AE27+'ごみ搬入量内訳(資源化等)'!AE27+'ごみ搬入量内訳(その他)'!AE27+'ごみ搬入量内訳(直接埋立)'!AE27+'ごみ搬入量内訳(海洋投入)'!AE27</f>
        <v>0</v>
      </c>
      <c r="AF27" s="20">
        <f>'ごみ搬入量内訳(直接資源化)'!AF27+'ごみ搬入量内訳(焼却)'!AF27+'ごみ搬入量内訳(粗大)'!AF27+'ごみ搬入量内訳(堆肥化)'!AF27+'ごみ搬入量内訳(飼料化)'!AF27+'ごみ搬入量内訳(メタン化)'!AF27+'ごみ搬入量内訳(燃料化)'!AF27+'ごみ搬入量内訳(セメント)'!AF27+'ごみ搬入量内訳(資源化等)'!AF27+'ごみ搬入量内訳(その他)'!AF27+'ごみ搬入量内訳(直接埋立)'!AF27+'ごみ搬入量内訳(海洋投入)'!AF27</f>
        <v>0</v>
      </c>
      <c r="AG27" s="20">
        <f>'ごみ搬入量内訳(直接資源化)'!AG27+'ごみ搬入量内訳(焼却)'!AG27+'ごみ搬入量内訳(粗大)'!AG27+'ごみ搬入量内訳(堆肥化)'!AG27+'ごみ搬入量内訳(飼料化)'!AG27+'ごみ搬入量内訳(メタン化)'!AG27+'ごみ搬入量内訳(燃料化)'!AG27+'ごみ搬入量内訳(セメント)'!AG27+'ごみ搬入量内訳(資源化等)'!AG27+'ごみ搬入量内訳(その他)'!AG27+'ごみ搬入量内訳(直接埋立)'!AG27+'ごみ搬入量内訳(海洋投入)'!AG27</f>
        <v>0</v>
      </c>
    </row>
    <row r="28" spans="1:33" s="6" customFormat="1" ht="12" customHeight="1">
      <c r="A28" s="27" t="s">
        <v>227</v>
      </c>
      <c r="B28" s="28" t="s">
        <v>269</v>
      </c>
      <c r="C28" s="27" t="s">
        <v>270</v>
      </c>
      <c r="D28" s="20">
        <f t="shared" si="1"/>
        <v>0</v>
      </c>
      <c r="E28" s="20">
        <f>'ごみ搬入量内訳(直接資源化)'!E28+'ごみ搬入量内訳(焼却)'!E28+'ごみ搬入量内訳(粗大)'!E28+'ごみ搬入量内訳(堆肥化)'!E28+'ごみ搬入量内訳(飼料化)'!E28+'ごみ搬入量内訳(メタン化)'!E28+'ごみ搬入量内訳(燃料化)'!E28+'ごみ搬入量内訳(セメント)'!E28+'ごみ搬入量内訳(資源化等)'!E28+'ごみ搬入量内訳(その他)'!E28+'ごみ搬入量内訳(直接埋立)'!E28+'ごみ搬入量内訳(海洋投入)'!E28</f>
        <v>0</v>
      </c>
      <c r="F28" s="20">
        <f>'ごみ搬入量内訳(直接資源化)'!F28+'ごみ搬入量内訳(焼却)'!F28+'ごみ搬入量内訳(粗大)'!F28+'ごみ搬入量内訳(堆肥化)'!F28+'ごみ搬入量内訳(飼料化)'!F28+'ごみ搬入量内訳(メタン化)'!F28+'ごみ搬入量内訳(燃料化)'!F28+'ごみ搬入量内訳(セメント)'!F28+'ごみ搬入量内訳(資源化等)'!F28+'ごみ搬入量内訳(その他)'!F28+'ごみ搬入量内訳(直接埋立)'!F28+'ごみ搬入量内訳(海洋投入)'!F28</f>
        <v>0</v>
      </c>
      <c r="G28" s="20">
        <f>'ごみ搬入量内訳(直接資源化)'!G28+'ごみ搬入量内訳(焼却)'!G28+'ごみ搬入量内訳(粗大)'!G28+'ごみ搬入量内訳(堆肥化)'!G28+'ごみ搬入量内訳(飼料化)'!G28+'ごみ搬入量内訳(メタン化)'!G28+'ごみ搬入量内訳(燃料化)'!G28+'ごみ搬入量内訳(セメント)'!G28+'ごみ搬入量内訳(資源化等)'!G28+'ごみ搬入量内訳(その他)'!G28+'ごみ搬入量内訳(直接埋立)'!G28+'ごみ搬入量内訳(海洋投入)'!G28</f>
        <v>0</v>
      </c>
      <c r="H28" s="20">
        <f>'ごみ搬入量内訳(直接資源化)'!H28+'ごみ搬入量内訳(焼却)'!H28+'ごみ搬入量内訳(粗大)'!H28+'ごみ搬入量内訳(堆肥化)'!H28+'ごみ搬入量内訳(飼料化)'!H28+'ごみ搬入量内訳(メタン化)'!H28+'ごみ搬入量内訳(燃料化)'!H28+'ごみ搬入量内訳(セメント)'!H28+'ごみ搬入量内訳(資源化等)'!H28+'ごみ搬入量内訳(その他)'!H28+'ごみ搬入量内訳(直接埋立)'!H28+'ごみ搬入量内訳(海洋投入)'!H28</f>
        <v>0</v>
      </c>
      <c r="I28" s="20">
        <f>'ごみ搬入量内訳(直接資源化)'!I28+'ごみ搬入量内訳(焼却)'!I28+'ごみ搬入量内訳(粗大)'!I28+'ごみ搬入量内訳(堆肥化)'!I28+'ごみ搬入量内訳(飼料化)'!I28+'ごみ搬入量内訳(メタン化)'!I28+'ごみ搬入量内訳(燃料化)'!I28+'ごみ搬入量内訳(セメント)'!I28+'ごみ搬入量内訳(資源化等)'!I28+'ごみ搬入量内訳(その他)'!I28+'ごみ搬入量内訳(直接埋立)'!I28+'ごみ搬入量内訳(海洋投入)'!I28</f>
        <v>0</v>
      </c>
      <c r="J28" s="20">
        <f>'ごみ搬入量内訳(直接資源化)'!J28+'ごみ搬入量内訳(焼却)'!J28+'ごみ搬入量内訳(粗大)'!J28+'ごみ搬入量内訳(堆肥化)'!J28+'ごみ搬入量内訳(飼料化)'!J28+'ごみ搬入量内訳(メタン化)'!J28+'ごみ搬入量内訳(燃料化)'!J28+'ごみ搬入量内訳(セメント)'!J28+'ごみ搬入量内訳(資源化等)'!J28+'ごみ搬入量内訳(その他)'!J28+'ごみ搬入量内訳(直接埋立)'!J28+'ごみ搬入量内訳(海洋投入)'!J28</f>
        <v>0</v>
      </c>
      <c r="K28" s="20">
        <f>'ごみ搬入量内訳(直接資源化)'!K28+'ごみ搬入量内訳(焼却)'!K28+'ごみ搬入量内訳(粗大)'!K28+'ごみ搬入量内訳(堆肥化)'!K28+'ごみ搬入量内訳(飼料化)'!K28+'ごみ搬入量内訳(メタン化)'!K28+'ごみ搬入量内訳(燃料化)'!K28+'ごみ搬入量内訳(セメント)'!K28+'ごみ搬入量内訳(資源化等)'!K28+'ごみ搬入量内訳(その他)'!K28+'ごみ搬入量内訳(直接埋立)'!K28+'ごみ搬入量内訳(海洋投入)'!K28</f>
        <v>0</v>
      </c>
      <c r="L28" s="20">
        <f>'ごみ搬入量内訳(直接資源化)'!L28+'ごみ搬入量内訳(焼却)'!L28+'ごみ搬入量内訳(粗大)'!L28+'ごみ搬入量内訳(堆肥化)'!L28+'ごみ搬入量内訳(飼料化)'!L28+'ごみ搬入量内訳(メタン化)'!L28+'ごみ搬入量内訳(燃料化)'!L28+'ごみ搬入量内訳(セメント)'!L28+'ごみ搬入量内訳(資源化等)'!L28+'ごみ搬入量内訳(その他)'!L28+'ごみ搬入量内訳(直接埋立)'!L28+'ごみ搬入量内訳(海洋投入)'!L28</f>
        <v>0</v>
      </c>
      <c r="M28" s="20">
        <f>'ごみ搬入量内訳(直接資源化)'!M28+'ごみ搬入量内訳(焼却)'!M28+'ごみ搬入量内訳(粗大)'!M28+'ごみ搬入量内訳(堆肥化)'!M28+'ごみ搬入量内訳(飼料化)'!M28+'ごみ搬入量内訳(メタン化)'!M28+'ごみ搬入量内訳(燃料化)'!M28+'ごみ搬入量内訳(セメント)'!M28+'ごみ搬入量内訳(資源化等)'!M28+'ごみ搬入量内訳(その他)'!M28+'ごみ搬入量内訳(直接埋立)'!M28+'ごみ搬入量内訳(海洋投入)'!M28</f>
        <v>0</v>
      </c>
      <c r="N28" s="20">
        <f>'ごみ搬入量内訳(直接資源化)'!N28+'ごみ搬入量内訳(焼却)'!N28+'ごみ搬入量内訳(粗大)'!N28+'ごみ搬入量内訳(堆肥化)'!N28+'ごみ搬入量内訳(飼料化)'!N28+'ごみ搬入量内訳(メタン化)'!N28+'ごみ搬入量内訳(燃料化)'!N28+'ごみ搬入量内訳(セメント)'!N28+'ごみ搬入量内訳(資源化等)'!N28+'ごみ搬入量内訳(その他)'!N28+'ごみ搬入量内訳(直接埋立)'!N28+'ごみ搬入量内訳(海洋投入)'!N28</f>
        <v>0</v>
      </c>
      <c r="O28" s="20">
        <f>'ごみ搬入量内訳(直接資源化)'!O28+'ごみ搬入量内訳(焼却)'!O28+'ごみ搬入量内訳(粗大)'!O28+'ごみ搬入量内訳(堆肥化)'!O28+'ごみ搬入量内訳(飼料化)'!O28+'ごみ搬入量内訳(メタン化)'!O28+'ごみ搬入量内訳(燃料化)'!O28+'ごみ搬入量内訳(セメント)'!O28+'ごみ搬入量内訳(資源化等)'!O28+'ごみ搬入量内訳(その他)'!O28+'ごみ搬入量内訳(直接埋立)'!O28+'ごみ搬入量内訳(海洋投入)'!O28</f>
        <v>0</v>
      </c>
      <c r="P28" s="20">
        <f>'ごみ搬入量内訳(直接資源化)'!P28+'ごみ搬入量内訳(焼却)'!P28+'ごみ搬入量内訳(粗大)'!P28+'ごみ搬入量内訳(堆肥化)'!P28+'ごみ搬入量内訳(飼料化)'!P28+'ごみ搬入量内訳(メタン化)'!P28+'ごみ搬入量内訳(燃料化)'!P28+'ごみ搬入量内訳(セメント)'!P28+'ごみ搬入量内訳(資源化等)'!P28+'ごみ搬入量内訳(その他)'!P28+'ごみ搬入量内訳(直接埋立)'!P28+'ごみ搬入量内訳(海洋投入)'!P28</f>
        <v>0</v>
      </c>
      <c r="Q28" s="20">
        <f>'ごみ搬入量内訳(直接資源化)'!Q28+'ごみ搬入量内訳(焼却)'!Q28+'ごみ搬入量内訳(粗大)'!Q28+'ごみ搬入量内訳(堆肥化)'!Q28+'ごみ搬入量内訳(飼料化)'!Q28+'ごみ搬入量内訳(メタン化)'!Q28+'ごみ搬入量内訳(燃料化)'!Q28+'ごみ搬入量内訳(セメント)'!Q28+'ごみ搬入量内訳(資源化等)'!Q28+'ごみ搬入量内訳(その他)'!Q28+'ごみ搬入量内訳(直接埋立)'!Q28+'ごみ搬入量内訳(海洋投入)'!Q28</f>
        <v>0</v>
      </c>
      <c r="R28" s="20">
        <f>'ごみ搬入量内訳(直接資源化)'!R28+'ごみ搬入量内訳(焼却)'!R28+'ごみ搬入量内訳(粗大)'!R28+'ごみ搬入量内訳(堆肥化)'!R28+'ごみ搬入量内訳(飼料化)'!R28+'ごみ搬入量内訳(メタン化)'!R28+'ごみ搬入量内訳(燃料化)'!R28+'ごみ搬入量内訳(セメント)'!R28+'ごみ搬入量内訳(資源化等)'!R28+'ごみ搬入量内訳(その他)'!R28+'ごみ搬入量内訳(直接埋立)'!R28+'ごみ搬入量内訳(海洋投入)'!R28</f>
        <v>0</v>
      </c>
      <c r="S28" s="20">
        <f>'ごみ搬入量内訳(直接資源化)'!S28+'ごみ搬入量内訳(焼却)'!S28+'ごみ搬入量内訳(粗大)'!S28+'ごみ搬入量内訳(堆肥化)'!S28+'ごみ搬入量内訳(飼料化)'!S28+'ごみ搬入量内訳(メタン化)'!S28+'ごみ搬入量内訳(燃料化)'!S28+'ごみ搬入量内訳(セメント)'!S28+'ごみ搬入量内訳(資源化等)'!S28+'ごみ搬入量内訳(その他)'!S28+'ごみ搬入量内訳(直接埋立)'!S28+'ごみ搬入量内訳(海洋投入)'!S28</f>
        <v>0</v>
      </c>
      <c r="T28" s="20">
        <f>'ごみ搬入量内訳(直接資源化)'!T28+'ごみ搬入量内訳(焼却)'!T28+'ごみ搬入量内訳(粗大)'!T28+'ごみ搬入量内訳(堆肥化)'!T28+'ごみ搬入量内訳(飼料化)'!T28+'ごみ搬入量内訳(メタン化)'!T28+'ごみ搬入量内訳(燃料化)'!T28+'ごみ搬入量内訳(セメント)'!T28+'ごみ搬入量内訳(資源化等)'!T28+'ごみ搬入量内訳(その他)'!T28+'ごみ搬入量内訳(直接埋立)'!T28+'ごみ搬入量内訳(海洋投入)'!T28</f>
        <v>0</v>
      </c>
      <c r="U28" s="20">
        <f>'ごみ搬入量内訳(直接資源化)'!U28+'ごみ搬入量内訳(焼却)'!U28+'ごみ搬入量内訳(粗大)'!U28+'ごみ搬入量内訳(堆肥化)'!U28+'ごみ搬入量内訳(飼料化)'!U28+'ごみ搬入量内訳(メタン化)'!U28+'ごみ搬入量内訳(燃料化)'!U28+'ごみ搬入量内訳(セメント)'!U28+'ごみ搬入量内訳(資源化等)'!U28+'ごみ搬入量内訳(その他)'!U28+'ごみ搬入量内訳(直接埋立)'!U28+'ごみ搬入量内訳(海洋投入)'!U28</f>
        <v>0</v>
      </c>
      <c r="V28" s="20">
        <f>'ごみ搬入量内訳(直接資源化)'!V28+'ごみ搬入量内訳(焼却)'!V28+'ごみ搬入量内訳(粗大)'!V28+'ごみ搬入量内訳(堆肥化)'!V28+'ごみ搬入量内訳(飼料化)'!V28+'ごみ搬入量内訳(メタン化)'!V28+'ごみ搬入量内訳(燃料化)'!V28+'ごみ搬入量内訳(セメント)'!V28+'ごみ搬入量内訳(資源化等)'!V28+'ごみ搬入量内訳(その他)'!V28+'ごみ搬入量内訳(直接埋立)'!V28+'ごみ搬入量内訳(海洋投入)'!V28</f>
        <v>0</v>
      </c>
      <c r="W28" s="20">
        <f>'ごみ搬入量内訳(直接資源化)'!W28+'ごみ搬入量内訳(焼却)'!W28+'ごみ搬入量内訳(粗大)'!W28+'ごみ搬入量内訳(堆肥化)'!W28+'ごみ搬入量内訳(飼料化)'!W28+'ごみ搬入量内訳(メタン化)'!W28+'ごみ搬入量内訳(燃料化)'!W28+'ごみ搬入量内訳(セメント)'!W28+'ごみ搬入量内訳(資源化等)'!W28+'ごみ搬入量内訳(その他)'!W28+'ごみ搬入量内訳(直接埋立)'!W28+'ごみ搬入量内訳(海洋投入)'!W28</f>
        <v>0</v>
      </c>
      <c r="X28" s="20">
        <f>'ごみ搬入量内訳(直接資源化)'!X28+'ごみ搬入量内訳(焼却)'!X28+'ごみ搬入量内訳(粗大)'!X28+'ごみ搬入量内訳(堆肥化)'!X28+'ごみ搬入量内訳(飼料化)'!X28+'ごみ搬入量内訳(メタン化)'!X28+'ごみ搬入量内訳(燃料化)'!X28+'ごみ搬入量内訳(セメント)'!X28+'ごみ搬入量内訳(資源化等)'!X28+'ごみ搬入量内訳(その他)'!X28+'ごみ搬入量内訳(直接埋立)'!X28+'ごみ搬入量内訳(海洋投入)'!X28</f>
        <v>0</v>
      </c>
      <c r="Y28" s="20">
        <f>'ごみ搬入量内訳(直接資源化)'!Y28+'ごみ搬入量内訳(焼却)'!Y28+'ごみ搬入量内訳(粗大)'!Y28+'ごみ搬入量内訳(堆肥化)'!Y28+'ごみ搬入量内訳(飼料化)'!Y28+'ごみ搬入量内訳(メタン化)'!Y28+'ごみ搬入量内訳(燃料化)'!Y28+'ごみ搬入量内訳(セメント)'!Y28+'ごみ搬入量内訳(資源化等)'!Y28+'ごみ搬入量内訳(その他)'!Y28+'ごみ搬入量内訳(直接埋立)'!Y28+'ごみ搬入量内訳(海洋投入)'!Y28</f>
        <v>0</v>
      </c>
      <c r="Z28" s="20">
        <f>'ごみ搬入量内訳(直接資源化)'!Z28+'ごみ搬入量内訳(焼却)'!Z28+'ごみ搬入量内訳(粗大)'!Z28+'ごみ搬入量内訳(堆肥化)'!Z28+'ごみ搬入量内訳(飼料化)'!Z28+'ごみ搬入量内訳(メタン化)'!Z28+'ごみ搬入量内訳(燃料化)'!Z28+'ごみ搬入量内訳(セメント)'!Z28+'ごみ搬入量内訳(資源化等)'!Z28+'ごみ搬入量内訳(その他)'!Z28+'ごみ搬入量内訳(直接埋立)'!Z28+'ごみ搬入量内訳(海洋投入)'!Z28</f>
        <v>0</v>
      </c>
      <c r="AA28" s="20">
        <f>'ごみ搬入量内訳(直接資源化)'!AA28+'ごみ搬入量内訳(焼却)'!AA28+'ごみ搬入量内訳(粗大)'!AA28+'ごみ搬入量内訳(堆肥化)'!AA28+'ごみ搬入量内訳(飼料化)'!AA28+'ごみ搬入量内訳(メタン化)'!AA28+'ごみ搬入量内訳(燃料化)'!AA28+'ごみ搬入量内訳(セメント)'!AA28+'ごみ搬入量内訳(資源化等)'!AA28+'ごみ搬入量内訳(その他)'!AA28+'ごみ搬入量内訳(直接埋立)'!AA28+'ごみ搬入量内訳(海洋投入)'!AA28</f>
        <v>0</v>
      </c>
      <c r="AB28" s="20">
        <f>'ごみ搬入量内訳(直接資源化)'!AB28+'ごみ搬入量内訳(焼却)'!AB28+'ごみ搬入量内訳(粗大)'!AB28+'ごみ搬入量内訳(堆肥化)'!AB28+'ごみ搬入量内訳(飼料化)'!AB28+'ごみ搬入量内訳(メタン化)'!AB28+'ごみ搬入量内訳(燃料化)'!AB28+'ごみ搬入量内訳(セメント)'!AB28+'ごみ搬入量内訳(資源化等)'!AB28+'ごみ搬入量内訳(その他)'!AB28+'ごみ搬入量内訳(直接埋立)'!AB28+'ごみ搬入量内訳(海洋投入)'!AB28</f>
        <v>0</v>
      </c>
      <c r="AC28" s="20">
        <f>'ごみ搬入量内訳(直接資源化)'!AC28+'ごみ搬入量内訳(焼却)'!AC28+'ごみ搬入量内訳(粗大)'!AC28+'ごみ搬入量内訳(堆肥化)'!AC28+'ごみ搬入量内訳(飼料化)'!AC28+'ごみ搬入量内訳(メタン化)'!AC28+'ごみ搬入量内訳(燃料化)'!AC28+'ごみ搬入量内訳(セメント)'!AC28+'ごみ搬入量内訳(資源化等)'!AC28+'ごみ搬入量内訳(その他)'!AC28+'ごみ搬入量内訳(直接埋立)'!AC28+'ごみ搬入量内訳(海洋投入)'!AC28</f>
        <v>0</v>
      </c>
      <c r="AD28" s="20">
        <f>'ごみ搬入量内訳(直接資源化)'!AD28+'ごみ搬入量内訳(焼却)'!AD28+'ごみ搬入量内訳(粗大)'!AD28+'ごみ搬入量内訳(堆肥化)'!AD28+'ごみ搬入量内訳(飼料化)'!AD28+'ごみ搬入量内訳(メタン化)'!AD28+'ごみ搬入量内訳(燃料化)'!AD28+'ごみ搬入量内訳(セメント)'!AD28+'ごみ搬入量内訳(資源化等)'!AD28+'ごみ搬入量内訳(その他)'!AD28+'ごみ搬入量内訳(直接埋立)'!AD28+'ごみ搬入量内訳(海洋投入)'!AD28</f>
        <v>0</v>
      </c>
      <c r="AE28" s="20">
        <f>'ごみ搬入量内訳(直接資源化)'!AE28+'ごみ搬入量内訳(焼却)'!AE28+'ごみ搬入量内訳(粗大)'!AE28+'ごみ搬入量内訳(堆肥化)'!AE28+'ごみ搬入量内訳(飼料化)'!AE28+'ごみ搬入量内訳(メタン化)'!AE28+'ごみ搬入量内訳(燃料化)'!AE28+'ごみ搬入量内訳(セメント)'!AE28+'ごみ搬入量内訳(資源化等)'!AE28+'ごみ搬入量内訳(その他)'!AE28+'ごみ搬入量内訳(直接埋立)'!AE28+'ごみ搬入量内訳(海洋投入)'!AE28</f>
        <v>0</v>
      </c>
      <c r="AF28" s="20">
        <f>'ごみ搬入量内訳(直接資源化)'!AF28+'ごみ搬入量内訳(焼却)'!AF28+'ごみ搬入量内訳(粗大)'!AF28+'ごみ搬入量内訳(堆肥化)'!AF28+'ごみ搬入量内訳(飼料化)'!AF28+'ごみ搬入量内訳(メタン化)'!AF28+'ごみ搬入量内訳(燃料化)'!AF28+'ごみ搬入量内訳(セメント)'!AF28+'ごみ搬入量内訳(資源化等)'!AF28+'ごみ搬入量内訳(その他)'!AF28+'ごみ搬入量内訳(直接埋立)'!AF28+'ごみ搬入量内訳(海洋投入)'!AF28</f>
        <v>0</v>
      </c>
      <c r="AG28" s="20">
        <f>'ごみ搬入量内訳(直接資源化)'!AG28+'ごみ搬入量内訳(焼却)'!AG28+'ごみ搬入量内訳(粗大)'!AG28+'ごみ搬入量内訳(堆肥化)'!AG28+'ごみ搬入量内訳(飼料化)'!AG28+'ごみ搬入量内訳(メタン化)'!AG28+'ごみ搬入量内訳(燃料化)'!AG28+'ごみ搬入量内訳(セメント)'!AG28+'ごみ搬入量内訳(資源化等)'!AG28+'ごみ搬入量内訳(その他)'!AG28+'ごみ搬入量内訳(直接埋立)'!AG28+'ごみ搬入量内訳(海洋投入)'!AG28</f>
        <v>0</v>
      </c>
    </row>
    <row r="29" spans="1:33" s="6" customFormat="1" ht="12" customHeight="1">
      <c r="A29" s="27" t="s">
        <v>227</v>
      </c>
      <c r="B29" s="28" t="s">
        <v>271</v>
      </c>
      <c r="C29" s="27" t="s">
        <v>272</v>
      </c>
      <c r="D29" s="20">
        <f t="shared" si="1"/>
        <v>12</v>
      </c>
      <c r="E29" s="20">
        <f>'ごみ搬入量内訳(直接資源化)'!E29+'ごみ搬入量内訳(焼却)'!E29+'ごみ搬入量内訳(粗大)'!E29+'ごみ搬入量内訳(堆肥化)'!E29+'ごみ搬入量内訳(飼料化)'!E29+'ごみ搬入量内訳(メタン化)'!E29+'ごみ搬入量内訳(燃料化)'!E29+'ごみ搬入量内訳(セメント)'!E29+'ごみ搬入量内訳(資源化等)'!E29+'ごみ搬入量内訳(その他)'!E29+'ごみ搬入量内訳(直接埋立)'!E29+'ごみ搬入量内訳(海洋投入)'!E29</f>
        <v>0</v>
      </c>
      <c r="F29" s="20">
        <f>'ごみ搬入量内訳(直接資源化)'!F29+'ごみ搬入量内訳(焼却)'!F29+'ごみ搬入量内訳(粗大)'!F29+'ごみ搬入量内訳(堆肥化)'!F29+'ごみ搬入量内訳(飼料化)'!F29+'ごみ搬入量内訳(メタン化)'!F29+'ごみ搬入量内訳(燃料化)'!F29+'ごみ搬入量内訳(セメント)'!F29+'ごみ搬入量内訳(資源化等)'!F29+'ごみ搬入量内訳(その他)'!F29+'ごみ搬入量内訳(直接埋立)'!F29+'ごみ搬入量内訳(海洋投入)'!F29</f>
        <v>0</v>
      </c>
      <c r="G29" s="20">
        <f>'ごみ搬入量内訳(直接資源化)'!G29+'ごみ搬入量内訳(焼却)'!G29+'ごみ搬入量内訳(粗大)'!G29+'ごみ搬入量内訳(堆肥化)'!G29+'ごみ搬入量内訳(飼料化)'!G29+'ごみ搬入量内訳(メタン化)'!G29+'ごみ搬入量内訳(燃料化)'!G29+'ごみ搬入量内訳(セメント)'!G29+'ごみ搬入量内訳(資源化等)'!G29+'ごみ搬入量内訳(その他)'!G29+'ごみ搬入量内訳(直接埋立)'!G29+'ごみ搬入量内訳(海洋投入)'!G29</f>
        <v>0</v>
      </c>
      <c r="H29" s="20">
        <f>'ごみ搬入量内訳(直接資源化)'!H29+'ごみ搬入量内訳(焼却)'!H29+'ごみ搬入量内訳(粗大)'!H29+'ごみ搬入量内訳(堆肥化)'!H29+'ごみ搬入量内訳(飼料化)'!H29+'ごみ搬入量内訳(メタン化)'!H29+'ごみ搬入量内訳(燃料化)'!H29+'ごみ搬入量内訳(セメント)'!H29+'ごみ搬入量内訳(資源化等)'!H29+'ごみ搬入量内訳(その他)'!H29+'ごみ搬入量内訳(直接埋立)'!H29+'ごみ搬入量内訳(海洋投入)'!H29</f>
        <v>0</v>
      </c>
      <c r="I29" s="20">
        <f>'ごみ搬入量内訳(直接資源化)'!I29+'ごみ搬入量内訳(焼却)'!I29+'ごみ搬入量内訳(粗大)'!I29+'ごみ搬入量内訳(堆肥化)'!I29+'ごみ搬入量内訳(飼料化)'!I29+'ごみ搬入量内訳(メタン化)'!I29+'ごみ搬入量内訳(燃料化)'!I29+'ごみ搬入量内訳(セメント)'!I29+'ごみ搬入量内訳(資源化等)'!I29+'ごみ搬入量内訳(その他)'!I29+'ごみ搬入量内訳(直接埋立)'!I29+'ごみ搬入量内訳(海洋投入)'!I29</f>
        <v>0</v>
      </c>
      <c r="J29" s="20">
        <f>'ごみ搬入量内訳(直接資源化)'!J29+'ごみ搬入量内訳(焼却)'!J29+'ごみ搬入量内訳(粗大)'!J29+'ごみ搬入量内訳(堆肥化)'!J29+'ごみ搬入量内訳(飼料化)'!J29+'ごみ搬入量内訳(メタン化)'!J29+'ごみ搬入量内訳(燃料化)'!J29+'ごみ搬入量内訳(セメント)'!J29+'ごみ搬入量内訳(資源化等)'!J29+'ごみ搬入量内訳(その他)'!J29+'ごみ搬入量内訳(直接埋立)'!J29+'ごみ搬入量内訳(海洋投入)'!J29</f>
        <v>0</v>
      </c>
      <c r="K29" s="20">
        <f>'ごみ搬入量内訳(直接資源化)'!K29+'ごみ搬入量内訳(焼却)'!K29+'ごみ搬入量内訳(粗大)'!K29+'ごみ搬入量内訳(堆肥化)'!K29+'ごみ搬入量内訳(飼料化)'!K29+'ごみ搬入量内訳(メタン化)'!K29+'ごみ搬入量内訳(燃料化)'!K29+'ごみ搬入量内訳(セメント)'!K29+'ごみ搬入量内訳(資源化等)'!K29+'ごみ搬入量内訳(その他)'!K29+'ごみ搬入量内訳(直接埋立)'!K29+'ごみ搬入量内訳(海洋投入)'!K29</f>
        <v>0</v>
      </c>
      <c r="L29" s="20">
        <f>'ごみ搬入量内訳(直接資源化)'!L29+'ごみ搬入量内訳(焼却)'!L29+'ごみ搬入量内訳(粗大)'!L29+'ごみ搬入量内訳(堆肥化)'!L29+'ごみ搬入量内訳(飼料化)'!L29+'ごみ搬入量内訳(メタン化)'!L29+'ごみ搬入量内訳(燃料化)'!L29+'ごみ搬入量内訳(セメント)'!L29+'ごみ搬入量内訳(資源化等)'!L29+'ごみ搬入量内訳(その他)'!L29+'ごみ搬入量内訳(直接埋立)'!L29+'ごみ搬入量内訳(海洋投入)'!L29</f>
        <v>0</v>
      </c>
      <c r="M29" s="20">
        <f>'ごみ搬入量内訳(直接資源化)'!M29+'ごみ搬入量内訳(焼却)'!M29+'ごみ搬入量内訳(粗大)'!M29+'ごみ搬入量内訳(堆肥化)'!M29+'ごみ搬入量内訳(飼料化)'!M29+'ごみ搬入量内訳(メタン化)'!M29+'ごみ搬入量内訳(燃料化)'!M29+'ごみ搬入量内訳(セメント)'!M29+'ごみ搬入量内訳(資源化等)'!M29+'ごみ搬入量内訳(その他)'!M29+'ごみ搬入量内訳(直接埋立)'!M29+'ごみ搬入量内訳(海洋投入)'!M29</f>
        <v>1</v>
      </c>
      <c r="N29" s="20">
        <f>'ごみ搬入量内訳(直接資源化)'!N29+'ごみ搬入量内訳(焼却)'!N29+'ごみ搬入量内訳(粗大)'!N29+'ごみ搬入量内訳(堆肥化)'!N29+'ごみ搬入量内訳(飼料化)'!N29+'ごみ搬入量内訳(メタン化)'!N29+'ごみ搬入量内訳(燃料化)'!N29+'ごみ搬入量内訳(セメント)'!N29+'ごみ搬入量内訳(資源化等)'!N29+'ごみ搬入量内訳(その他)'!N29+'ごみ搬入量内訳(直接埋立)'!N29+'ごみ搬入量内訳(海洋投入)'!N29</f>
        <v>11</v>
      </c>
      <c r="O29" s="20">
        <f>'ごみ搬入量内訳(直接資源化)'!O29+'ごみ搬入量内訳(焼却)'!O29+'ごみ搬入量内訳(粗大)'!O29+'ごみ搬入量内訳(堆肥化)'!O29+'ごみ搬入量内訳(飼料化)'!O29+'ごみ搬入量内訳(メタン化)'!O29+'ごみ搬入量内訳(燃料化)'!O29+'ごみ搬入量内訳(セメント)'!O29+'ごみ搬入量内訳(資源化等)'!O29+'ごみ搬入量内訳(その他)'!O29+'ごみ搬入量内訳(直接埋立)'!O29+'ごみ搬入量内訳(海洋投入)'!O29</f>
        <v>0</v>
      </c>
      <c r="P29" s="20">
        <f>'ごみ搬入量内訳(直接資源化)'!P29+'ごみ搬入量内訳(焼却)'!P29+'ごみ搬入量内訳(粗大)'!P29+'ごみ搬入量内訳(堆肥化)'!P29+'ごみ搬入量内訳(飼料化)'!P29+'ごみ搬入量内訳(メタン化)'!P29+'ごみ搬入量内訳(燃料化)'!P29+'ごみ搬入量内訳(セメント)'!P29+'ごみ搬入量内訳(資源化等)'!P29+'ごみ搬入量内訳(その他)'!P29+'ごみ搬入量内訳(直接埋立)'!P29+'ごみ搬入量内訳(海洋投入)'!P29</f>
        <v>0</v>
      </c>
      <c r="Q29" s="20">
        <f>'ごみ搬入量内訳(直接資源化)'!Q29+'ごみ搬入量内訳(焼却)'!Q29+'ごみ搬入量内訳(粗大)'!Q29+'ごみ搬入量内訳(堆肥化)'!Q29+'ごみ搬入量内訳(飼料化)'!Q29+'ごみ搬入量内訳(メタン化)'!Q29+'ごみ搬入量内訳(燃料化)'!Q29+'ごみ搬入量内訳(セメント)'!Q29+'ごみ搬入量内訳(資源化等)'!Q29+'ごみ搬入量内訳(その他)'!Q29+'ごみ搬入量内訳(直接埋立)'!Q29+'ごみ搬入量内訳(海洋投入)'!Q29</f>
        <v>0</v>
      </c>
      <c r="R29" s="20">
        <f>'ごみ搬入量内訳(直接資源化)'!R29+'ごみ搬入量内訳(焼却)'!R29+'ごみ搬入量内訳(粗大)'!R29+'ごみ搬入量内訳(堆肥化)'!R29+'ごみ搬入量内訳(飼料化)'!R29+'ごみ搬入量内訳(メタン化)'!R29+'ごみ搬入量内訳(燃料化)'!R29+'ごみ搬入量内訳(セメント)'!R29+'ごみ搬入量内訳(資源化等)'!R29+'ごみ搬入量内訳(その他)'!R29+'ごみ搬入量内訳(直接埋立)'!R29+'ごみ搬入量内訳(海洋投入)'!R29</f>
        <v>0</v>
      </c>
      <c r="S29" s="20">
        <f>'ごみ搬入量内訳(直接資源化)'!S29+'ごみ搬入量内訳(焼却)'!S29+'ごみ搬入量内訳(粗大)'!S29+'ごみ搬入量内訳(堆肥化)'!S29+'ごみ搬入量内訳(飼料化)'!S29+'ごみ搬入量内訳(メタン化)'!S29+'ごみ搬入量内訳(燃料化)'!S29+'ごみ搬入量内訳(セメント)'!S29+'ごみ搬入量内訳(資源化等)'!S29+'ごみ搬入量内訳(その他)'!S29+'ごみ搬入量内訳(直接埋立)'!S29+'ごみ搬入量内訳(海洋投入)'!S29</f>
        <v>0</v>
      </c>
      <c r="T29" s="20">
        <f>'ごみ搬入量内訳(直接資源化)'!T29+'ごみ搬入量内訳(焼却)'!T29+'ごみ搬入量内訳(粗大)'!T29+'ごみ搬入量内訳(堆肥化)'!T29+'ごみ搬入量内訳(飼料化)'!T29+'ごみ搬入量内訳(メタン化)'!T29+'ごみ搬入量内訳(燃料化)'!T29+'ごみ搬入量内訳(セメント)'!T29+'ごみ搬入量内訳(資源化等)'!T29+'ごみ搬入量内訳(その他)'!T29+'ごみ搬入量内訳(直接埋立)'!T29+'ごみ搬入量内訳(海洋投入)'!T29</f>
        <v>0</v>
      </c>
      <c r="U29" s="20">
        <f>'ごみ搬入量内訳(直接資源化)'!U29+'ごみ搬入量内訳(焼却)'!U29+'ごみ搬入量内訳(粗大)'!U29+'ごみ搬入量内訳(堆肥化)'!U29+'ごみ搬入量内訳(飼料化)'!U29+'ごみ搬入量内訳(メタン化)'!U29+'ごみ搬入量内訳(燃料化)'!U29+'ごみ搬入量内訳(セメント)'!U29+'ごみ搬入量内訳(資源化等)'!U29+'ごみ搬入量内訳(その他)'!U29+'ごみ搬入量内訳(直接埋立)'!U29+'ごみ搬入量内訳(海洋投入)'!U29</f>
        <v>0</v>
      </c>
      <c r="V29" s="20">
        <f>'ごみ搬入量内訳(直接資源化)'!V29+'ごみ搬入量内訳(焼却)'!V29+'ごみ搬入量内訳(粗大)'!V29+'ごみ搬入量内訳(堆肥化)'!V29+'ごみ搬入量内訳(飼料化)'!V29+'ごみ搬入量内訳(メタン化)'!V29+'ごみ搬入量内訳(燃料化)'!V29+'ごみ搬入量内訳(セメント)'!V29+'ごみ搬入量内訳(資源化等)'!V29+'ごみ搬入量内訳(その他)'!V29+'ごみ搬入量内訳(直接埋立)'!V29+'ごみ搬入量内訳(海洋投入)'!V29</f>
        <v>0</v>
      </c>
      <c r="W29" s="20">
        <f>'ごみ搬入量内訳(直接資源化)'!W29+'ごみ搬入量内訳(焼却)'!W29+'ごみ搬入量内訳(粗大)'!W29+'ごみ搬入量内訳(堆肥化)'!W29+'ごみ搬入量内訳(飼料化)'!W29+'ごみ搬入量内訳(メタン化)'!W29+'ごみ搬入量内訳(燃料化)'!W29+'ごみ搬入量内訳(セメント)'!W29+'ごみ搬入量内訳(資源化等)'!W29+'ごみ搬入量内訳(その他)'!W29+'ごみ搬入量内訳(直接埋立)'!W29+'ごみ搬入量内訳(海洋投入)'!W29</f>
        <v>0</v>
      </c>
      <c r="X29" s="20">
        <f>'ごみ搬入量内訳(直接資源化)'!X29+'ごみ搬入量内訳(焼却)'!X29+'ごみ搬入量内訳(粗大)'!X29+'ごみ搬入量内訳(堆肥化)'!X29+'ごみ搬入量内訳(飼料化)'!X29+'ごみ搬入量内訳(メタン化)'!X29+'ごみ搬入量内訳(燃料化)'!X29+'ごみ搬入量内訳(セメント)'!X29+'ごみ搬入量内訳(資源化等)'!X29+'ごみ搬入量内訳(その他)'!X29+'ごみ搬入量内訳(直接埋立)'!X29+'ごみ搬入量内訳(海洋投入)'!X29</f>
        <v>0</v>
      </c>
      <c r="Y29" s="20">
        <f>'ごみ搬入量内訳(直接資源化)'!Y29+'ごみ搬入量内訳(焼却)'!Y29+'ごみ搬入量内訳(粗大)'!Y29+'ごみ搬入量内訳(堆肥化)'!Y29+'ごみ搬入量内訳(飼料化)'!Y29+'ごみ搬入量内訳(メタン化)'!Y29+'ごみ搬入量内訳(燃料化)'!Y29+'ごみ搬入量内訳(セメント)'!Y29+'ごみ搬入量内訳(資源化等)'!Y29+'ごみ搬入量内訳(その他)'!Y29+'ごみ搬入量内訳(直接埋立)'!Y29+'ごみ搬入量内訳(海洋投入)'!Y29</f>
        <v>0</v>
      </c>
      <c r="Z29" s="20">
        <f>'ごみ搬入量内訳(直接資源化)'!Z29+'ごみ搬入量内訳(焼却)'!Z29+'ごみ搬入量内訳(粗大)'!Z29+'ごみ搬入量内訳(堆肥化)'!Z29+'ごみ搬入量内訳(飼料化)'!Z29+'ごみ搬入量内訳(メタン化)'!Z29+'ごみ搬入量内訳(燃料化)'!Z29+'ごみ搬入量内訳(セメント)'!Z29+'ごみ搬入量内訳(資源化等)'!Z29+'ごみ搬入量内訳(その他)'!Z29+'ごみ搬入量内訳(直接埋立)'!Z29+'ごみ搬入量内訳(海洋投入)'!Z29</f>
        <v>0</v>
      </c>
      <c r="AA29" s="20">
        <f>'ごみ搬入量内訳(直接資源化)'!AA29+'ごみ搬入量内訳(焼却)'!AA29+'ごみ搬入量内訳(粗大)'!AA29+'ごみ搬入量内訳(堆肥化)'!AA29+'ごみ搬入量内訳(飼料化)'!AA29+'ごみ搬入量内訳(メタン化)'!AA29+'ごみ搬入量内訳(燃料化)'!AA29+'ごみ搬入量内訳(セメント)'!AA29+'ごみ搬入量内訳(資源化等)'!AA29+'ごみ搬入量内訳(その他)'!AA29+'ごみ搬入量内訳(直接埋立)'!AA29+'ごみ搬入量内訳(海洋投入)'!AA29</f>
        <v>0</v>
      </c>
      <c r="AB29" s="20">
        <f>'ごみ搬入量内訳(直接資源化)'!AB29+'ごみ搬入量内訳(焼却)'!AB29+'ごみ搬入量内訳(粗大)'!AB29+'ごみ搬入量内訳(堆肥化)'!AB29+'ごみ搬入量内訳(飼料化)'!AB29+'ごみ搬入量内訳(メタン化)'!AB29+'ごみ搬入量内訳(燃料化)'!AB29+'ごみ搬入量内訳(セメント)'!AB29+'ごみ搬入量内訳(資源化等)'!AB29+'ごみ搬入量内訳(その他)'!AB29+'ごみ搬入量内訳(直接埋立)'!AB29+'ごみ搬入量内訳(海洋投入)'!AB29</f>
        <v>0</v>
      </c>
      <c r="AC29" s="20">
        <f>'ごみ搬入量内訳(直接資源化)'!AC29+'ごみ搬入量内訳(焼却)'!AC29+'ごみ搬入量内訳(粗大)'!AC29+'ごみ搬入量内訳(堆肥化)'!AC29+'ごみ搬入量内訳(飼料化)'!AC29+'ごみ搬入量内訳(メタン化)'!AC29+'ごみ搬入量内訳(燃料化)'!AC29+'ごみ搬入量内訳(セメント)'!AC29+'ごみ搬入量内訳(資源化等)'!AC29+'ごみ搬入量内訳(その他)'!AC29+'ごみ搬入量内訳(直接埋立)'!AC29+'ごみ搬入量内訳(海洋投入)'!AC29</f>
        <v>0</v>
      </c>
      <c r="AD29" s="20">
        <f>'ごみ搬入量内訳(直接資源化)'!AD29+'ごみ搬入量内訳(焼却)'!AD29+'ごみ搬入量内訳(粗大)'!AD29+'ごみ搬入量内訳(堆肥化)'!AD29+'ごみ搬入量内訳(飼料化)'!AD29+'ごみ搬入量内訳(メタン化)'!AD29+'ごみ搬入量内訳(燃料化)'!AD29+'ごみ搬入量内訳(セメント)'!AD29+'ごみ搬入量内訳(資源化等)'!AD29+'ごみ搬入量内訳(その他)'!AD29+'ごみ搬入量内訳(直接埋立)'!AD29+'ごみ搬入量内訳(海洋投入)'!AD29</f>
        <v>0</v>
      </c>
      <c r="AE29" s="20">
        <f>'ごみ搬入量内訳(直接資源化)'!AE29+'ごみ搬入量内訳(焼却)'!AE29+'ごみ搬入量内訳(粗大)'!AE29+'ごみ搬入量内訳(堆肥化)'!AE29+'ごみ搬入量内訳(飼料化)'!AE29+'ごみ搬入量内訳(メタン化)'!AE29+'ごみ搬入量内訳(燃料化)'!AE29+'ごみ搬入量内訳(セメント)'!AE29+'ごみ搬入量内訳(資源化等)'!AE29+'ごみ搬入量内訳(その他)'!AE29+'ごみ搬入量内訳(直接埋立)'!AE29+'ごみ搬入量内訳(海洋投入)'!AE29</f>
        <v>0</v>
      </c>
      <c r="AF29" s="20">
        <f>'ごみ搬入量内訳(直接資源化)'!AF29+'ごみ搬入量内訳(焼却)'!AF29+'ごみ搬入量内訳(粗大)'!AF29+'ごみ搬入量内訳(堆肥化)'!AF29+'ごみ搬入量内訳(飼料化)'!AF29+'ごみ搬入量内訳(メタン化)'!AF29+'ごみ搬入量内訳(燃料化)'!AF29+'ごみ搬入量内訳(セメント)'!AF29+'ごみ搬入量内訳(資源化等)'!AF29+'ごみ搬入量内訳(その他)'!AF29+'ごみ搬入量内訳(直接埋立)'!AF29+'ごみ搬入量内訳(海洋投入)'!AF29</f>
        <v>0</v>
      </c>
      <c r="AG29" s="20">
        <f>'ごみ搬入量内訳(直接資源化)'!AG29+'ごみ搬入量内訳(焼却)'!AG29+'ごみ搬入量内訳(粗大)'!AG29+'ごみ搬入量内訳(堆肥化)'!AG29+'ごみ搬入量内訳(飼料化)'!AG29+'ごみ搬入量内訳(メタン化)'!AG29+'ごみ搬入量内訳(燃料化)'!AG29+'ごみ搬入量内訳(セメント)'!AG29+'ごみ搬入量内訳(資源化等)'!AG29+'ごみ搬入量内訳(その他)'!AG29+'ごみ搬入量内訳(直接埋立)'!AG29+'ごみ搬入量内訳(海洋投入)'!AG29</f>
        <v>0</v>
      </c>
    </row>
    <row r="30" spans="1:33" s="6" customFormat="1" ht="12" customHeight="1">
      <c r="A30" s="27" t="s">
        <v>227</v>
      </c>
      <c r="B30" s="28" t="s">
        <v>273</v>
      </c>
      <c r="C30" s="27" t="s">
        <v>274</v>
      </c>
      <c r="D30" s="20">
        <f t="shared" si="1"/>
        <v>491</v>
      </c>
      <c r="E30" s="20">
        <f>'ごみ搬入量内訳(直接資源化)'!E30+'ごみ搬入量内訳(焼却)'!E30+'ごみ搬入量内訳(粗大)'!E30+'ごみ搬入量内訳(堆肥化)'!E30+'ごみ搬入量内訳(飼料化)'!E30+'ごみ搬入量内訳(メタン化)'!E30+'ごみ搬入量内訳(燃料化)'!E30+'ごみ搬入量内訳(セメント)'!E30+'ごみ搬入量内訳(資源化等)'!E30+'ごみ搬入量内訳(その他)'!E30+'ごみ搬入量内訳(直接埋立)'!E30+'ごみ搬入量内訳(海洋投入)'!E30</f>
        <v>151</v>
      </c>
      <c r="F30" s="20">
        <f>'ごみ搬入量内訳(直接資源化)'!F30+'ごみ搬入量内訳(焼却)'!F30+'ごみ搬入量内訳(粗大)'!F30+'ごみ搬入量内訳(堆肥化)'!F30+'ごみ搬入量内訳(飼料化)'!F30+'ごみ搬入量内訳(メタン化)'!F30+'ごみ搬入量内訳(燃料化)'!F30+'ごみ搬入量内訳(セメント)'!F30+'ごみ搬入量内訳(資源化等)'!F30+'ごみ搬入量内訳(その他)'!F30+'ごみ搬入量内訳(直接埋立)'!F30+'ごみ搬入量内訳(海洋投入)'!F30</f>
        <v>0</v>
      </c>
      <c r="G30" s="20">
        <f>'ごみ搬入量内訳(直接資源化)'!G30+'ごみ搬入量内訳(焼却)'!G30+'ごみ搬入量内訳(粗大)'!G30+'ごみ搬入量内訳(堆肥化)'!G30+'ごみ搬入量内訳(飼料化)'!G30+'ごみ搬入量内訳(メタン化)'!G30+'ごみ搬入量内訳(燃料化)'!G30+'ごみ搬入量内訳(セメント)'!G30+'ごみ搬入量内訳(資源化等)'!G30+'ごみ搬入量内訳(その他)'!G30+'ごみ搬入量内訳(直接埋立)'!G30+'ごみ搬入量内訳(海洋投入)'!G30</f>
        <v>190</v>
      </c>
      <c r="H30" s="20">
        <f>'ごみ搬入量内訳(直接資源化)'!H30+'ごみ搬入量内訳(焼却)'!H30+'ごみ搬入量内訳(粗大)'!H30+'ごみ搬入量内訳(堆肥化)'!H30+'ごみ搬入量内訳(飼料化)'!H30+'ごみ搬入量内訳(メタン化)'!H30+'ごみ搬入量内訳(燃料化)'!H30+'ごみ搬入量内訳(セメント)'!H30+'ごみ搬入量内訳(資源化等)'!H30+'ごみ搬入量内訳(その他)'!H30+'ごみ搬入量内訳(直接埋立)'!H30+'ごみ搬入量内訳(海洋投入)'!H30</f>
        <v>150</v>
      </c>
      <c r="I30" s="20">
        <f>'ごみ搬入量内訳(直接資源化)'!I30+'ごみ搬入量内訳(焼却)'!I30+'ごみ搬入量内訳(粗大)'!I30+'ごみ搬入量内訳(堆肥化)'!I30+'ごみ搬入量内訳(飼料化)'!I30+'ごみ搬入量内訳(メタン化)'!I30+'ごみ搬入量内訳(燃料化)'!I30+'ごみ搬入量内訳(セメント)'!I30+'ごみ搬入量内訳(資源化等)'!I30+'ごみ搬入量内訳(その他)'!I30+'ごみ搬入量内訳(直接埋立)'!I30+'ごみ搬入量内訳(海洋投入)'!I30</f>
        <v>0</v>
      </c>
      <c r="J30" s="20">
        <f>'ごみ搬入量内訳(直接資源化)'!J30+'ごみ搬入量内訳(焼却)'!J30+'ごみ搬入量内訳(粗大)'!J30+'ごみ搬入量内訳(堆肥化)'!J30+'ごみ搬入量内訳(飼料化)'!J30+'ごみ搬入量内訳(メタン化)'!J30+'ごみ搬入量内訳(燃料化)'!J30+'ごみ搬入量内訳(セメント)'!J30+'ごみ搬入量内訳(資源化等)'!J30+'ごみ搬入量内訳(その他)'!J30+'ごみ搬入量内訳(直接埋立)'!J30+'ごみ搬入量内訳(海洋投入)'!J30</f>
        <v>0</v>
      </c>
      <c r="K30" s="20">
        <f>'ごみ搬入量内訳(直接資源化)'!K30+'ごみ搬入量内訳(焼却)'!K30+'ごみ搬入量内訳(粗大)'!K30+'ごみ搬入量内訳(堆肥化)'!K30+'ごみ搬入量内訳(飼料化)'!K30+'ごみ搬入量内訳(メタン化)'!K30+'ごみ搬入量内訳(燃料化)'!K30+'ごみ搬入量内訳(セメント)'!K30+'ごみ搬入量内訳(資源化等)'!K30+'ごみ搬入量内訳(その他)'!K30+'ごみ搬入量内訳(直接埋立)'!K30+'ごみ搬入量内訳(海洋投入)'!K30</f>
        <v>0</v>
      </c>
      <c r="L30" s="20">
        <f>'ごみ搬入量内訳(直接資源化)'!L30+'ごみ搬入量内訳(焼却)'!L30+'ごみ搬入量内訳(粗大)'!L30+'ごみ搬入量内訳(堆肥化)'!L30+'ごみ搬入量内訳(飼料化)'!L30+'ごみ搬入量内訳(メタン化)'!L30+'ごみ搬入量内訳(燃料化)'!L30+'ごみ搬入量内訳(セメント)'!L30+'ごみ搬入量内訳(資源化等)'!L30+'ごみ搬入量内訳(その他)'!L30+'ごみ搬入量内訳(直接埋立)'!L30+'ごみ搬入量内訳(海洋投入)'!L30</f>
        <v>0</v>
      </c>
      <c r="M30" s="20">
        <f>'ごみ搬入量内訳(直接資源化)'!M30+'ごみ搬入量内訳(焼却)'!M30+'ごみ搬入量内訳(粗大)'!M30+'ごみ搬入量内訳(堆肥化)'!M30+'ごみ搬入量内訳(飼料化)'!M30+'ごみ搬入量内訳(メタン化)'!M30+'ごみ搬入量内訳(燃料化)'!M30+'ごみ搬入量内訳(セメント)'!M30+'ごみ搬入量内訳(資源化等)'!M30+'ごみ搬入量内訳(その他)'!M30+'ごみ搬入量内訳(直接埋立)'!M30+'ごみ搬入量内訳(海洋投入)'!M30</f>
        <v>0</v>
      </c>
      <c r="N30" s="20">
        <f>'ごみ搬入量内訳(直接資源化)'!N30+'ごみ搬入量内訳(焼却)'!N30+'ごみ搬入量内訳(粗大)'!N30+'ごみ搬入量内訳(堆肥化)'!N30+'ごみ搬入量内訳(飼料化)'!N30+'ごみ搬入量内訳(メタン化)'!N30+'ごみ搬入量内訳(燃料化)'!N30+'ごみ搬入量内訳(セメント)'!N30+'ごみ搬入量内訳(資源化等)'!N30+'ごみ搬入量内訳(その他)'!N30+'ごみ搬入量内訳(直接埋立)'!N30+'ごみ搬入量内訳(海洋投入)'!N30</f>
        <v>0</v>
      </c>
      <c r="O30" s="20">
        <f>'ごみ搬入量内訳(直接資源化)'!O30+'ごみ搬入量内訳(焼却)'!O30+'ごみ搬入量内訳(粗大)'!O30+'ごみ搬入量内訳(堆肥化)'!O30+'ごみ搬入量内訳(飼料化)'!O30+'ごみ搬入量内訳(メタン化)'!O30+'ごみ搬入量内訳(燃料化)'!O30+'ごみ搬入量内訳(セメント)'!O30+'ごみ搬入量内訳(資源化等)'!O30+'ごみ搬入量内訳(その他)'!O30+'ごみ搬入量内訳(直接埋立)'!O30+'ごみ搬入量内訳(海洋投入)'!O30</f>
        <v>0</v>
      </c>
      <c r="P30" s="20">
        <f>'ごみ搬入量内訳(直接資源化)'!P30+'ごみ搬入量内訳(焼却)'!P30+'ごみ搬入量内訳(粗大)'!P30+'ごみ搬入量内訳(堆肥化)'!P30+'ごみ搬入量内訳(飼料化)'!P30+'ごみ搬入量内訳(メタン化)'!P30+'ごみ搬入量内訳(燃料化)'!P30+'ごみ搬入量内訳(セメント)'!P30+'ごみ搬入量内訳(資源化等)'!P30+'ごみ搬入量内訳(その他)'!P30+'ごみ搬入量内訳(直接埋立)'!P30+'ごみ搬入量内訳(海洋投入)'!P30</f>
        <v>0</v>
      </c>
      <c r="Q30" s="20">
        <f>'ごみ搬入量内訳(直接資源化)'!Q30+'ごみ搬入量内訳(焼却)'!Q30+'ごみ搬入量内訳(粗大)'!Q30+'ごみ搬入量内訳(堆肥化)'!Q30+'ごみ搬入量内訳(飼料化)'!Q30+'ごみ搬入量内訳(メタン化)'!Q30+'ごみ搬入量内訳(燃料化)'!Q30+'ごみ搬入量内訳(セメント)'!Q30+'ごみ搬入量内訳(資源化等)'!Q30+'ごみ搬入量内訳(その他)'!Q30+'ごみ搬入量内訳(直接埋立)'!Q30+'ごみ搬入量内訳(海洋投入)'!Q30</f>
        <v>0</v>
      </c>
      <c r="R30" s="20">
        <f>'ごみ搬入量内訳(直接資源化)'!R30+'ごみ搬入量内訳(焼却)'!R30+'ごみ搬入量内訳(粗大)'!R30+'ごみ搬入量内訳(堆肥化)'!R30+'ごみ搬入量内訳(飼料化)'!R30+'ごみ搬入量内訳(メタン化)'!R30+'ごみ搬入量内訳(燃料化)'!R30+'ごみ搬入量内訳(セメント)'!R30+'ごみ搬入量内訳(資源化等)'!R30+'ごみ搬入量内訳(その他)'!R30+'ごみ搬入量内訳(直接埋立)'!R30+'ごみ搬入量内訳(海洋投入)'!R30</f>
        <v>0</v>
      </c>
      <c r="S30" s="20">
        <f>'ごみ搬入量内訳(直接資源化)'!S30+'ごみ搬入量内訳(焼却)'!S30+'ごみ搬入量内訳(粗大)'!S30+'ごみ搬入量内訳(堆肥化)'!S30+'ごみ搬入量内訳(飼料化)'!S30+'ごみ搬入量内訳(メタン化)'!S30+'ごみ搬入量内訳(燃料化)'!S30+'ごみ搬入量内訳(セメント)'!S30+'ごみ搬入量内訳(資源化等)'!S30+'ごみ搬入量内訳(その他)'!S30+'ごみ搬入量内訳(直接埋立)'!S30+'ごみ搬入量内訳(海洋投入)'!S30</f>
        <v>0</v>
      </c>
      <c r="T30" s="20">
        <f>'ごみ搬入量内訳(直接資源化)'!T30+'ごみ搬入量内訳(焼却)'!T30+'ごみ搬入量内訳(粗大)'!T30+'ごみ搬入量内訳(堆肥化)'!T30+'ごみ搬入量内訳(飼料化)'!T30+'ごみ搬入量内訳(メタン化)'!T30+'ごみ搬入量内訳(燃料化)'!T30+'ごみ搬入量内訳(セメント)'!T30+'ごみ搬入量内訳(資源化等)'!T30+'ごみ搬入量内訳(その他)'!T30+'ごみ搬入量内訳(直接埋立)'!T30+'ごみ搬入量内訳(海洋投入)'!T30</f>
        <v>0</v>
      </c>
      <c r="U30" s="20">
        <f>'ごみ搬入量内訳(直接資源化)'!U30+'ごみ搬入量内訳(焼却)'!U30+'ごみ搬入量内訳(粗大)'!U30+'ごみ搬入量内訳(堆肥化)'!U30+'ごみ搬入量内訳(飼料化)'!U30+'ごみ搬入量内訳(メタン化)'!U30+'ごみ搬入量内訳(燃料化)'!U30+'ごみ搬入量内訳(セメント)'!U30+'ごみ搬入量内訳(資源化等)'!U30+'ごみ搬入量内訳(その他)'!U30+'ごみ搬入量内訳(直接埋立)'!U30+'ごみ搬入量内訳(海洋投入)'!U30</f>
        <v>0</v>
      </c>
      <c r="V30" s="20">
        <f>'ごみ搬入量内訳(直接資源化)'!V30+'ごみ搬入量内訳(焼却)'!V30+'ごみ搬入量内訳(粗大)'!V30+'ごみ搬入量内訳(堆肥化)'!V30+'ごみ搬入量内訳(飼料化)'!V30+'ごみ搬入量内訳(メタン化)'!V30+'ごみ搬入量内訳(燃料化)'!V30+'ごみ搬入量内訳(セメント)'!V30+'ごみ搬入量内訳(資源化等)'!V30+'ごみ搬入量内訳(その他)'!V30+'ごみ搬入量内訳(直接埋立)'!V30+'ごみ搬入量内訳(海洋投入)'!V30</f>
        <v>0</v>
      </c>
      <c r="W30" s="20">
        <f>'ごみ搬入量内訳(直接資源化)'!W30+'ごみ搬入量内訳(焼却)'!W30+'ごみ搬入量内訳(粗大)'!W30+'ごみ搬入量内訳(堆肥化)'!W30+'ごみ搬入量内訳(飼料化)'!W30+'ごみ搬入量内訳(メタン化)'!W30+'ごみ搬入量内訳(燃料化)'!W30+'ごみ搬入量内訳(セメント)'!W30+'ごみ搬入量内訳(資源化等)'!W30+'ごみ搬入量内訳(その他)'!W30+'ごみ搬入量内訳(直接埋立)'!W30+'ごみ搬入量内訳(海洋投入)'!W30</f>
        <v>0</v>
      </c>
      <c r="X30" s="20">
        <f>'ごみ搬入量内訳(直接資源化)'!X30+'ごみ搬入量内訳(焼却)'!X30+'ごみ搬入量内訳(粗大)'!X30+'ごみ搬入量内訳(堆肥化)'!X30+'ごみ搬入量内訳(飼料化)'!X30+'ごみ搬入量内訳(メタン化)'!X30+'ごみ搬入量内訳(燃料化)'!X30+'ごみ搬入量内訳(セメント)'!X30+'ごみ搬入量内訳(資源化等)'!X30+'ごみ搬入量内訳(その他)'!X30+'ごみ搬入量内訳(直接埋立)'!X30+'ごみ搬入量内訳(海洋投入)'!X30</f>
        <v>0</v>
      </c>
      <c r="Y30" s="20">
        <f>'ごみ搬入量内訳(直接資源化)'!Y30+'ごみ搬入量内訳(焼却)'!Y30+'ごみ搬入量内訳(粗大)'!Y30+'ごみ搬入量内訳(堆肥化)'!Y30+'ごみ搬入量内訳(飼料化)'!Y30+'ごみ搬入量内訳(メタン化)'!Y30+'ごみ搬入量内訳(燃料化)'!Y30+'ごみ搬入量内訳(セメント)'!Y30+'ごみ搬入量内訳(資源化等)'!Y30+'ごみ搬入量内訳(その他)'!Y30+'ごみ搬入量内訳(直接埋立)'!Y30+'ごみ搬入量内訳(海洋投入)'!Y30</f>
        <v>0</v>
      </c>
      <c r="Z30" s="20">
        <f>'ごみ搬入量内訳(直接資源化)'!Z30+'ごみ搬入量内訳(焼却)'!Z30+'ごみ搬入量内訳(粗大)'!Z30+'ごみ搬入量内訳(堆肥化)'!Z30+'ごみ搬入量内訳(飼料化)'!Z30+'ごみ搬入量内訳(メタン化)'!Z30+'ごみ搬入量内訳(燃料化)'!Z30+'ごみ搬入量内訳(セメント)'!Z30+'ごみ搬入量内訳(資源化等)'!Z30+'ごみ搬入量内訳(その他)'!Z30+'ごみ搬入量内訳(直接埋立)'!Z30+'ごみ搬入量内訳(海洋投入)'!Z30</f>
        <v>0</v>
      </c>
      <c r="AA30" s="20">
        <f>'ごみ搬入量内訳(直接資源化)'!AA30+'ごみ搬入量内訳(焼却)'!AA30+'ごみ搬入量内訳(粗大)'!AA30+'ごみ搬入量内訳(堆肥化)'!AA30+'ごみ搬入量内訳(飼料化)'!AA30+'ごみ搬入量内訳(メタン化)'!AA30+'ごみ搬入量内訳(燃料化)'!AA30+'ごみ搬入量内訳(セメント)'!AA30+'ごみ搬入量内訳(資源化等)'!AA30+'ごみ搬入量内訳(その他)'!AA30+'ごみ搬入量内訳(直接埋立)'!AA30+'ごみ搬入量内訳(海洋投入)'!AA30</f>
        <v>0</v>
      </c>
      <c r="AB30" s="20">
        <f>'ごみ搬入量内訳(直接資源化)'!AB30+'ごみ搬入量内訳(焼却)'!AB30+'ごみ搬入量内訳(粗大)'!AB30+'ごみ搬入量内訳(堆肥化)'!AB30+'ごみ搬入量内訳(飼料化)'!AB30+'ごみ搬入量内訳(メタン化)'!AB30+'ごみ搬入量内訳(燃料化)'!AB30+'ごみ搬入量内訳(セメント)'!AB30+'ごみ搬入量内訳(資源化等)'!AB30+'ごみ搬入量内訳(その他)'!AB30+'ごみ搬入量内訳(直接埋立)'!AB30+'ごみ搬入量内訳(海洋投入)'!AB30</f>
        <v>0</v>
      </c>
      <c r="AC30" s="20">
        <f>'ごみ搬入量内訳(直接資源化)'!AC30+'ごみ搬入量内訳(焼却)'!AC30+'ごみ搬入量内訳(粗大)'!AC30+'ごみ搬入量内訳(堆肥化)'!AC30+'ごみ搬入量内訳(飼料化)'!AC30+'ごみ搬入量内訳(メタン化)'!AC30+'ごみ搬入量内訳(燃料化)'!AC30+'ごみ搬入量内訳(セメント)'!AC30+'ごみ搬入量内訳(資源化等)'!AC30+'ごみ搬入量内訳(その他)'!AC30+'ごみ搬入量内訳(直接埋立)'!AC30+'ごみ搬入量内訳(海洋投入)'!AC30</f>
        <v>0</v>
      </c>
      <c r="AD30" s="20">
        <f>'ごみ搬入量内訳(直接資源化)'!AD30+'ごみ搬入量内訳(焼却)'!AD30+'ごみ搬入量内訳(粗大)'!AD30+'ごみ搬入量内訳(堆肥化)'!AD30+'ごみ搬入量内訳(飼料化)'!AD30+'ごみ搬入量内訳(メタン化)'!AD30+'ごみ搬入量内訳(燃料化)'!AD30+'ごみ搬入量内訳(セメント)'!AD30+'ごみ搬入量内訳(資源化等)'!AD30+'ごみ搬入量内訳(その他)'!AD30+'ごみ搬入量内訳(直接埋立)'!AD30+'ごみ搬入量内訳(海洋投入)'!AD30</f>
        <v>0</v>
      </c>
      <c r="AE30" s="20">
        <f>'ごみ搬入量内訳(直接資源化)'!AE30+'ごみ搬入量内訳(焼却)'!AE30+'ごみ搬入量内訳(粗大)'!AE30+'ごみ搬入量内訳(堆肥化)'!AE30+'ごみ搬入量内訳(飼料化)'!AE30+'ごみ搬入量内訳(メタン化)'!AE30+'ごみ搬入量内訳(燃料化)'!AE30+'ごみ搬入量内訳(セメント)'!AE30+'ごみ搬入量内訳(資源化等)'!AE30+'ごみ搬入量内訳(その他)'!AE30+'ごみ搬入量内訳(直接埋立)'!AE30+'ごみ搬入量内訳(海洋投入)'!AE30</f>
        <v>0</v>
      </c>
      <c r="AF30" s="20">
        <f>'ごみ搬入量内訳(直接資源化)'!AF30+'ごみ搬入量内訳(焼却)'!AF30+'ごみ搬入量内訳(粗大)'!AF30+'ごみ搬入量内訳(堆肥化)'!AF30+'ごみ搬入量内訳(飼料化)'!AF30+'ごみ搬入量内訳(メタン化)'!AF30+'ごみ搬入量内訳(燃料化)'!AF30+'ごみ搬入量内訳(セメント)'!AF30+'ごみ搬入量内訳(資源化等)'!AF30+'ごみ搬入量内訳(その他)'!AF30+'ごみ搬入量内訳(直接埋立)'!AF30+'ごみ搬入量内訳(海洋投入)'!AF30</f>
        <v>0</v>
      </c>
      <c r="AG30" s="20">
        <f>'ごみ搬入量内訳(直接資源化)'!AG30+'ごみ搬入量内訳(焼却)'!AG30+'ごみ搬入量内訳(粗大)'!AG30+'ごみ搬入量内訳(堆肥化)'!AG30+'ごみ搬入量内訳(飼料化)'!AG30+'ごみ搬入量内訳(メタン化)'!AG30+'ごみ搬入量内訳(燃料化)'!AG30+'ごみ搬入量内訳(セメント)'!AG30+'ごみ搬入量内訳(資源化等)'!AG30+'ごみ搬入量内訳(その他)'!AG30+'ごみ搬入量内訳(直接埋立)'!AG30+'ごみ搬入量内訳(海洋投入)'!AG30</f>
        <v>0</v>
      </c>
    </row>
    <row r="31" spans="1:33" s="6" customFormat="1" ht="12" customHeight="1">
      <c r="A31" s="27" t="s">
        <v>227</v>
      </c>
      <c r="B31" s="28" t="s">
        <v>275</v>
      </c>
      <c r="C31" s="27" t="s">
        <v>276</v>
      </c>
      <c r="D31" s="20">
        <f t="shared" si="1"/>
        <v>18931</v>
      </c>
      <c r="E31" s="20">
        <f>'ごみ搬入量内訳(直接資源化)'!E31+'ごみ搬入量内訳(焼却)'!E31+'ごみ搬入量内訳(粗大)'!E31+'ごみ搬入量内訳(堆肥化)'!E31+'ごみ搬入量内訳(飼料化)'!E31+'ごみ搬入量内訳(メタン化)'!E31+'ごみ搬入量内訳(燃料化)'!E31+'ごみ搬入量内訳(セメント)'!E31+'ごみ搬入量内訳(資源化等)'!E31+'ごみ搬入量内訳(その他)'!E31+'ごみ搬入量内訳(直接埋立)'!E31+'ごみ搬入量内訳(海洋投入)'!E31</f>
        <v>0</v>
      </c>
      <c r="F31" s="20">
        <f>'ごみ搬入量内訳(直接資源化)'!F31+'ごみ搬入量内訳(焼却)'!F31+'ごみ搬入量内訳(粗大)'!F31+'ごみ搬入量内訳(堆肥化)'!F31+'ごみ搬入量内訳(飼料化)'!F31+'ごみ搬入量内訳(メタン化)'!F31+'ごみ搬入量内訳(燃料化)'!F31+'ごみ搬入量内訳(セメント)'!F31+'ごみ搬入量内訳(資源化等)'!F31+'ごみ搬入量内訳(その他)'!F31+'ごみ搬入量内訳(直接埋立)'!F31+'ごみ搬入量内訳(海洋投入)'!F31</f>
        <v>0</v>
      </c>
      <c r="G31" s="20">
        <f>'ごみ搬入量内訳(直接資源化)'!G31+'ごみ搬入量内訳(焼却)'!G31+'ごみ搬入量内訳(粗大)'!G31+'ごみ搬入量内訳(堆肥化)'!G31+'ごみ搬入量内訳(飼料化)'!G31+'ごみ搬入量内訳(メタン化)'!G31+'ごみ搬入量内訳(燃料化)'!G31+'ごみ搬入量内訳(セメント)'!G31+'ごみ搬入量内訳(資源化等)'!G31+'ごみ搬入量内訳(その他)'!G31+'ごみ搬入量内訳(直接埋立)'!G31+'ごみ搬入量内訳(海洋投入)'!G31</f>
        <v>15732</v>
      </c>
      <c r="H31" s="20">
        <f>'ごみ搬入量内訳(直接資源化)'!H31+'ごみ搬入量内訳(焼却)'!H31+'ごみ搬入量内訳(粗大)'!H31+'ごみ搬入量内訳(堆肥化)'!H31+'ごみ搬入量内訳(飼料化)'!H31+'ごみ搬入量内訳(メタン化)'!H31+'ごみ搬入量内訳(燃料化)'!H31+'ごみ搬入量内訳(セメント)'!H31+'ごみ搬入量内訳(資源化等)'!H31+'ごみ搬入量内訳(その他)'!H31+'ごみ搬入量内訳(直接埋立)'!H31+'ごみ搬入量内訳(海洋投入)'!H31</f>
        <v>0</v>
      </c>
      <c r="I31" s="20">
        <f>'ごみ搬入量内訳(直接資源化)'!I31+'ごみ搬入量内訳(焼却)'!I31+'ごみ搬入量内訳(粗大)'!I31+'ごみ搬入量内訳(堆肥化)'!I31+'ごみ搬入量内訳(飼料化)'!I31+'ごみ搬入量内訳(メタン化)'!I31+'ごみ搬入量内訳(燃料化)'!I31+'ごみ搬入量内訳(セメント)'!I31+'ごみ搬入量内訳(資源化等)'!I31+'ごみ搬入量内訳(その他)'!I31+'ごみ搬入量内訳(直接埋立)'!I31+'ごみ搬入量内訳(海洋投入)'!I31</f>
        <v>0</v>
      </c>
      <c r="J31" s="20">
        <f>'ごみ搬入量内訳(直接資源化)'!J31+'ごみ搬入量内訳(焼却)'!J31+'ごみ搬入量内訳(粗大)'!J31+'ごみ搬入量内訳(堆肥化)'!J31+'ごみ搬入量内訳(飼料化)'!J31+'ごみ搬入量内訳(メタン化)'!J31+'ごみ搬入量内訳(燃料化)'!J31+'ごみ搬入量内訳(セメント)'!J31+'ごみ搬入量内訳(資源化等)'!J31+'ごみ搬入量内訳(その他)'!J31+'ごみ搬入量内訳(直接埋立)'!J31+'ごみ搬入量内訳(海洋投入)'!J31</f>
        <v>0</v>
      </c>
      <c r="K31" s="20">
        <f>'ごみ搬入量内訳(直接資源化)'!K31+'ごみ搬入量内訳(焼却)'!K31+'ごみ搬入量内訳(粗大)'!K31+'ごみ搬入量内訳(堆肥化)'!K31+'ごみ搬入量内訳(飼料化)'!K31+'ごみ搬入量内訳(メタン化)'!K31+'ごみ搬入量内訳(燃料化)'!K31+'ごみ搬入量内訳(セメント)'!K31+'ごみ搬入量内訳(資源化等)'!K31+'ごみ搬入量内訳(その他)'!K31+'ごみ搬入量内訳(直接埋立)'!K31+'ごみ搬入量内訳(海洋投入)'!K31</f>
        <v>0</v>
      </c>
      <c r="L31" s="20">
        <f>'ごみ搬入量内訳(直接資源化)'!L31+'ごみ搬入量内訳(焼却)'!L31+'ごみ搬入量内訳(粗大)'!L31+'ごみ搬入量内訳(堆肥化)'!L31+'ごみ搬入量内訳(飼料化)'!L31+'ごみ搬入量内訳(メタン化)'!L31+'ごみ搬入量内訳(燃料化)'!L31+'ごみ搬入量内訳(セメント)'!L31+'ごみ搬入量内訳(資源化等)'!L31+'ごみ搬入量内訳(その他)'!L31+'ごみ搬入量内訳(直接埋立)'!L31+'ごみ搬入量内訳(海洋投入)'!L31</f>
        <v>0</v>
      </c>
      <c r="M31" s="20">
        <f>'ごみ搬入量内訳(直接資源化)'!M31+'ごみ搬入量内訳(焼却)'!M31+'ごみ搬入量内訳(粗大)'!M31+'ごみ搬入量内訳(堆肥化)'!M31+'ごみ搬入量内訳(飼料化)'!M31+'ごみ搬入量内訳(メタン化)'!M31+'ごみ搬入量内訳(燃料化)'!M31+'ごみ搬入量内訳(セメント)'!M31+'ごみ搬入量内訳(資源化等)'!M31+'ごみ搬入量内訳(その他)'!M31+'ごみ搬入量内訳(直接埋立)'!M31+'ごみ搬入量内訳(海洋投入)'!M31</f>
        <v>3148</v>
      </c>
      <c r="N31" s="20">
        <f>'ごみ搬入量内訳(直接資源化)'!N31+'ごみ搬入量内訳(焼却)'!N31+'ごみ搬入量内訳(粗大)'!N31+'ごみ搬入量内訳(堆肥化)'!N31+'ごみ搬入量内訳(飼料化)'!N31+'ごみ搬入量内訳(メタン化)'!N31+'ごみ搬入量内訳(燃料化)'!N31+'ごみ搬入量内訳(セメント)'!N31+'ごみ搬入量内訳(資源化等)'!N31+'ごみ搬入量内訳(その他)'!N31+'ごみ搬入量内訳(直接埋立)'!N31+'ごみ搬入量内訳(海洋投入)'!N31</f>
        <v>0</v>
      </c>
      <c r="O31" s="20">
        <f>'ごみ搬入量内訳(直接資源化)'!O31+'ごみ搬入量内訳(焼却)'!O31+'ごみ搬入量内訳(粗大)'!O31+'ごみ搬入量内訳(堆肥化)'!O31+'ごみ搬入量内訳(飼料化)'!O31+'ごみ搬入量内訳(メタン化)'!O31+'ごみ搬入量内訳(燃料化)'!O31+'ごみ搬入量内訳(セメント)'!O31+'ごみ搬入量内訳(資源化等)'!O31+'ごみ搬入量内訳(その他)'!O31+'ごみ搬入量内訳(直接埋立)'!O31+'ごみ搬入量内訳(海洋投入)'!O31</f>
        <v>0</v>
      </c>
      <c r="P31" s="20">
        <f>'ごみ搬入量内訳(直接資源化)'!P31+'ごみ搬入量内訳(焼却)'!P31+'ごみ搬入量内訳(粗大)'!P31+'ごみ搬入量内訳(堆肥化)'!P31+'ごみ搬入量内訳(飼料化)'!P31+'ごみ搬入量内訳(メタン化)'!P31+'ごみ搬入量内訳(燃料化)'!P31+'ごみ搬入量内訳(セメント)'!P31+'ごみ搬入量内訳(資源化等)'!P31+'ごみ搬入量内訳(その他)'!P31+'ごみ搬入量内訳(直接埋立)'!P31+'ごみ搬入量内訳(海洋投入)'!P31</f>
        <v>0</v>
      </c>
      <c r="Q31" s="20">
        <f>'ごみ搬入量内訳(直接資源化)'!Q31+'ごみ搬入量内訳(焼却)'!Q31+'ごみ搬入量内訳(粗大)'!Q31+'ごみ搬入量内訳(堆肥化)'!Q31+'ごみ搬入量内訳(飼料化)'!Q31+'ごみ搬入量内訳(メタン化)'!Q31+'ごみ搬入量内訳(燃料化)'!Q31+'ごみ搬入量内訳(セメント)'!Q31+'ごみ搬入量内訳(資源化等)'!Q31+'ごみ搬入量内訳(その他)'!Q31+'ごみ搬入量内訳(直接埋立)'!Q31+'ごみ搬入量内訳(海洋投入)'!Q31</f>
        <v>0</v>
      </c>
      <c r="R31" s="20">
        <f>'ごみ搬入量内訳(直接資源化)'!R31+'ごみ搬入量内訳(焼却)'!R31+'ごみ搬入量内訳(粗大)'!R31+'ごみ搬入量内訳(堆肥化)'!R31+'ごみ搬入量内訳(飼料化)'!R31+'ごみ搬入量内訳(メタン化)'!R31+'ごみ搬入量内訳(燃料化)'!R31+'ごみ搬入量内訳(セメント)'!R31+'ごみ搬入量内訳(資源化等)'!R31+'ごみ搬入量内訳(その他)'!R31+'ごみ搬入量内訳(直接埋立)'!R31+'ごみ搬入量内訳(海洋投入)'!R31</f>
        <v>0</v>
      </c>
      <c r="S31" s="20">
        <f>'ごみ搬入量内訳(直接資源化)'!S31+'ごみ搬入量内訳(焼却)'!S31+'ごみ搬入量内訳(粗大)'!S31+'ごみ搬入量内訳(堆肥化)'!S31+'ごみ搬入量内訳(飼料化)'!S31+'ごみ搬入量内訳(メタン化)'!S31+'ごみ搬入量内訳(燃料化)'!S31+'ごみ搬入量内訳(セメント)'!S31+'ごみ搬入量内訳(資源化等)'!S31+'ごみ搬入量内訳(その他)'!S31+'ごみ搬入量内訳(直接埋立)'!S31+'ごみ搬入量内訳(海洋投入)'!S31</f>
        <v>0</v>
      </c>
      <c r="T31" s="20">
        <f>'ごみ搬入量内訳(直接資源化)'!T31+'ごみ搬入量内訳(焼却)'!T31+'ごみ搬入量内訳(粗大)'!T31+'ごみ搬入量内訳(堆肥化)'!T31+'ごみ搬入量内訳(飼料化)'!T31+'ごみ搬入量内訳(メタン化)'!T31+'ごみ搬入量内訳(燃料化)'!T31+'ごみ搬入量内訳(セメント)'!T31+'ごみ搬入量内訳(資源化等)'!T31+'ごみ搬入量内訳(その他)'!T31+'ごみ搬入量内訳(直接埋立)'!T31+'ごみ搬入量内訳(海洋投入)'!T31</f>
        <v>0</v>
      </c>
      <c r="U31" s="20">
        <f>'ごみ搬入量内訳(直接資源化)'!U31+'ごみ搬入量内訳(焼却)'!U31+'ごみ搬入量内訳(粗大)'!U31+'ごみ搬入量内訳(堆肥化)'!U31+'ごみ搬入量内訳(飼料化)'!U31+'ごみ搬入量内訳(メタン化)'!U31+'ごみ搬入量内訳(燃料化)'!U31+'ごみ搬入量内訳(セメント)'!U31+'ごみ搬入量内訳(資源化等)'!U31+'ごみ搬入量内訳(その他)'!U31+'ごみ搬入量内訳(直接埋立)'!U31+'ごみ搬入量内訳(海洋投入)'!U31</f>
        <v>0</v>
      </c>
      <c r="V31" s="20">
        <f>'ごみ搬入量内訳(直接資源化)'!V31+'ごみ搬入量内訳(焼却)'!V31+'ごみ搬入量内訳(粗大)'!V31+'ごみ搬入量内訳(堆肥化)'!V31+'ごみ搬入量内訳(飼料化)'!V31+'ごみ搬入量内訳(メタン化)'!V31+'ごみ搬入量内訳(燃料化)'!V31+'ごみ搬入量内訳(セメント)'!V31+'ごみ搬入量内訳(資源化等)'!V31+'ごみ搬入量内訳(その他)'!V31+'ごみ搬入量内訳(直接埋立)'!V31+'ごみ搬入量内訳(海洋投入)'!V31</f>
        <v>0</v>
      </c>
      <c r="W31" s="20">
        <f>'ごみ搬入量内訳(直接資源化)'!W31+'ごみ搬入量内訳(焼却)'!W31+'ごみ搬入量内訳(粗大)'!W31+'ごみ搬入量内訳(堆肥化)'!W31+'ごみ搬入量内訳(飼料化)'!W31+'ごみ搬入量内訳(メタン化)'!W31+'ごみ搬入量内訳(燃料化)'!W31+'ごみ搬入量内訳(セメント)'!W31+'ごみ搬入量内訳(資源化等)'!W31+'ごみ搬入量内訳(その他)'!W31+'ごみ搬入量内訳(直接埋立)'!W31+'ごみ搬入量内訳(海洋投入)'!W31</f>
        <v>0</v>
      </c>
      <c r="X31" s="20">
        <f>'ごみ搬入量内訳(直接資源化)'!X31+'ごみ搬入量内訳(焼却)'!X31+'ごみ搬入量内訳(粗大)'!X31+'ごみ搬入量内訳(堆肥化)'!X31+'ごみ搬入量内訳(飼料化)'!X31+'ごみ搬入量内訳(メタン化)'!X31+'ごみ搬入量内訳(燃料化)'!X31+'ごみ搬入量内訳(セメント)'!X31+'ごみ搬入量内訳(資源化等)'!X31+'ごみ搬入量内訳(その他)'!X31+'ごみ搬入量内訳(直接埋立)'!X31+'ごみ搬入量内訳(海洋投入)'!X31</f>
        <v>0</v>
      </c>
      <c r="Y31" s="20">
        <f>'ごみ搬入量内訳(直接資源化)'!Y31+'ごみ搬入量内訳(焼却)'!Y31+'ごみ搬入量内訳(粗大)'!Y31+'ごみ搬入量内訳(堆肥化)'!Y31+'ごみ搬入量内訳(飼料化)'!Y31+'ごみ搬入量内訳(メタン化)'!Y31+'ごみ搬入量内訳(燃料化)'!Y31+'ごみ搬入量内訳(セメント)'!Y31+'ごみ搬入量内訳(資源化等)'!Y31+'ごみ搬入量内訳(その他)'!Y31+'ごみ搬入量内訳(直接埋立)'!Y31+'ごみ搬入量内訳(海洋投入)'!Y31</f>
        <v>51</v>
      </c>
      <c r="Z31" s="20">
        <f>'ごみ搬入量内訳(直接資源化)'!Z31+'ごみ搬入量内訳(焼却)'!Z31+'ごみ搬入量内訳(粗大)'!Z31+'ごみ搬入量内訳(堆肥化)'!Z31+'ごみ搬入量内訳(飼料化)'!Z31+'ごみ搬入量内訳(メタン化)'!Z31+'ごみ搬入量内訳(燃料化)'!Z31+'ごみ搬入量内訳(セメント)'!Z31+'ごみ搬入量内訳(資源化等)'!Z31+'ごみ搬入量内訳(その他)'!Z31+'ごみ搬入量内訳(直接埋立)'!Z31+'ごみ搬入量内訳(海洋投入)'!Z31</f>
        <v>0</v>
      </c>
      <c r="AA31" s="20">
        <f>'ごみ搬入量内訳(直接資源化)'!AA31+'ごみ搬入量内訳(焼却)'!AA31+'ごみ搬入量内訳(粗大)'!AA31+'ごみ搬入量内訳(堆肥化)'!AA31+'ごみ搬入量内訳(飼料化)'!AA31+'ごみ搬入量内訳(メタン化)'!AA31+'ごみ搬入量内訳(燃料化)'!AA31+'ごみ搬入量内訳(セメント)'!AA31+'ごみ搬入量内訳(資源化等)'!AA31+'ごみ搬入量内訳(その他)'!AA31+'ごみ搬入量内訳(直接埋立)'!AA31+'ごみ搬入量内訳(海洋投入)'!AA31</f>
        <v>0</v>
      </c>
      <c r="AB31" s="20">
        <f>'ごみ搬入量内訳(直接資源化)'!AB31+'ごみ搬入量内訳(焼却)'!AB31+'ごみ搬入量内訳(粗大)'!AB31+'ごみ搬入量内訳(堆肥化)'!AB31+'ごみ搬入量内訳(飼料化)'!AB31+'ごみ搬入量内訳(メタン化)'!AB31+'ごみ搬入量内訳(燃料化)'!AB31+'ごみ搬入量内訳(セメント)'!AB31+'ごみ搬入量内訳(資源化等)'!AB31+'ごみ搬入量内訳(その他)'!AB31+'ごみ搬入量内訳(直接埋立)'!AB31+'ごみ搬入量内訳(海洋投入)'!AB31</f>
        <v>0</v>
      </c>
      <c r="AC31" s="20">
        <f>'ごみ搬入量内訳(直接資源化)'!AC31+'ごみ搬入量内訳(焼却)'!AC31+'ごみ搬入量内訳(粗大)'!AC31+'ごみ搬入量内訳(堆肥化)'!AC31+'ごみ搬入量内訳(飼料化)'!AC31+'ごみ搬入量内訳(メタン化)'!AC31+'ごみ搬入量内訳(燃料化)'!AC31+'ごみ搬入量内訳(セメント)'!AC31+'ごみ搬入量内訳(資源化等)'!AC31+'ごみ搬入量内訳(その他)'!AC31+'ごみ搬入量内訳(直接埋立)'!AC31+'ごみ搬入量内訳(海洋投入)'!AC31</f>
        <v>0</v>
      </c>
      <c r="AD31" s="20">
        <f>'ごみ搬入量内訳(直接資源化)'!AD31+'ごみ搬入量内訳(焼却)'!AD31+'ごみ搬入量内訳(粗大)'!AD31+'ごみ搬入量内訳(堆肥化)'!AD31+'ごみ搬入量内訳(飼料化)'!AD31+'ごみ搬入量内訳(メタン化)'!AD31+'ごみ搬入量内訳(燃料化)'!AD31+'ごみ搬入量内訳(セメント)'!AD31+'ごみ搬入量内訳(資源化等)'!AD31+'ごみ搬入量内訳(その他)'!AD31+'ごみ搬入量内訳(直接埋立)'!AD31+'ごみ搬入量内訳(海洋投入)'!AD31</f>
        <v>0</v>
      </c>
      <c r="AE31" s="20">
        <f>'ごみ搬入量内訳(直接資源化)'!AE31+'ごみ搬入量内訳(焼却)'!AE31+'ごみ搬入量内訳(粗大)'!AE31+'ごみ搬入量内訳(堆肥化)'!AE31+'ごみ搬入量内訳(飼料化)'!AE31+'ごみ搬入量内訳(メタン化)'!AE31+'ごみ搬入量内訳(燃料化)'!AE31+'ごみ搬入量内訳(セメント)'!AE31+'ごみ搬入量内訳(資源化等)'!AE31+'ごみ搬入量内訳(その他)'!AE31+'ごみ搬入量内訳(直接埋立)'!AE31+'ごみ搬入量内訳(海洋投入)'!AE31</f>
        <v>0</v>
      </c>
      <c r="AF31" s="20">
        <f>'ごみ搬入量内訳(直接資源化)'!AF31+'ごみ搬入量内訳(焼却)'!AF31+'ごみ搬入量内訳(粗大)'!AF31+'ごみ搬入量内訳(堆肥化)'!AF31+'ごみ搬入量内訳(飼料化)'!AF31+'ごみ搬入量内訳(メタン化)'!AF31+'ごみ搬入量内訳(燃料化)'!AF31+'ごみ搬入量内訳(セメント)'!AF31+'ごみ搬入量内訳(資源化等)'!AF31+'ごみ搬入量内訳(その他)'!AF31+'ごみ搬入量内訳(直接埋立)'!AF31+'ごみ搬入量内訳(海洋投入)'!AF31</f>
        <v>0</v>
      </c>
      <c r="AG31" s="20">
        <f>'ごみ搬入量内訳(直接資源化)'!AG31+'ごみ搬入量内訳(焼却)'!AG31+'ごみ搬入量内訳(粗大)'!AG31+'ごみ搬入量内訳(堆肥化)'!AG31+'ごみ搬入量内訳(飼料化)'!AG31+'ごみ搬入量内訳(メタン化)'!AG31+'ごみ搬入量内訳(燃料化)'!AG31+'ごみ搬入量内訳(セメント)'!AG31+'ごみ搬入量内訳(資源化等)'!AG31+'ごみ搬入量内訳(その他)'!AG31+'ごみ搬入量内訳(直接埋立)'!AG31+'ごみ搬入量内訳(海洋投入)'!AG31</f>
        <v>0</v>
      </c>
    </row>
    <row r="32" spans="1:33" s="6" customFormat="1" ht="12" customHeight="1">
      <c r="A32" s="27" t="s">
        <v>227</v>
      </c>
      <c r="B32" s="28" t="s">
        <v>277</v>
      </c>
      <c r="C32" s="27" t="s">
        <v>278</v>
      </c>
      <c r="D32" s="20">
        <f t="shared" si="1"/>
        <v>23316</v>
      </c>
      <c r="E32" s="20">
        <f>'ごみ搬入量内訳(直接資源化)'!E32+'ごみ搬入量内訳(焼却)'!E32+'ごみ搬入量内訳(粗大)'!E32+'ごみ搬入量内訳(堆肥化)'!E32+'ごみ搬入量内訳(飼料化)'!E32+'ごみ搬入量内訳(メタン化)'!E32+'ごみ搬入量内訳(燃料化)'!E32+'ごみ搬入量内訳(セメント)'!E32+'ごみ搬入量内訳(資源化等)'!E32+'ごみ搬入量内訳(その他)'!E32+'ごみ搬入量内訳(直接埋立)'!E32+'ごみ搬入量内訳(海洋投入)'!E32</f>
        <v>6688</v>
      </c>
      <c r="F32" s="20">
        <f>'ごみ搬入量内訳(直接資源化)'!F32+'ごみ搬入量内訳(焼却)'!F32+'ごみ搬入量内訳(粗大)'!F32+'ごみ搬入量内訳(堆肥化)'!F32+'ごみ搬入量内訳(飼料化)'!F32+'ごみ搬入量内訳(メタン化)'!F32+'ごみ搬入量内訳(燃料化)'!F32+'ごみ搬入量内訳(セメント)'!F32+'ごみ搬入量内訳(資源化等)'!F32+'ごみ搬入量内訳(その他)'!F32+'ごみ搬入量内訳(直接埋立)'!F32+'ごみ搬入量内訳(海洋投入)'!F32</f>
        <v>10257</v>
      </c>
      <c r="G32" s="20">
        <f>'ごみ搬入量内訳(直接資源化)'!G32+'ごみ搬入量内訳(焼却)'!G32+'ごみ搬入量内訳(粗大)'!G32+'ごみ搬入量内訳(堆肥化)'!G32+'ごみ搬入量内訳(飼料化)'!G32+'ごみ搬入量内訳(メタン化)'!G32+'ごみ搬入量内訳(燃料化)'!G32+'ごみ搬入量内訳(セメント)'!G32+'ごみ搬入量内訳(資源化等)'!G32+'ごみ搬入量内訳(その他)'!G32+'ごみ搬入量内訳(直接埋立)'!G32+'ごみ搬入量内訳(海洋投入)'!G32</f>
        <v>0</v>
      </c>
      <c r="H32" s="20">
        <f>'ごみ搬入量内訳(直接資源化)'!H32+'ごみ搬入量内訳(焼却)'!H32+'ごみ搬入量内訳(粗大)'!H32+'ごみ搬入量内訳(堆肥化)'!H32+'ごみ搬入量内訳(飼料化)'!H32+'ごみ搬入量内訳(メタン化)'!H32+'ごみ搬入量内訳(燃料化)'!H32+'ごみ搬入量内訳(セメント)'!H32+'ごみ搬入量内訳(資源化等)'!H32+'ごみ搬入量内訳(その他)'!H32+'ごみ搬入量内訳(直接埋立)'!H32+'ごみ搬入量内訳(海洋投入)'!H32</f>
        <v>0</v>
      </c>
      <c r="I32" s="20">
        <f>'ごみ搬入量内訳(直接資源化)'!I32+'ごみ搬入量内訳(焼却)'!I32+'ごみ搬入量内訳(粗大)'!I32+'ごみ搬入量内訳(堆肥化)'!I32+'ごみ搬入量内訳(飼料化)'!I32+'ごみ搬入量内訳(メタン化)'!I32+'ごみ搬入量内訳(燃料化)'!I32+'ごみ搬入量内訳(セメント)'!I32+'ごみ搬入量内訳(資源化等)'!I32+'ごみ搬入量内訳(その他)'!I32+'ごみ搬入量内訳(直接埋立)'!I32+'ごみ搬入量内訳(海洋投入)'!I32</f>
        <v>0</v>
      </c>
      <c r="J32" s="20">
        <f>'ごみ搬入量内訳(直接資源化)'!J32+'ごみ搬入量内訳(焼却)'!J32+'ごみ搬入量内訳(粗大)'!J32+'ごみ搬入量内訳(堆肥化)'!J32+'ごみ搬入量内訳(飼料化)'!J32+'ごみ搬入量内訳(メタン化)'!J32+'ごみ搬入量内訳(燃料化)'!J32+'ごみ搬入量内訳(セメント)'!J32+'ごみ搬入量内訳(資源化等)'!J32+'ごみ搬入量内訳(その他)'!J32+'ごみ搬入量内訳(直接埋立)'!J32+'ごみ搬入量内訳(海洋投入)'!J32</f>
        <v>0</v>
      </c>
      <c r="K32" s="20">
        <f>'ごみ搬入量内訳(直接資源化)'!K32+'ごみ搬入量内訳(焼却)'!K32+'ごみ搬入量内訳(粗大)'!K32+'ごみ搬入量内訳(堆肥化)'!K32+'ごみ搬入量内訳(飼料化)'!K32+'ごみ搬入量内訳(メタン化)'!K32+'ごみ搬入量内訳(燃料化)'!K32+'ごみ搬入量内訳(セメント)'!K32+'ごみ搬入量内訳(資源化等)'!K32+'ごみ搬入量内訳(その他)'!K32+'ごみ搬入量内訳(直接埋立)'!K32+'ごみ搬入量内訳(海洋投入)'!K32</f>
        <v>0</v>
      </c>
      <c r="L32" s="20">
        <f>'ごみ搬入量内訳(直接資源化)'!L32+'ごみ搬入量内訳(焼却)'!L32+'ごみ搬入量内訳(粗大)'!L32+'ごみ搬入量内訳(堆肥化)'!L32+'ごみ搬入量内訳(飼料化)'!L32+'ごみ搬入量内訳(メタン化)'!L32+'ごみ搬入量内訳(燃料化)'!L32+'ごみ搬入量内訳(セメント)'!L32+'ごみ搬入量内訳(資源化等)'!L32+'ごみ搬入量内訳(その他)'!L32+'ごみ搬入量内訳(直接埋立)'!L32+'ごみ搬入量内訳(海洋投入)'!L32</f>
        <v>0</v>
      </c>
      <c r="M32" s="20">
        <f>'ごみ搬入量内訳(直接資源化)'!M32+'ごみ搬入量内訳(焼却)'!M32+'ごみ搬入量内訳(粗大)'!M32+'ごみ搬入量内訳(堆肥化)'!M32+'ごみ搬入量内訳(飼料化)'!M32+'ごみ搬入量内訳(メタン化)'!M32+'ごみ搬入量内訳(燃料化)'!M32+'ごみ搬入量内訳(セメント)'!M32+'ごみ搬入量内訳(資源化等)'!M32+'ごみ搬入量内訳(その他)'!M32+'ごみ搬入量内訳(直接埋立)'!M32+'ごみ搬入量内訳(海洋投入)'!M32</f>
        <v>0</v>
      </c>
      <c r="N32" s="20">
        <f>'ごみ搬入量内訳(直接資源化)'!N32+'ごみ搬入量内訳(焼却)'!N32+'ごみ搬入量内訳(粗大)'!N32+'ごみ搬入量内訳(堆肥化)'!N32+'ごみ搬入量内訳(飼料化)'!N32+'ごみ搬入量内訳(メタン化)'!N32+'ごみ搬入量内訳(燃料化)'!N32+'ごみ搬入量内訳(セメント)'!N32+'ごみ搬入量内訳(資源化等)'!N32+'ごみ搬入量内訳(その他)'!N32+'ごみ搬入量内訳(直接埋立)'!N32+'ごみ搬入量内訳(海洋投入)'!N32</f>
        <v>6371</v>
      </c>
      <c r="O32" s="20">
        <f>'ごみ搬入量内訳(直接資源化)'!O32+'ごみ搬入量内訳(焼却)'!O32+'ごみ搬入量内訳(粗大)'!O32+'ごみ搬入量内訳(堆肥化)'!O32+'ごみ搬入量内訳(飼料化)'!O32+'ごみ搬入量内訳(メタン化)'!O32+'ごみ搬入量内訳(燃料化)'!O32+'ごみ搬入量内訳(セメント)'!O32+'ごみ搬入量内訳(資源化等)'!O32+'ごみ搬入量内訳(その他)'!O32+'ごみ搬入量内訳(直接埋立)'!O32+'ごみ搬入量内訳(海洋投入)'!O32</f>
        <v>0</v>
      </c>
      <c r="P32" s="20">
        <f>'ごみ搬入量内訳(直接資源化)'!P32+'ごみ搬入量内訳(焼却)'!P32+'ごみ搬入量内訳(粗大)'!P32+'ごみ搬入量内訳(堆肥化)'!P32+'ごみ搬入量内訳(飼料化)'!P32+'ごみ搬入量内訳(メタン化)'!P32+'ごみ搬入量内訳(燃料化)'!P32+'ごみ搬入量内訳(セメント)'!P32+'ごみ搬入量内訳(資源化等)'!P32+'ごみ搬入量内訳(その他)'!P32+'ごみ搬入量内訳(直接埋立)'!P32+'ごみ搬入量内訳(海洋投入)'!P32</f>
        <v>0</v>
      </c>
      <c r="Q32" s="20">
        <f>'ごみ搬入量内訳(直接資源化)'!Q32+'ごみ搬入量内訳(焼却)'!Q32+'ごみ搬入量内訳(粗大)'!Q32+'ごみ搬入量内訳(堆肥化)'!Q32+'ごみ搬入量内訳(飼料化)'!Q32+'ごみ搬入量内訳(メタン化)'!Q32+'ごみ搬入量内訳(燃料化)'!Q32+'ごみ搬入量内訳(セメント)'!Q32+'ごみ搬入量内訳(資源化等)'!Q32+'ごみ搬入量内訳(その他)'!Q32+'ごみ搬入量内訳(直接埋立)'!Q32+'ごみ搬入量内訳(海洋投入)'!Q32</f>
        <v>0</v>
      </c>
      <c r="R32" s="20">
        <f>'ごみ搬入量内訳(直接資源化)'!R32+'ごみ搬入量内訳(焼却)'!R32+'ごみ搬入量内訳(粗大)'!R32+'ごみ搬入量内訳(堆肥化)'!R32+'ごみ搬入量内訳(飼料化)'!R32+'ごみ搬入量内訳(メタン化)'!R32+'ごみ搬入量内訳(燃料化)'!R32+'ごみ搬入量内訳(セメント)'!R32+'ごみ搬入量内訳(資源化等)'!R32+'ごみ搬入量内訳(その他)'!R32+'ごみ搬入量内訳(直接埋立)'!R32+'ごみ搬入量内訳(海洋投入)'!R32</f>
        <v>0</v>
      </c>
      <c r="S32" s="20">
        <f>'ごみ搬入量内訳(直接資源化)'!S32+'ごみ搬入量内訳(焼却)'!S32+'ごみ搬入量内訳(粗大)'!S32+'ごみ搬入量内訳(堆肥化)'!S32+'ごみ搬入量内訳(飼料化)'!S32+'ごみ搬入量内訳(メタン化)'!S32+'ごみ搬入量内訳(燃料化)'!S32+'ごみ搬入量内訳(セメント)'!S32+'ごみ搬入量内訳(資源化等)'!S32+'ごみ搬入量内訳(その他)'!S32+'ごみ搬入量内訳(直接埋立)'!S32+'ごみ搬入量内訳(海洋投入)'!S32</f>
        <v>0</v>
      </c>
      <c r="T32" s="20">
        <f>'ごみ搬入量内訳(直接資源化)'!T32+'ごみ搬入量内訳(焼却)'!T32+'ごみ搬入量内訳(粗大)'!T32+'ごみ搬入量内訳(堆肥化)'!T32+'ごみ搬入量内訳(飼料化)'!T32+'ごみ搬入量内訳(メタン化)'!T32+'ごみ搬入量内訳(燃料化)'!T32+'ごみ搬入量内訳(セメント)'!T32+'ごみ搬入量内訳(資源化等)'!T32+'ごみ搬入量内訳(その他)'!T32+'ごみ搬入量内訳(直接埋立)'!T32+'ごみ搬入量内訳(海洋投入)'!T32</f>
        <v>0</v>
      </c>
      <c r="U32" s="20">
        <f>'ごみ搬入量内訳(直接資源化)'!U32+'ごみ搬入量内訳(焼却)'!U32+'ごみ搬入量内訳(粗大)'!U32+'ごみ搬入量内訳(堆肥化)'!U32+'ごみ搬入量内訳(飼料化)'!U32+'ごみ搬入量内訳(メタン化)'!U32+'ごみ搬入量内訳(燃料化)'!U32+'ごみ搬入量内訳(セメント)'!U32+'ごみ搬入量内訳(資源化等)'!U32+'ごみ搬入量内訳(その他)'!U32+'ごみ搬入量内訳(直接埋立)'!U32+'ごみ搬入量内訳(海洋投入)'!U32</f>
        <v>0</v>
      </c>
      <c r="V32" s="20">
        <f>'ごみ搬入量内訳(直接資源化)'!V32+'ごみ搬入量内訳(焼却)'!V32+'ごみ搬入量内訳(粗大)'!V32+'ごみ搬入量内訳(堆肥化)'!V32+'ごみ搬入量内訳(飼料化)'!V32+'ごみ搬入量内訳(メタン化)'!V32+'ごみ搬入量内訳(燃料化)'!V32+'ごみ搬入量内訳(セメント)'!V32+'ごみ搬入量内訳(資源化等)'!V32+'ごみ搬入量内訳(その他)'!V32+'ごみ搬入量内訳(直接埋立)'!V32+'ごみ搬入量内訳(海洋投入)'!V32</f>
        <v>0</v>
      </c>
      <c r="W32" s="20">
        <f>'ごみ搬入量内訳(直接資源化)'!W32+'ごみ搬入量内訳(焼却)'!W32+'ごみ搬入量内訳(粗大)'!W32+'ごみ搬入量内訳(堆肥化)'!W32+'ごみ搬入量内訳(飼料化)'!W32+'ごみ搬入量内訳(メタン化)'!W32+'ごみ搬入量内訳(燃料化)'!W32+'ごみ搬入量内訳(セメント)'!W32+'ごみ搬入量内訳(資源化等)'!W32+'ごみ搬入量内訳(その他)'!W32+'ごみ搬入量内訳(直接埋立)'!W32+'ごみ搬入量内訳(海洋投入)'!W32</f>
        <v>0</v>
      </c>
      <c r="X32" s="20">
        <f>'ごみ搬入量内訳(直接資源化)'!X32+'ごみ搬入量内訳(焼却)'!X32+'ごみ搬入量内訳(粗大)'!X32+'ごみ搬入量内訳(堆肥化)'!X32+'ごみ搬入量内訳(飼料化)'!X32+'ごみ搬入量内訳(メタン化)'!X32+'ごみ搬入量内訳(燃料化)'!X32+'ごみ搬入量内訳(セメント)'!X32+'ごみ搬入量内訳(資源化等)'!X32+'ごみ搬入量内訳(その他)'!X32+'ごみ搬入量内訳(直接埋立)'!X32+'ごみ搬入量内訳(海洋投入)'!X32</f>
        <v>0</v>
      </c>
      <c r="Y32" s="20">
        <f>'ごみ搬入量内訳(直接資源化)'!Y32+'ごみ搬入量内訳(焼却)'!Y32+'ごみ搬入量内訳(粗大)'!Y32+'ごみ搬入量内訳(堆肥化)'!Y32+'ごみ搬入量内訳(飼料化)'!Y32+'ごみ搬入量内訳(メタン化)'!Y32+'ごみ搬入量内訳(燃料化)'!Y32+'ごみ搬入量内訳(セメント)'!Y32+'ごみ搬入量内訳(資源化等)'!Y32+'ごみ搬入量内訳(その他)'!Y32+'ごみ搬入量内訳(直接埋立)'!Y32+'ごみ搬入量内訳(海洋投入)'!Y32</f>
        <v>0</v>
      </c>
      <c r="Z32" s="20">
        <f>'ごみ搬入量内訳(直接資源化)'!Z32+'ごみ搬入量内訳(焼却)'!Z32+'ごみ搬入量内訳(粗大)'!Z32+'ごみ搬入量内訳(堆肥化)'!Z32+'ごみ搬入量内訳(飼料化)'!Z32+'ごみ搬入量内訳(メタン化)'!Z32+'ごみ搬入量内訳(燃料化)'!Z32+'ごみ搬入量内訳(セメント)'!Z32+'ごみ搬入量内訳(資源化等)'!Z32+'ごみ搬入量内訳(その他)'!Z32+'ごみ搬入量内訳(直接埋立)'!Z32+'ごみ搬入量内訳(海洋投入)'!Z32</f>
        <v>0</v>
      </c>
      <c r="AA32" s="20">
        <f>'ごみ搬入量内訳(直接資源化)'!AA32+'ごみ搬入量内訳(焼却)'!AA32+'ごみ搬入量内訳(粗大)'!AA32+'ごみ搬入量内訳(堆肥化)'!AA32+'ごみ搬入量内訳(飼料化)'!AA32+'ごみ搬入量内訳(メタン化)'!AA32+'ごみ搬入量内訳(燃料化)'!AA32+'ごみ搬入量内訳(セメント)'!AA32+'ごみ搬入量内訳(資源化等)'!AA32+'ごみ搬入量内訳(その他)'!AA32+'ごみ搬入量内訳(直接埋立)'!AA32+'ごみ搬入量内訳(海洋投入)'!AA32</f>
        <v>0</v>
      </c>
      <c r="AB32" s="20">
        <f>'ごみ搬入量内訳(直接資源化)'!AB32+'ごみ搬入量内訳(焼却)'!AB32+'ごみ搬入量内訳(粗大)'!AB32+'ごみ搬入量内訳(堆肥化)'!AB32+'ごみ搬入量内訳(飼料化)'!AB32+'ごみ搬入量内訳(メタン化)'!AB32+'ごみ搬入量内訳(燃料化)'!AB32+'ごみ搬入量内訳(セメント)'!AB32+'ごみ搬入量内訳(資源化等)'!AB32+'ごみ搬入量内訳(その他)'!AB32+'ごみ搬入量内訳(直接埋立)'!AB32+'ごみ搬入量内訳(海洋投入)'!AB32</f>
        <v>0</v>
      </c>
      <c r="AC32" s="20">
        <f>'ごみ搬入量内訳(直接資源化)'!AC32+'ごみ搬入量内訳(焼却)'!AC32+'ごみ搬入量内訳(粗大)'!AC32+'ごみ搬入量内訳(堆肥化)'!AC32+'ごみ搬入量内訳(飼料化)'!AC32+'ごみ搬入量内訳(メタン化)'!AC32+'ごみ搬入量内訳(燃料化)'!AC32+'ごみ搬入量内訳(セメント)'!AC32+'ごみ搬入量内訳(資源化等)'!AC32+'ごみ搬入量内訳(その他)'!AC32+'ごみ搬入量内訳(直接埋立)'!AC32+'ごみ搬入量内訳(海洋投入)'!AC32</f>
        <v>0</v>
      </c>
      <c r="AD32" s="20">
        <f>'ごみ搬入量内訳(直接資源化)'!AD32+'ごみ搬入量内訳(焼却)'!AD32+'ごみ搬入量内訳(粗大)'!AD32+'ごみ搬入量内訳(堆肥化)'!AD32+'ごみ搬入量内訳(飼料化)'!AD32+'ごみ搬入量内訳(メタン化)'!AD32+'ごみ搬入量内訳(燃料化)'!AD32+'ごみ搬入量内訳(セメント)'!AD32+'ごみ搬入量内訳(資源化等)'!AD32+'ごみ搬入量内訳(その他)'!AD32+'ごみ搬入量内訳(直接埋立)'!AD32+'ごみ搬入量内訳(海洋投入)'!AD32</f>
        <v>0</v>
      </c>
      <c r="AE32" s="20">
        <f>'ごみ搬入量内訳(直接資源化)'!AE32+'ごみ搬入量内訳(焼却)'!AE32+'ごみ搬入量内訳(粗大)'!AE32+'ごみ搬入量内訳(堆肥化)'!AE32+'ごみ搬入量内訳(飼料化)'!AE32+'ごみ搬入量内訳(メタン化)'!AE32+'ごみ搬入量内訳(燃料化)'!AE32+'ごみ搬入量内訳(セメント)'!AE32+'ごみ搬入量内訳(資源化等)'!AE32+'ごみ搬入量内訳(その他)'!AE32+'ごみ搬入量内訳(直接埋立)'!AE32+'ごみ搬入量内訳(海洋投入)'!AE32</f>
        <v>0</v>
      </c>
      <c r="AF32" s="20">
        <f>'ごみ搬入量内訳(直接資源化)'!AF32+'ごみ搬入量内訳(焼却)'!AF32+'ごみ搬入量内訳(粗大)'!AF32+'ごみ搬入量内訳(堆肥化)'!AF32+'ごみ搬入量内訳(飼料化)'!AF32+'ごみ搬入量内訳(メタン化)'!AF32+'ごみ搬入量内訳(燃料化)'!AF32+'ごみ搬入量内訳(セメント)'!AF32+'ごみ搬入量内訳(資源化等)'!AF32+'ごみ搬入量内訳(その他)'!AF32+'ごみ搬入量内訳(直接埋立)'!AF32+'ごみ搬入量内訳(海洋投入)'!AF32</f>
        <v>0</v>
      </c>
      <c r="AG32" s="20">
        <f>'ごみ搬入量内訳(直接資源化)'!AG32+'ごみ搬入量内訳(焼却)'!AG32+'ごみ搬入量内訳(粗大)'!AG32+'ごみ搬入量内訳(堆肥化)'!AG32+'ごみ搬入量内訳(飼料化)'!AG32+'ごみ搬入量内訳(メタン化)'!AG32+'ごみ搬入量内訳(燃料化)'!AG32+'ごみ搬入量内訳(セメント)'!AG32+'ごみ搬入量内訳(資源化等)'!AG32+'ごみ搬入量内訳(その他)'!AG32+'ごみ搬入量内訳(直接埋立)'!AG32+'ごみ搬入量内訳(海洋投入)'!AG32</f>
        <v>0</v>
      </c>
    </row>
    <row r="33" spans="1:33" s="6" customFormat="1" ht="12" customHeight="1">
      <c r="A33" s="27" t="s">
        <v>227</v>
      </c>
      <c r="B33" s="28" t="s">
        <v>279</v>
      </c>
      <c r="C33" s="27" t="s">
        <v>280</v>
      </c>
      <c r="D33" s="20">
        <f t="shared" si="1"/>
        <v>5</v>
      </c>
      <c r="E33" s="20">
        <f>'ごみ搬入量内訳(直接資源化)'!E33+'ごみ搬入量内訳(焼却)'!E33+'ごみ搬入量内訳(粗大)'!E33+'ごみ搬入量内訳(堆肥化)'!E33+'ごみ搬入量内訳(飼料化)'!E33+'ごみ搬入量内訳(メタン化)'!E33+'ごみ搬入量内訳(燃料化)'!E33+'ごみ搬入量内訳(セメント)'!E33+'ごみ搬入量内訳(資源化等)'!E33+'ごみ搬入量内訳(その他)'!E33+'ごみ搬入量内訳(直接埋立)'!E33+'ごみ搬入量内訳(海洋投入)'!E33</f>
        <v>5</v>
      </c>
      <c r="F33" s="20">
        <f>'ごみ搬入量内訳(直接資源化)'!F33+'ごみ搬入量内訳(焼却)'!F33+'ごみ搬入量内訳(粗大)'!F33+'ごみ搬入量内訳(堆肥化)'!F33+'ごみ搬入量内訳(飼料化)'!F33+'ごみ搬入量内訳(メタン化)'!F33+'ごみ搬入量内訳(燃料化)'!F33+'ごみ搬入量内訳(セメント)'!F33+'ごみ搬入量内訳(資源化等)'!F33+'ごみ搬入量内訳(その他)'!F33+'ごみ搬入量内訳(直接埋立)'!F33+'ごみ搬入量内訳(海洋投入)'!F33</f>
        <v>0</v>
      </c>
      <c r="G33" s="20">
        <f>'ごみ搬入量内訳(直接資源化)'!G33+'ごみ搬入量内訳(焼却)'!G33+'ごみ搬入量内訳(粗大)'!G33+'ごみ搬入量内訳(堆肥化)'!G33+'ごみ搬入量内訳(飼料化)'!G33+'ごみ搬入量内訳(メタン化)'!G33+'ごみ搬入量内訳(燃料化)'!G33+'ごみ搬入量内訳(セメント)'!G33+'ごみ搬入量内訳(資源化等)'!G33+'ごみ搬入量内訳(その他)'!G33+'ごみ搬入量内訳(直接埋立)'!G33+'ごみ搬入量内訳(海洋投入)'!G33</f>
        <v>0</v>
      </c>
      <c r="H33" s="20">
        <f>'ごみ搬入量内訳(直接資源化)'!H33+'ごみ搬入量内訳(焼却)'!H33+'ごみ搬入量内訳(粗大)'!H33+'ごみ搬入量内訳(堆肥化)'!H33+'ごみ搬入量内訳(飼料化)'!H33+'ごみ搬入量内訳(メタン化)'!H33+'ごみ搬入量内訳(燃料化)'!H33+'ごみ搬入量内訳(セメント)'!H33+'ごみ搬入量内訳(資源化等)'!H33+'ごみ搬入量内訳(その他)'!H33+'ごみ搬入量内訳(直接埋立)'!H33+'ごみ搬入量内訳(海洋投入)'!H33</f>
        <v>0</v>
      </c>
      <c r="I33" s="20">
        <f>'ごみ搬入量内訳(直接資源化)'!I33+'ごみ搬入量内訳(焼却)'!I33+'ごみ搬入量内訳(粗大)'!I33+'ごみ搬入量内訳(堆肥化)'!I33+'ごみ搬入量内訳(飼料化)'!I33+'ごみ搬入量内訳(メタン化)'!I33+'ごみ搬入量内訳(燃料化)'!I33+'ごみ搬入量内訳(セメント)'!I33+'ごみ搬入量内訳(資源化等)'!I33+'ごみ搬入量内訳(その他)'!I33+'ごみ搬入量内訳(直接埋立)'!I33+'ごみ搬入量内訳(海洋投入)'!I33</f>
        <v>0</v>
      </c>
      <c r="J33" s="20">
        <f>'ごみ搬入量内訳(直接資源化)'!J33+'ごみ搬入量内訳(焼却)'!J33+'ごみ搬入量内訳(粗大)'!J33+'ごみ搬入量内訳(堆肥化)'!J33+'ごみ搬入量内訳(飼料化)'!J33+'ごみ搬入量内訳(メタン化)'!J33+'ごみ搬入量内訳(燃料化)'!J33+'ごみ搬入量内訳(セメント)'!J33+'ごみ搬入量内訳(資源化等)'!J33+'ごみ搬入量内訳(その他)'!J33+'ごみ搬入量内訳(直接埋立)'!J33+'ごみ搬入量内訳(海洋投入)'!J33</f>
        <v>0</v>
      </c>
      <c r="K33" s="20">
        <f>'ごみ搬入量内訳(直接資源化)'!K33+'ごみ搬入量内訳(焼却)'!K33+'ごみ搬入量内訳(粗大)'!K33+'ごみ搬入量内訳(堆肥化)'!K33+'ごみ搬入量内訳(飼料化)'!K33+'ごみ搬入量内訳(メタン化)'!K33+'ごみ搬入量内訳(燃料化)'!K33+'ごみ搬入量内訳(セメント)'!K33+'ごみ搬入量内訳(資源化等)'!K33+'ごみ搬入量内訳(その他)'!K33+'ごみ搬入量内訳(直接埋立)'!K33+'ごみ搬入量内訳(海洋投入)'!K33</f>
        <v>0</v>
      </c>
      <c r="L33" s="20">
        <f>'ごみ搬入量内訳(直接資源化)'!L33+'ごみ搬入量内訳(焼却)'!L33+'ごみ搬入量内訳(粗大)'!L33+'ごみ搬入量内訳(堆肥化)'!L33+'ごみ搬入量内訳(飼料化)'!L33+'ごみ搬入量内訳(メタン化)'!L33+'ごみ搬入量内訳(燃料化)'!L33+'ごみ搬入量内訳(セメント)'!L33+'ごみ搬入量内訳(資源化等)'!L33+'ごみ搬入量内訳(その他)'!L33+'ごみ搬入量内訳(直接埋立)'!L33+'ごみ搬入量内訳(海洋投入)'!L33</f>
        <v>0</v>
      </c>
      <c r="M33" s="20">
        <f>'ごみ搬入量内訳(直接資源化)'!M33+'ごみ搬入量内訳(焼却)'!M33+'ごみ搬入量内訳(粗大)'!M33+'ごみ搬入量内訳(堆肥化)'!M33+'ごみ搬入量内訳(飼料化)'!M33+'ごみ搬入量内訳(メタン化)'!M33+'ごみ搬入量内訳(燃料化)'!M33+'ごみ搬入量内訳(セメント)'!M33+'ごみ搬入量内訳(資源化等)'!M33+'ごみ搬入量内訳(その他)'!M33+'ごみ搬入量内訳(直接埋立)'!M33+'ごみ搬入量内訳(海洋投入)'!M33</f>
        <v>0</v>
      </c>
      <c r="N33" s="20">
        <f>'ごみ搬入量内訳(直接資源化)'!N33+'ごみ搬入量内訳(焼却)'!N33+'ごみ搬入量内訳(粗大)'!N33+'ごみ搬入量内訳(堆肥化)'!N33+'ごみ搬入量内訳(飼料化)'!N33+'ごみ搬入量内訳(メタン化)'!N33+'ごみ搬入量内訳(燃料化)'!N33+'ごみ搬入量内訳(セメント)'!N33+'ごみ搬入量内訳(資源化等)'!N33+'ごみ搬入量内訳(その他)'!N33+'ごみ搬入量内訳(直接埋立)'!N33+'ごみ搬入量内訳(海洋投入)'!N33</f>
        <v>0</v>
      </c>
      <c r="O33" s="20">
        <f>'ごみ搬入量内訳(直接資源化)'!O33+'ごみ搬入量内訳(焼却)'!O33+'ごみ搬入量内訳(粗大)'!O33+'ごみ搬入量内訳(堆肥化)'!O33+'ごみ搬入量内訳(飼料化)'!O33+'ごみ搬入量内訳(メタン化)'!O33+'ごみ搬入量内訳(燃料化)'!O33+'ごみ搬入量内訳(セメント)'!O33+'ごみ搬入量内訳(資源化等)'!O33+'ごみ搬入量内訳(その他)'!O33+'ごみ搬入量内訳(直接埋立)'!O33+'ごみ搬入量内訳(海洋投入)'!O33</f>
        <v>0</v>
      </c>
      <c r="P33" s="20">
        <f>'ごみ搬入量内訳(直接資源化)'!P33+'ごみ搬入量内訳(焼却)'!P33+'ごみ搬入量内訳(粗大)'!P33+'ごみ搬入量内訳(堆肥化)'!P33+'ごみ搬入量内訳(飼料化)'!P33+'ごみ搬入量内訳(メタン化)'!P33+'ごみ搬入量内訳(燃料化)'!P33+'ごみ搬入量内訳(セメント)'!P33+'ごみ搬入量内訳(資源化等)'!P33+'ごみ搬入量内訳(その他)'!P33+'ごみ搬入量内訳(直接埋立)'!P33+'ごみ搬入量内訳(海洋投入)'!P33</f>
        <v>0</v>
      </c>
      <c r="Q33" s="20">
        <f>'ごみ搬入量内訳(直接資源化)'!Q33+'ごみ搬入量内訳(焼却)'!Q33+'ごみ搬入量内訳(粗大)'!Q33+'ごみ搬入量内訳(堆肥化)'!Q33+'ごみ搬入量内訳(飼料化)'!Q33+'ごみ搬入量内訳(メタン化)'!Q33+'ごみ搬入量内訳(燃料化)'!Q33+'ごみ搬入量内訳(セメント)'!Q33+'ごみ搬入量内訳(資源化等)'!Q33+'ごみ搬入量内訳(その他)'!Q33+'ごみ搬入量内訳(直接埋立)'!Q33+'ごみ搬入量内訳(海洋投入)'!Q33</f>
        <v>0</v>
      </c>
      <c r="R33" s="20">
        <f>'ごみ搬入量内訳(直接資源化)'!R33+'ごみ搬入量内訳(焼却)'!R33+'ごみ搬入量内訳(粗大)'!R33+'ごみ搬入量内訳(堆肥化)'!R33+'ごみ搬入量内訳(飼料化)'!R33+'ごみ搬入量内訳(メタン化)'!R33+'ごみ搬入量内訳(燃料化)'!R33+'ごみ搬入量内訳(セメント)'!R33+'ごみ搬入量内訳(資源化等)'!R33+'ごみ搬入量内訳(その他)'!R33+'ごみ搬入量内訳(直接埋立)'!R33+'ごみ搬入量内訳(海洋投入)'!R33</f>
        <v>0</v>
      </c>
      <c r="S33" s="20">
        <f>'ごみ搬入量内訳(直接資源化)'!S33+'ごみ搬入量内訳(焼却)'!S33+'ごみ搬入量内訳(粗大)'!S33+'ごみ搬入量内訳(堆肥化)'!S33+'ごみ搬入量内訳(飼料化)'!S33+'ごみ搬入量内訳(メタン化)'!S33+'ごみ搬入量内訳(燃料化)'!S33+'ごみ搬入量内訳(セメント)'!S33+'ごみ搬入量内訳(資源化等)'!S33+'ごみ搬入量内訳(その他)'!S33+'ごみ搬入量内訳(直接埋立)'!S33+'ごみ搬入量内訳(海洋投入)'!S33</f>
        <v>0</v>
      </c>
      <c r="T33" s="20">
        <f>'ごみ搬入量内訳(直接資源化)'!T33+'ごみ搬入量内訳(焼却)'!T33+'ごみ搬入量内訳(粗大)'!T33+'ごみ搬入量内訳(堆肥化)'!T33+'ごみ搬入量内訳(飼料化)'!T33+'ごみ搬入量内訳(メタン化)'!T33+'ごみ搬入量内訳(燃料化)'!T33+'ごみ搬入量内訳(セメント)'!T33+'ごみ搬入量内訳(資源化等)'!T33+'ごみ搬入量内訳(その他)'!T33+'ごみ搬入量内訳(直接埋立)'!T33+'ごみ搬入量内訳(海洋投入)'!T33</f>
        <v>0</v>
      </c>
      <c r="U33" s="20">
        <f>'ごみ搬入量内訳(直接資源化)'!U33+'ごみ搬入量内訳(焼却)'!U33+'ごみ搬入量内訳(粗大)'!U33+'ごみ搬入量内訳(堆肥化)'!U33+'ごみ搬入量内訳(飼料化)'!U33+'ごみ搬入量内訳(メタン化)'!U33+'ごみ搬入量内訳(燃料化)'!U33+'ごみ搬入量内訳(セメント)'!U33+'ごみ搬入量内訳(資源化等)'!U33+'ごみ搬入量内訳(その他)'!U33+'ごみ搬入量内訳(直接埋立)'!U33+'ごみ搬入量内訳(海洋投入)'!U33</f>
        <v>0</v>
      </c>
      <c r="V33" s="20">
        <f>'ごみ搬入量内訳(直接資源化)'!V33+'ごみ搬入量内訳(焼却)'!V33+'ごみ搬入量内訳(粗大)'!V33+'ごみ搬入量内訳(堆肥化)'!V33+'ごみ搬入量内訳(飼料化)'!V33+'ごみ搬入量内訳(メタン化)'!V33+'ごみ搬入量内訳(燃料化)'!V33+'ごみ搬入量内訳(セメント)'!V33+'ごみ搬入量内訳(資源化等)'!V33+'ごみ搬入量内訳(その他)'!V33+'ごみ搬入量内訳(直接埋立)'!V33+'ごみ搬入量内訳(海洋投入)'!V33</f>
        <v>0</v>
      </c>
      <c r="W33" s="20">
        <f>'ごみ搬入量内訳(直接資源化)'!W33+'ごみ搬入量内訳(焼却)'!W33+'ごみ搬入量内訳(粗大)'!W33+'ごみ搬入量内訳(堆肥化)'!W33+'ごみ搬入量内訳(飼料化)'!W33+'ごみ搬入量内訳(メタン化)'!W33+'ごみ搬入量内訳(燃料化)'!W33+'ごみ搬入量内訳(セメント)'!W33+'ごみ搬入量内訳(資源化等)'!W33+'ごみ搬入量内訳(その他)'!W33+'ごみ搬入量内訳(直接埋立)'!W33+'ごみ搬入量内訳(海洋投入)'!W33</f>
        <v>0</v>
      </c>
      <c r="X33" s="20">
        <f>'ごみ搬入量内訳(直接資源化)'!X33+'ごみ搬入量内訳(焼却)'!X33+'ごみ搬入量内訳(粗大)'!X33+'ごみ搬入量内訳(堆肥化)'!X33+'ごみ搬入量内訳(飼料化)'!X33+'ごみ搬入量内訳(メタン化)'!X33+'ごみ搬入量内訳(燃料化)'!X33+'ごみ搬入量内訳(セメント)'!X33+'ごみ搬入量内訳(資源化等)'!X33+'ごみ搬入量内訳(その他)'!X33+'ごみ搬入量内訳(直接埋立)'!X33+'ごみ搬入量内訳(海洋投入)'!X33</f>
        <v>0</v>
      </c>
      <c r="Y33" s="20">
        <f>'ごみ搬入量内訳(直接資源化)'!Y33+'ごみ搬入量内訳(焼却)'!Y33+'ごみ搬入量内訳(粗大)'!Y33+'ごみ搬入量内訳(堆肥化)'!Y33+'ごみ搬入量内訳(飼料化)'!Y33+'ごみ搬入量内訳(メタン化)'!Y33+'ごみ搬入量内訳(燃料化)'!Y33+'ごみ搬入量内訳(セメント)'!Y33+'ごみ搬入量内訳(資源化等)'!Y33+'ごみ搬入量内訳(その他)'!Y33+'ごみ搬入量内訳(直接埋立)'!Y33+'ごみ搬入量内訳(海洋投入)'!Y33</f>
        <v>0</v>
      </c>
      <c r="Z33" s="20">
        <f>'ごみ搬入量内訳(直接資源化)'!Z33+'ごみ搬入量内訳(焼却)'!Z33+'ごみ搬入量内訳(粗大)'!Z33+'ごみ搬入量内訳(堆肥化)'!Z33+'ごみ搬入量内訳(飼料化)'!Z33+'ごみ搬入量内訳(メタン化)'!Z33+'ごみ搬入量内訳(燃料化)'!Z33+'ごみ搬入量内訳(セメント)'!Z33+'ごみ搬入量内訳(資源化等)'!Z33+'ごみ搬入量内訳(その他)'!Z33+'ごみ搬入量内訳(直接埋立)'!Z33+'ごみ搬入量内訳(海洋投入)'!Z33</f>
        <v>0</v>
      </c>
      <c r="AA33" s="20">
        <f>'ごみ搬入量内訳(直接資源化)'!AA33+'ごみ搬入量内訳(焼却)'!AA33+'ごみ搬入量内訳(粗大)'!AA33+'ごみ搬入量内訳(堆肥化)'!AA33+'ごみ搬入量内訳(飼料化)'!AA33+'ごみ搬入量内訳(メタン化)'!AA33+'ごみ搬入量内訳(燃料化)'!AA33+'ごみ搬入量内訳(セメント)'!AA33+'ごみ搬入量内訳(資源化等)'!AA33+'ごみ搬入量内訳(その他)'!AA33+'ごみ搬入量内訳(直接埋立)'!AA33+'ごみ搬入量内訳(海洋投入)'!AA33</f>
        <v>0</v>
      </c>
      <c r="AB33" s="20">
        <f>'ごみ搬入量内訳(直接資源化)'!AB33+'ごみ搬入量内訳(焼却)'!AB33+'ごみ搬入量内訳(粗大)'!AB33+'ごみ搬入量内訳(堆肥化)'!AB33+'ごみ搬入量内訳(飼料化)'!AB33+'ごみ搬入量内訳(メタン化)'!AB33+'ごみ搬入量内訳(燃料化)'!AB33+'ごみ搬入量内訳(セメント)'!AB33+'ごみ搬入量内訳(資源化等)'!AB33+'ごみ搬入量内訳(その他)'!AB33+'ごみ搬入量内訳(直接埋立)'!AB33+'ごみ搬入量内訳(海洋投入)'!AB33</f>
        <v>0</v>
      </c>
      <c r="AC33" s="20">
        <f>'ごみ搬入量内訳(直接資源化)'!AC33+'ごみ搬入量内訳(焼却)'!AC33+'ごみ搬入量内訳(粗大)'!AC33+'ごみ搬入量内訳(堆肥化)'!AC33+'ごみ搬入量内訳(飼料化)'!AC33+'ごみ搬入量内訳(メタン化)'!AC33+'ごみ搬入量内訳(燃料化)'!AC33+'ごみ搬入量内訳(セメント)'!AC33+'ごみ搬入量内訳(資源化等)'!AC33+'ごみ搬入量内訳(その他)'!AC33+'ごみ搬入量内訳(直接埋立)'!AC33+'ごみ搬入量内訳(海洋投入)'!AC33</f>
        <v>0</v>
      </c>
      <c r="AD33" s="20">
        <f>'ごみ搬入量内訳(直接資源化)'!AD33+'ごみ搬入量内訳(焼却)'!AD33+'ごみ搬入量内訳(粗大)'!AD33+'ごみ搬入量内訳(堆肥化)'!AD33+'ごみ搬入量内訳(飼料化)'!AD33+'ごみ搬入量内訳(メタン化)'!AD33+'ごみ搬入量内訳(燃料化)'!AD33+'ごみ搬入量内訳(セメント)'!AD33+'ごみ搬入量内訳(資源化等)'!AD33+'ごみ搬入量内訳(その他)'!AD33+'ごみ搬入量内訳(直接埋立)'!AD33+'ごみ搬入量内訳(海洋投入)'!AD33</f>
        <v>0</v>
      </c>
      <c r="AE33" s="20">
        <f>'ごみ搬入量内訳(直接資源化)'!AE33+'ごみ搬入量内訳(焼却)'!AE33+'ごみ搬入量内訳(粗大)'!AE33+'ごみ搬入量内訳(堆肥化)'!AE33+'ごみ搬入量内訳(飼料化)'!AE33+'ごみ搬入量内訳(メタン化)'!AE33+'ごみ搬入量内訳(燃料化)'!AE33+'ごみ搬入量内訳(セメント)'!AE33+'ごみ搬入量内訳(資源化等)'!AE33+'ごみ搬入量内訳(その他)'!AE33+'ごみ搬入量内訳(直接埋立)'!AE33+'ごみ搬入量内訳(海洋投入)'!AE33</f>
        <v>0</v>
      </c>
      <c r="AF33" s="20">
        <f>'ごみ搬入量内訳(直接資源化)'!AF33+'ごみ搬入量内訳(焼却)'!AF33+'ごみ搬入量内訳(粗大)'!AF33+'ごみ搬入量内訳(堆肥化)'!AF33+'ごみ搬入量内訳(飼料化)'!AF33+'ごみ搬入量内訳(メタン化)'!AF33+'ごみ搬入量内訳(燃料化)'!AF33+'ごみ搬入量内訳(セメント)'!AF33+'ごみ搬入量内訳(資源化等)'!AF33+'ごみ搬入量内訳(その他)'!AF33+'ごみ搬入量内訳(直接埋立)'!AF33+'ごみ搬入量内訳(海洋投入)'!AF33</f>
        <v>0</v>
      </c>
      <c r="AG33" s="20">
        <f>'ごみ搬入量内訳(直接資源化)'!AG33+'ごみ搬入量内訳(焼却)'!AG33+'ごみ搬入量内訳(粗大)'!AG33+'ごみ搬入量内訳(堆肥化)'!AG33+'ごみ搬入量内訳(飼料化)'!AG33+'ごみ搬入量内訳(メタン化)'!AG33+'ごみ搬入量内訳(燃料化)'!AG33+'ごみ搬入量内訳(セメント)'!AG33+'ごみ搬入量内訳(資源化等)'!AG33+'ごみ搬入量内訳(その他)'!AG33+'ごみ搬入量内訳(直接埋立)'!AG33+'ごみ搬入量内訳(海洋投入)'!AG33</f>
        <v>0</v>
      </c>
    </row>
    <row r="34" spans="1:33" s="6" customFormat="1" ht="12" customHeight="1">
      <c r="A34" s="27" t="s">
        <v>227</v>
      </c>
      <c r="B34" s="28" t="s">
        <v>281</v>
      </c>
      <c r="C34" s="27" t="s">
        <v>282</v>
      </c>
      <c r="D34" s="20">
        <f t="shared" si="1"/>
        <v>5546</v>
      </c>
      <c r="E34" s="20">
        <f>'ごみ搬入量内訳(直接資源化)'!E34+'ごみ搬入量内訳(焼却)'!E34+'ごみ搬入量内訳(粗大)'!E34+'ごみ搬入量内訳(堆肥化)'!E34+'ごみ搬入量内訳(飼料化)'!E34+'ごみ搬入量内訳(メタン化)'!E34+'ごみ搬入量内訳(燃料化)'!E34+'ごみ搬入量内訳(セメント)'!E34+'ごみ搬入量内訳(資源化等)'!E34+'ごみ搬入量内訳(その他)'!E34+'ごみ搬入量内訳(直接埋立)'!E34+'ごみ搬入量内訳(海洋投入)'!E34</f>
        <v>11</v>
      </c>
      <c r="F34" s="20">
        <f>'ごみ搬入量内訳(直接資源化)'!F34+'ごみ搬入量内訳(焼却)'!F34+'ごみ搬入量内訳(粗大)'!F34+'ごみ搬入量内訳(堆肥化)'!F34+'ごみ搬入量内訳(飼料化)'!F34+'ごみ搬入量内訳(メタン化)'!F34+'ごみ搬入量内訳(燃料化)'!F34+'ごみ搬入量内訳(セメント)'!F34+'ごみ搬入量内訳(資源化等)'!F34+'ごみ搬入量内訳(その他)'!F34+'ごみ搬入量内訳(直接埋立)'!F34+'ごみ搬入量内訳(海洋投入)'!F34</f>
        <v>1535</v>
      </c>
      <c r="G34" s="20">
        <f>'ごみ搬入量内訳(直接資源化)'!G34+'ごみ搬入量内訳(焼却)'!G34+'ごみ搬入量内訳(粗大)'!G34+'ごみ搬入量内訳(堆肥化)'!G34+'ごみ搬入量内訳(飼料化)'!G34+'ごみ搬入量内訳(メタン化)'!G34+'ごみ搬入量内訳(燃料化)'!G34+'ごみ搬入量内訳(セメント)'!G34+'ごみ搬入量内訳(資源化等)'!G34+'ごみ搬入量内訳(その他)'!G34+'ごみ搬入量内訳(直接埋立)'!G34+'ごみ搬入量内訳(海洋投入)'!G34</f>
        <v>4000</v>
      </c>
      <c r="H34" s="20">
        <f>'ごみ搬入量内訳(直接資源化)'!H34+'ごみ搬入量内訳(焼却)'!H34+'ごみ搬入量内訳(粗大)'!H34+'ごみ搬入量内訳(堆肥化)'!H34+'ごみ搬入量内訳(飼料化)'!H34+'ごみ搬入量内訳(メタン化)'!H34+'ごみ搬入量内訳(燃料化)'!H34+'ごみ搬入量内訳(セメント)'!H34+'ごみ搬入量内訳(資源化等)'!H34+'ごみ搬入量内訳(その他)'!H34+'ごみ搬入量内訳(直接埋立)'!H34+'ごみ搬入量内訳(海洋投入)'!H34</f>
        <v>0</v>
      </c>
      <c r="I34" s="20">
        <f>'ごみ搬入量内訳(直接資源化)'!I34+'ごみ搬入量内訳(焼却)'!I34+'ごみ搬入量内訳(粗大)'!I34+'ごみ搬入量内訳(堆肥化)'!I34+'ごみ搬入量内訳(飼料化)'!I34+'ごみ搬入量内訳(メタン化)'!I34+'ごみ搬入量内訳(燃料化)'!I34+'ごみ搬入量内訳(セメント)'!I34+'ごみ搬入量内訳(資源化等)'!I34+'ごみ搬入量内訳(その他)'!I34+'ごみ搬入量内訳(直接埋立)'!I34+'ごみ搬入量内訳(海洋投入)'!I34</f>
        <v>0</v>
      </c>
      <c r="J34" s="20">
        <f>'ごみ搬入量内訳(直接資源化)'!J34+'ごみ搬入量内訳(焼却)'!J34+'ごみ搬入量内訳(粗大)'!J34+'ごみ搬入量内訳(堆肥化)'!J34+'ごみ搬入量内訳(飼料化)'!J34+'ごみ搬入量内訳(メタン化)'!J34+'ごみ搬入量内訳(燃料化)'!J34+'ごみ搬入量内訳(セメント)'!J34+'ごみ搬入量内訳(資源化等)'!J34+'ごみ搬入量内訳(その他)'!J34+'ごみ搬入量内訳(直接埋立)'!J34+'ごみ搬入量内訳(海洋投入)'!J34</f>
        <v>0</v>
      </c>
      <c r="K34" s="20">
        <f>'ごみ搬入量内訳(直接資源化)'!K34+'ごみ搬入量内訳(焼却)'!K34+'ごみ搬入量内訳(粗大)'!K34+'ごみ搬入量内訳(堆肥化)'!K34+'ごみ搬入量内訳(飼料化)'!K34+'ごみ搬入量内訳(メタン化)'!K34+'ごみ搬入量内訳(燃料化)'!K34+'ごみ搬入量内訳(セメント)'!K34+'ごみ搬入量内訳(資源化等)'!K34+'ごみ搬入量内訳(その他)'!K34+'ごみ搬入量内訳(直接埋立)'!K34+'ごみ搬入量内訳(海洋投入)'!K34</f>
        <v>0</v>
      </c>
      <c r="L34" s="20">
        <f>'ごみ搬入量内訳(直接資源化)'!L34+'ごみ搬入量内訳(焼却)'!L34+'ごみ搬入量内訳(粗大)'!L34+'ごみ搬入量内訳(堆肥化)'!L34+'ごみ搬入量内訳(飼料化)'!L34+'ごみ搬入量内訳(メタン化)'!L34+'ごみ搬入量内訳(燃料化)'!L34+'ごみ搬入量内訳(セメント)'!L34+'ごみ搬入量内訳(資源化等)'!L34+'ごみ搬入量内訳(その他)'!L34+'ごみ搬入量内訳(直接埋立)'!L34+'ごみ搬入量内訳(海洋投入)'!L34</f>
        <v>0</v>
      </c>
      <c r="M34" s="20">
        <f>'ごみ搬入量内訳(直接資源化)'!M34+'ごみ搬入量内訳(焼却)'!M34+'ごみ搬入量内訳(粗大)'!M34+'ごみ搬入量内訳(堆肥化)'!M34+'ごみ搬入量内訳(飼料化)'!M34+'ごみ搬入量内訳(メタン化)'!M34+'ごみ搬入量内訳(燃料化)'!M34+'ごみ搬入量内訳(セメント)'!M34+'ごみ搬入量内訳(資源化等)'!M34+'ごみ搬入量内訳(その他)'!M34+'ごみ搬入量内訳(直接埋立)'!M34+'ごみ搬入量内訳(海洋投入)'!M34</f>
        <v>0</v>
      </c>
      <c r="N34" s="20">
        <f>'ごみ搬入量内訳(直接資源化)'!N34+'ごみ搬入量内訳(焼却)'!N34+'ごみ搬入量内訳(粗大)'!N34+'ごみ搬入量内訳(堆肥化)'!N34+'ごみ搬入量内訳(飼料化)'!N34+'ごみ搬入量内訳(メタン化)'!N34+'ごみ搬入量内訳(燃料化)'!N34+'ごみ搬入量内訳(セメント)'!N34+'ごみ搬入量内訳(資源化等)'!N34+'ごみ搬入量内訳(その他)'!N34+'ごみ搬入量内訳(直接埋立)'!N34+'ごみ搬入量内訳(海洋投入)'!N34</f>
        <v>0</v>
      </c>
      <c r="O34" s="20">
        <f>'ごみ搬入量内訳(直接資源化)'!O34+'ごみ搬入量内訳(焼却)'!O34+'ごみ搬入量内訳(粗大)'!O34+'ごみ搬入量内訳(堆肥化)'!O34+'ごみ搬入量内訳(飼料化)'!O34+'ごみ搬入量内訳(メタン化)'!O34+'ごみ搬入量内訳(燃料化)'!O34+'ごみ搬入量内訳(セメント)'!O34+'ごみ搬入量内訳(資源化等)'!O34+'ごみ搬入量内訳(その他)'!O34+'ごみ搬入量内訳(直接埋立)'!O34+'ごみ搬入量内訳(海洋投入)'!O34</f>
        <v>0</v>
      </c>
      <c r="P34" s="20">
        <f>'ごみ搬入量内訳(直接資源化)'!P34+'ごみ搬入量内訳(焼却)'!P34+'ごみ搬入量内訳(粗大)'!P34+'ごみ搬入量内訳(堆肥化)'!P34+'ごみ搬入量内訳(飼料化)'!P34+'ごみ搬入量内訳(メタン化)'!P34+'ごみ搬入量内訳(燃料化)'!P34+'ごみ搬入量内訳(セメント)'!P34+'ごみ搬入量内訳(資源化等)'!P34+'ごみ搬入量内訳(その他)'!P34+'ごみ搬入量内訳(直接埋立)'!P34+'ごみ搬入量内訳(海洋投入)'!P34</f>
        <v>0</v>
      </c>
      <c r="Q34" s="20">
        <f>'ごみ搬入量内訳(直接資源化)'!Q34+'ごみ搬入量内訳(焼却)'!Q34+'ごみ搬入量内訳(粗大)'!Q34+'ごみ搬入量内訳(堆肥化)'!Q34+'ごみ搬入量内訳(飼料化)'!Q34+'ごみ搬入量内訳(メタン化)'!Q34+'ごみ搬入量内訳(燃料化)'!Q34+'ごみ搬入量内訳(セメント)'!Q34+'ごみ搬入量内訳(資源化等)'!Q34+'ごみ搬入量内訳(その他)'!Q34+'ごみ搬入量内訳(直接埋立)'!Q34+'ごみ搬入量内訳(海洋投入)'!Q34</f>
        <v>0</v>
      </c>
      <c r="R34" s="20">
        <f>'ごみ搬入量内訳(直接資源化)'!R34+'ごみ搬入量内訳(焼却)'!R34+'ごみ搬入量内訳(粗大)'!R34+'ごみ搬入量内訳(堆肥化)'!R34+'ごみ搬入量内訳(飼料化)'!R34+'ごみ搬入量内訳(メタン化)'!R34+'ごみ搬入量内訳(燃料化)'!R34+'ごみ搬入量内訳(セメント)'!R34+'ごみ搬入量内訳(資源化等)'!R34+'ごみ搬入量内訳(その他)'!R34+'ごみ搬入量内訳(直接埋立)'!R34+'ごみ搬入量内訳(海洋投入)'!R34</f>
        <v>0</v>
      </c>
      <c r="S34" s="20">
        <f>'ごみ搬入量内訳(直接資源化)'!S34+'ごみ搬入量内訳(焼却)'!S34+'ごみ搬入量内訳(粗大)'!S34+'ごみ搬入量内訳(堆肥化)'!S34+'ごみ搬入量内訳(飼料化)'!S34+'ごみ搬入量内訳(メタン化)'!S34+'ごみ搬入量内訳(燃料化)'!S34+'ごみ搬入量内訳(セメント)'!S34+'ごみ搬入量内訳(資源化等)'!S34+'ごみ搬入量内訳(その他)'!S34+'ごみ搬入量内訳(直接埋立)'!S34+'ごみ搬入量内訳(海洋投入)'!S34</f>
        <v>0</v>
      </c>
      <c r="T34" s="20">
        <f>'ごみ搬入量内訳(直接資源化)'!T34+'ごみ搬入量内訳(焼却)'!T34+'ごみ搬入量内訳(粗大)'!T34+'ごみ搬入量内訳(堆肥化)'!T34+'ごみ搬入量内訳(飼料化)'!T34+'ごみ搬入量内訳(メタン化)'!T34+'ごみ搬入量内訳(燃料化)'!T34+'ごみ搬入量内訳(セメント)'!T34+'ごみ搬入量内訳(資源化等)'!T34+'ごみ搬入量内訳(その他)'!T34+'ごみ搬入量内訳(直接埋立)'!T34+'ごみ搬入量内訳(海洋投入)'!T34</f>
        <v>0</v>
      </c>
      <c r="U34" s="20">
        <f>'ごみ搬入量内訳(直接資源化)'!U34+'ごみ搬入量内訳(焼却)'!U34+'ごみ搬入量内訳(粗大)'!U34+'ごみ搬入量内訳(堆肥化)'!U34+'ごみ搬入量内訳(飼料化)'!U34+'ごみ搬入量内訳(メタン化)'!U34+'ごみ搬入量内訳(燃料化)'!U34+'ごみ搬入量内訳(セメント)'!U34+'ごみ搬入量内訳(資源化等)'!U34+'ごみ搬入量内訳(その他)'!U34+'ごみ搬入量内訳(直接埋立)'!U34+'ごみ搬入量内訳(海洋投入)'!U34</f>
        <v>0</v>
      </c>
      <c r="V34" s="20">
        <f>'ごみ搬入量内訳(直接資源化)'!V34+'ごみ搬入量内訳(焼却)'!V34+'ごみ搬入量内訳(粗大)'!V34+'ごみ搬入量内訳(堆肥化)'!V34+'ごみ搬入量内訳(飼料化)'!V34+'ごみ搬入量内訳(メタン化)'!V34+'ごみ搬入量内訳(燃料化)'!V34+'ごみ搬入量内訳(セメント)'!V34+'ごみ搬入量内訳(資源化等)'!V34+'ごみ搬入量内訳(その他)'!V34+'ごみ搬入量内訳(直接埋立)'!V34+'ごみ搬入量内訳(海洋投入)'!V34</f>
        <v>0</v>
      </c>
      <c r="W34" s="20">
        <f>'ごみ搬入量内訳(直接資源化)'!W34+'ごみ搬入量内訳(焼却)'!W34+'ごみ搬入量内訳(粗大)'!W34+'ごみ搬入量内訳(堆肥化)'!W34+'ごみ搬入量内訳(飼料化)'!W34+'ごみ搬入量内訳(メタン化)'!W34+'ごみ搬入量内訳(燃料化)'!W34+'ごみ搬入量内訳(セメント)'!W34+'ごみ搬入量内訳(資源化等)'!W34+'ごみ搬入量内訳(その他)'!W34+'ごみ搬入量内訳(直接埋立)'!W34+'ごみ搬入量内訳(海洋投入)'!W34</f>
        <v>0</v>
      </c>
      <c r="X34" s="20">
        <f>'ごみ搬入量内訳(直接資源化)'!X34+'ごみ搬入量内訳(焼却)'!X34+'ごみ搬入量内訳(粗大)'!X34+'ごみ搬入量内訳(堆肥化)'!X34+'ごみ搬入量内訳(飼料化)'!X34+'ごみ搬入量内訳(メタン化)'!X34+'ごみ搬入量内訳(燃料化)'!X34+'ごみ搬入量内訳(セメント)'!X34+'ごみ搬入量内訳(資源化等)'!X34+'ごみ搬入量内訳(その他)'!X34+'ごみ搬入量内訳(直接埋立)'!X34+'ごみ搬入量内訳(海洋投入)'!X34</f>
        <v>0</v>
      </c>
      <c r="Y34" s="20">
        <f>'ごみ搬入量内訳(直接資源化)'!Y34+'ごみ搬入量内訳(焼却)'!Y34+'ごみ搬入量内訳(粗大)'!Y34+'ごみ搬入量内訳(堆肥化)'!Y34+'ごみ搬入量内訳(飼料化)'!Y34+'ごみ搬入量内訳(メタン化)'!Y34+'ごみ搬入量内訳(燃料化)'!Y34+'ごみ搬入量内訳(セメント)'!Y34+'ごみ搬入量内訳(資源化等)'!Y34+'ごみ搬入量内訳(その他)'!Y34+'ごみ搬入量内訳(直接埋立)'!Y34+'ごみ搬入量内訳(海洋投入)'!Y34</f>
        <v>0</v>
      </c>
      <c r="Z34" s="20">
        <f>'ごみ搬入量内訳(直接資源化)'!Z34+'ごみ搬入量内訳(焼却)'!Z34+'ごみ搬入量内訳(粗大)'!Z34+'ごみ搬入量内訳(堆肥化)'!Z34+'ごみ搬入量内訳(飼料化)'!Z34+'ごみ搬入量内訳(メタン化)'!Z34+'ごみ搬入量内訳(燃料化)'!Z34+'ごみ搬入量内訳(セメント)'!Z34+'ごみ搬入量内訳(資源化等)'!Z34+'ごみ搬入量内訳(その他)'!Z34+'ごみ搬入量内訳(直接埋立)'!Z34+'ごみ搬入量内訳(海洋投入)'!Z34</f>
        <v>0</v>
      </c>
      <c r="AA34" s="20">
        <f>'ごみ搬入量内訳(直接資源化)'!AA34+'ごみ搬入量内訳(焼却)'!AA34+'ごみ搬入量内訳(粗大)'!AA34+'ごみ搬入量内訳(堆肥化)'!AA34+'ごみ搬入量内訳(飼料化)'!AA34+'ごみ搬入量内訳(メタン化)'!AA34+'ごみ搬入量内訳(燃料化)'!AA34+'ごみ搬入量内訳(セメント)'!AA34+'ごみ搬入量内訳(資源化等)'!AA34+'ごみ搬入量内訳(その他)'!AA34+'ごみ搬入量内訳(直接埋立)'!AA34+'ごみ搬入量内訳(海洋投入)'!AA34</f>
        <v>0</v>
      </c>
      <c r="AB34" s="20">
        <f>'ごみ搬入量内訳(直接資源化)'!AB34+'ごみ搬入量内訳(焼却)'!AB34+'ごみ搬入量内訳(粗大)'!AB34+'ごみ搬入量内訳(堆肥化)'!AB34+'ごみ搬入量内訳(飼料化)'!AB34+'ごみ搬入量内訳(メタン化)'!AB34+'ごみ搬入量内訳(燃料化)'!AB34+'ごみ搬入量内訳(セメント)'!AB34+'ごみ搬入量内訳(資源化等)'!AB34+'ごみ搬入量内訳(その他)'!AB34+'ごみ搬入量内訳(直接埋立)'!AB34+'ごみ搬入量内訳(海洋投入)'!AB34</f>
        <v>0</v>
      </c>
      <c r="AC34" s="20">
        <f>'ごみ搬入量内訳(直接資源化)'!AC34+'ごみ搬入量内訳(焼却)'!AC34+'ごみ搬入量内訳(粗大)'!AC34+'ごみ搬入量内訳(堆肥化)'!AC34+'ごみ搬入量内訳(飼料化)'!AC34+'ごみ搬入量内訳(メタン化)'!AC34+'ごみ搬入量内訳(燃料化)'!AC34+'ごみ搬入量内訳(セメント)'!AC34+'ごみ搬入量内訳(資源化等)'!AC34+'ごみ搬入量内訳(その他)'!AC34+'ごみ搬入量内訳(直接埋立)'!AC34+'ごみ搬入量内訳(海洋投入)'!AC34</f>
        <v>0</v>
      </c>
      <c r="AD34" s="20">
        <f>'ごみ搬入量内訳(直接資源化)'!AD34+'ごみ搬入量内訳(焼却)'!AD34+'ごみ搬入量内訳(粗大)'!AD34+'ごみ搬入量内訳(堆肥化)'!AD34+'ごみ搬入量内訳(飼料化)'!AD34+'ごみ搬入量内訳(メタン化)'!AD34+'ごみ搬入量内訳(燃料化)'!AD34+'ごみ搬入量内訳(セメント)'!AD34+'ごみ搬入量内訳(資源化等)'!AD34+'ごみ搬入量内訳(その他)'!AD34+'ごみ搬入量内訳(直接埋立)'!AD34+'ごみ搬入量内訳(海洋投入)'!AD34</f>
        <v>0</v>
      </c>
      <c r="AE34" s="20">
        <f>'ごみ搬入量内訳(直接資源化)'!AE34+'ごみ搬入量内訳(焼却)'!AE34+'ごみ搬入量内訳(粗大)'!AE34+'ごみ搬入量内訳(堆肥化)'!AE34+'ごみ搬入量内訳(飼料化)'!AE34+'ごみ搬入量内訳(メタン化)'!AE34+'ごみ搬入量内訳(燃料化)'!AE34+'ごみ搬入量内訳(セメント)'!AE34+'ごみ搬入量内訳(資源化等)'!AE34+'ごみ搬入量内訳(その他)'!AE34+'ごみ搬入量内訳(直接埋立)'!AE34+'ごみ搬入量内訳(海洋投入)'!AE34</f>
        <v>0</v>
      </c>
      <c r="AF34" s="20">
        <f>'ごみ搬入量内訳(直接資源化)'!AF34+'ごみ搬入量内訳(焼却)'!AF34+'ごみ搬入量内訳(粗大)'!AF34+'ごみ搬入量内訳(堆肥化)'!AF34+'ごみ搬入量内訳(飼料化)'!AF34+'ごみ搬入量内訳(メタン化)'!AF34+'ごみ搬入量内訳(燃料化)'!AF34+'ごみ搬入量内訳(セメント)'!AF34+'ごみ搬入量内訳(資源化等)'!AF34+'ごみ搬入量内訳(その他)'!AF34+'ごみ搬入量内訳(直接埋立)'!AF34+'ごみ搬入量内訳(海洋投入)'!AF34</f>
        <v>0</v>
      </c>
      <c r="AG34" s="20">
        <f>'ごみ搬入量内訳(直接資源化)'!AG34+'ごみ搬入量内訳(焼却)'!AG34+'ごみ搬入量内訳(粗大)'!AG34+'ごみ搬入量内訳(堆肥化)'!AG34+'ごみ搬入量内訳(飼料化)'!AG34+'ごみ搬入量内訳(メタン化)'!AG34+'ごみ搬入量内訳(燃料化)'!AG34+'ごみ搬入量内訳(セメント)'!AG34+'ごみ搬入量内訳(資源化等)'!AG34+'ごみ搬入量内訳(その他)'!AG34+'ごみ搬入量内訳(直接埋立)'!AG34+'ごみ搬入量内訳(海洋投入)'!AG34</f>
        <v>0</v>
      </c>
    </row>
    <row r="35" spans="1:33" s="6" customFormat="1" ht="12" customHeight="1">
      <c r="A35" s="27" t="s">
        <v>227</v>
      </c>
      <c r="B35" s="28" t="s">
        <v>283</v>
      </c>
      <c r="C35" s="27" t="s">
        <v>284</v>
      </c>
      <c r="D35" s="20">
        <f t="shared" si="1"/>
        <v>6618</v>
      </c>
      <c r="E35" s="20">
        <f>'ごみ搬入量内訳(直接資源化)'!E35+'ごみ搬入量内訳(焼却)'!E35+'ごみ搬入量内訳(粗大)'!E35+'ごみ搬入量内訳(堆肥化)'!E35+'ごみ搬入量内訳(飼料化)'!E35+'ごみ搬入量内訳(メタン化)'!E35+'ごみ搬入量内訳(燃料化)'!E35+'ごみ搬入量内訳(セメント)'!E35+'ごみ搬入量内訳(資源化等)'!E35+'ごみ搬入量内訳(その他)'!E35+'ごみ搬入量内訳(直接埋立)'!E35+'ごみ搬入量内訳(海洋投入)'!E35</f>
        <v>1508</v>
      </c>
      <c r="F35" s="20">
        <f>'ごみ搬入量内訳(直接資源化)'!F35+'ごみ搬入量内訳(焼却)'!F35+'ごみ搬入量内訳(粗大)'!F35+'ごみ搬入量内訳(堆肥化)'!F35+'ごみ搬入量内訳(飼料化)'!F35+'ごみ搬入量内訳(メタン化)'!F35+'ごみ搬入量内訳(燃料化)'!F35+'ごみ搬入量内訳(セメント)'!F35+'ごみ搬入量内訳(資源化等)'!F35+'ごみ搬入量内訳(その他)'!F35+'ごみ搬入量内訳(直接埋立)'!F35+'ごみ搬入量内訳(海洋投入)'!F35</f>
        <v>42</v>
      </c>
      <c r="G35" s="20">
        <f>'ごみ搬入量内訳(直接資源化)'!G35+'ごみ搬入量内訳(焼却)'!G35+'ごみ搬入量内訳(粗大)'!G35+'ごみ搬入量内訳(堆肥化)'!G35+'ごみ搬入量内訳(飼料化)'!G35+'ごみ搬入量内訳(メタン化)'!G35+'ごみ搬入量内訳(燃料化)'!G35+'ごみ搬入量内訳(セメント)'!G35+'ごみ搬入量内訳(資源化等)'!G35+'ごみ搬入量内訳(その他)'!G35+'ごみ搬入量内訳(直接埋立)'!G35+'ごみ搬入量内訳(海洋投入)'!G35</f>
        <v>4812</v>
      </c>
      <c r="H35" s="20">
        <f>'ごみ搬入量内訳(直接資源化)'!H35+'ごみ搬入量内訳(焼却)'!H35+'ごみ搬入量内訳(粗大)'!H35+'ごみ搬入量内訳(堆肥化)'!H35+'ごみ搬入量内訳(飼料化)'!H35+'ごみ搬入量内訳(メタン化)'!H35+'ごみ搬入量内訳(燃料化)'!H35+'ごみ搬入量内訳(セメント)'!H35+'ごみ搬入量内訳(資源化等)'!H35+'ごみ搬入量内訳(その他)'!H35+'ごみ搬入量内訳(直接埋立)'!H35+'ごみ搬入量内訳(海洋投入)'!H35</f>
        <v>0</v>
      </c>
      <c r="I35" s="20">
        <f>'ごみ搬入量内訳(直接資源化)'!I35+'ごみ搬入量内訳(焼却)'!I35+'ごみ搬入量内訳(粗大)'!I35+'ごみ搬入量内訳(堆肥化)'!I35+'ごみ搬入量内訳(飼料化)'!I35+'ごみ搬入量内訳(メタン化)'!I35+'ごみ搬入量内訳(燃料化)'!I35+'ごみ搬入量内訳(セメント)'!I35+'ごみ搬入量内訳(資源化等)'!I35+'ごみ搬入量内訳(その他)'!I35+'ごみ搬入量内訳(直接埋立)'!I35+'ごみ搬入量内訳(海洋投入)'!I35</f>
        <v>0</v>
      </c>
      <c r="J35" s="20">
        <f>'ごみ搬入量内訳(直接資源化)'!J35+'ごみ搬入量内訳(焼却)'!J35+'ごみ搬入量内訳(粗大)'!J35+'ごみ搬入量内訳(堆肥化)'!J35+'ごみ搬入量内訳(飼料化)'!J35+'ごみ搬入量内訳(メタン化)'!J35+'ごみ搬入量内訳(燃料化)'!J35+'ごみ搬入量内訳(セメント)'!J35+'ごみ搬入量内訳(資源化等)'!J35+'ごみ搬入量内訳(その他)'!J35+'ごみ搬入量内訳(直接埋立)'!J35+'ごみ搬入量内訳(海洋投入)'!J35</f>
        <v>0</v>
      </c>
      <c r="K35" s="20">
        <f>'ごみ搬入量内訳(直接資源化)'!K35+'ごみ搬入量内訳(焼却)'!K35+'ごみ搬入量内訳(粗大)'!K35+'ごみ搬入量内訳(堆肥化)'!K35+'ごみ搬入量内訳(飼料化)'!K35+'ごみ搬入量内訳(メタン化)'!K35+'ごみ搬入量内訳(燃料化)'!K35+'ごみ搬入量内訳(セメント)'!K35+'ごみ搬入量内訳(資源化等)'!K35+'ごみ搬入量内訳(その他)'!K35+'ごみ搬入量内訳(直接埋立)'!K35+'ごみ搬入量内訳(海洋投入)'!K35</f>
        <v>0</v>
      </c>
      <c r="L35" s="20">
        <f>'ごみ搬入量内訳(直接資源化)'!L35+'ごみ搬入量内訳(焼却)'!L35+'ごみ搬入量内訳(粗大)'!L35+'ごみ搬入量内訳(堆肥化)'!L35+'ごみ搬入量内訳(飼料化)'!L35+'ごみ搬入量内訳(メタン化)'!L35+'ごみ搬入量内訳(燃料化)'!L35+'ごみ搬入量内訳(セメント)'!L35+'ごみ搬入量内訳(資源化等)'!L35+'ごみ搬入量内訳(その他)'!L35+'ごみ搬入量内訳(直接埋立)'!L35+'ごみ搬入量内訳(海洋投入)'!L35</f>
        <v>0</v>
      </c>
      <c r="M35" s="20">
        <f>'ごみ搬入量内訳(直接資源化)'!M35+'ごみ搬入量内訳(焼却)'!M35+'ごみ搬入量内訳(粗大)'!M35+'ごみ搬入量内訳(堆肥化)'!M35+'ごみ搬入量内訳(飼料化)'!M35+'ごみ搬入量内訳(メタン化)'!M35+'ごみ搬入量内訳(燃料化)'!M35+'ごみ搬入量内訳(セメント)'!M35+'ごみ搬入量内訳(資源化等)'!M35+'ごみ搬入量内訳(その他)'!M35+'ごみ搬入量内訳(直接埋立)'!M35+'ごみ搬入量内訳(海洋投入)'!M35</f>
        <v>90</v>
      </c>
      <c r="N35" s="20">
        <f>'ごみ搬入量内訳(直接資源化)'!N35+'ごみ搬入量内訳(焼却)'!N35+'ごみ搬入量内訳(粗大)'!N35+'ごみ搬入量内訳(堆肥化)'!N35+'ごみ搬入量内訳(飼料化)'!N35+'ごみ搬入量内訳(メタン化)'!N35+'ごみ搬入量内訳(燃料化)'!N35+'ごみ搬入量内訳(セメント)'!N35+'ごみ搬入量内訳(資源化等)'!N35+'ごみ搬入量内訳(その他)'!N35+'ごみ搬入量内訳(直接埋立)'!N35+'ごみ搬入量内訳(海洋投入)'!N35</f>
        <v>0</v>
      </c>
      <c r="O35" s="20">
        <f>'ごみ搬入量内訳(直接資源化)'!O35+'ごみ搬入量内訳(焼却)'!O35+'ごみ搬入量内訳(粗大)'!O35+'ごみ搬入量内訳(堆肥化)'!O35+'ごみ搬入量内訳(飼料化)'!O35+'ごみ搬入量内訳(メタン化)'!O35+'ごみ搬入量内訳(燃料化)'!O35+'ごみ搬入量内訳(セメント)'!O35+'ごみ搬入量内訳(資源化等)'!O35+'ごみ搬入量内訳(その他)'!O35+'ごみ搬入量内訳(直接埋立)'!O35+'ごみ搬入量内訳(海洋投入)'!O35</f>
        <v>0</v>
      </c>
      <c r="P35" s="20">
        <f>'ごみ搬入量内訳(直接資源化)'!P35+'ごみ搬入量内訳(焼却)'!P35+'ごみ搬入量内訳(粗大)'!P35+'ごみ搬入量内訳(堆肥化)'!P35+'ごみ搬入量内訳(飼料化)'!P35+'ごみ搬入量内訳(メタン化)'!P35+'ごみ搬入量内訳(燃料化)'!P35+'ごみ搬入量内訳(セメント)'!P35+'ごみ搬入量内訳(資源化等)'!P35+'ごみ搬入量内訳(その他)'!P35+'ごみ搬入量内訳(直接埋立)'!P35+'ごみ搬入量内訳(海洋投入)'!P35</f>
        <v>0</v>
      </c>
      <c r="Q35" s="20">
        <f>'ごみ搬入量内訳(直接資源化)'!Q35+'ごみ搬入量内訳(焼却)'!Q35+'ごみ搬入量内訳(粗大)'!Q35+'ごみ搬入量内訳(堆肥化)'!Q35+'ごみ搬入量内訳(飼料化)'!Q35+'ごみ搬入量内訳(メタン化)'!Q35+'ごみ搬入量内訳(燃料化)'!Q35+'ごみ搬入量内訳(セメント)'!Q35+'ごみ搬入量内訳(資源化等)'!Q35+'ごみ搬入量内訳(その他)'!Q35+'ごみ搬入量内訳(直接埋立)'!Q35+'ごみ搬入量内訳(海洋投入)'!Q35</f>
        <v>0</v>
      </c>
      <c r="R35" s="20">
        <f>'ごみ搬入量内訳(直接資源化)'!R35+'ごみ搬入量内訳(焼却)'!R35+'ごみ搬入量内訳(粗大)'!R35+'ごみ搬入量内訳(堆肥化)'!R35+'ごみ搬入量内訳(飼料化)'!R35+'ごみ搬入量内訳(メタン化)'!R35+'ごみ搬入量内訳(燃料化)'!R35+'ごみ搬入量内訳(セメント)'!R35+'ごみ搬入量内訳(資源化等)'!R35+'ごみ搬入量内訳(その他)'!R35+'ごみ搬入量内訳(直接埋立)'!R35+'ごみ搬入量内訳(海洋投入)'!R35</f>
        <v>0</v>
      </c>
      <c r="S35" s="20">
        <f>'ごみ搬入量内訳(直接資源化)'!S35+'ごみ搬入量内訳(焼却)'!S35+'ごみ搬入量内訳(粗大)'!S35+'ごみ搬入量内訳(堆肥化)'!S35+'ごみ搬入量内訳(飼料化)'!S35+'ごみ搬入量内訳(メタン化)'!S35+'ごみ搬入量内訳(燃料化)'!S35+'ごみ搬入量内訳(セメント)'!S35+'ごみ搬入量内訳(資源化等)'!S35+'ごみ搬入量内訳(その他)'!S35+'ごみ搬入量内訳(直接埋立)'!S35+'ごみ搬入量内訳(海洋投入)'!S35</f>
        <v>0</v>
      </c>
      <c r="T35" s="20">
        <f>'ごみ搬入量内訳(直接資源化)'!T35+'ごみ搬入量内訳(焼却)'!T35+'ごみ搬入量内訳(粗大)'!T35+'ごみ搬入量内訳(堆肥化)'!T35+'ごみ搬入量内訳(飼料化)'!T35+'ごみ搬入量内訳(メタン化)'!T35+'ごみ搬入量内訳(燃料化)'!T35+'ごみ搬入量内訳(セメント)'!T35+'ごみ搬入量内訳(資源化等)'!T35+'ごみ搬入量内訳(その他)'!T35+'ごみ搬入量内訳(直接埋立)'!T35+'ごみ搬入量内訳(海洋投入)'!T35</f>
        <v>166</v>
      </c>
      <c r="U35" s="20">
        <f>'ごみ搬入量内訳(直接資源化)'!U35+'ごみ搬入量内訳(焼却)'!U35+'ごみ搬入量内訳(粗大)'!U35+'ごみ搬入量内訳(堆肥化)'!U35+'ごみ搬入量内訳(飼料化)'!U35+'ごみ搬入量内訳(メタン化)'!U35+'ごみ搬入量内訳(燃料化)'!U35+'ごみ搬入量内訳(セメント)'!U35+'ごみ搬入量内訳(資源化等)'!U35+'ごみ搬入量内訳(その他)'!U35+'ごみ搬入量内訳(直接埋立)'!U35+'ごみ搬入量内訳(海洋投入)'!U35</f>
        <v>0</v>
      </c>
      <c r="V35" s="20">
        <f>'ごみ搬入量内訳(直接資源化)'!V35+'ごみ搬入量内訳(焼却)'!V35+'ごみ搬入量内訳(粗大)'!V35+'ごみ搬入量内訳(堆肥化)'!V35+'ごみ搬入量内訳(飼料化)'!V35+'ごみ搬入量内訳(メタン化)'!V35+'ごみ搬入量内訳(燃料化)'!V35+'ごみ搬入量内訳(セメント)'!V35+'ごみ搬入量内訳(資源化等)'!V35+'ごみ搬入量内訳(その他)'!V35+'ごみ搬入量内訳(直接埋立)'!V35+'ごみ搬入量内訳(海洋投入)'!V35</f>
        <v>0</v>
      </c>
      <c r="W35" s="20">
        <f>'ごみ搬入量内訳(直接資源化)'!W35+'ごみ搬入量内訳(焼却)'!W35+'ごみ搬入量内訳(粗大)'!W35+'ごみ搬入量内訳(堆肥化)'!W35+'ごみ搬入量内訳(飼料化)'!W35+'ごみ搬入量内訳(メタン化)'!W35+'ごみ搬入量内訳(燃料化)'!W35+'ごみ搬入量内訳(セメント)'!W35+'ごみ搬入量内訳(資源化等)'!W35+'ごみ搬入量内訳(その他)'!W35+'ごみ搬入量内訳(直接埋立)'!W35+'ごみ搬入量内訳(海洋投入)'!W35</f>
        <v>0</v>
      </c>
      <c r="X35" s="20">
        <f>'ごみ搬入量内訳(直接資源化)'!X35+'ごみ搬入量内訳(焼却)'!X35+'ごみ搬入量内訳(粗大)'!X35+'ごみ搬入量内訳(堆肥化)'!X35+'ごみ搬入量内訳(飼料化)'!X35+'ごみ搬入量内訳(メタン化)'!X35+'ごみ搬入量内訳(燃料化)'!X35+'ごみ搬入量内訳(セメント)'!X35+'ごみ搬入量内訳(資源化等)'!X35+'ごみ搬入量内訳(その他)'!X35+'ごみ搬入量内訳(直接埋立)'!X35+'ごみ搬入量内訳(海洋投入)'!X35</f>
        <v>0</v>
      </c>
      <c r="Y35" s="20">
        <f>'ごみ搬入量内訳(直接資源化)'!Y35+'ごみ搬入量内訳(焼却)'!Y35+'ごみ搬入量内訳(粗大)'!Y35+'ごみ搬入量内訳(堆肥化)'!Y35+'ごみ搬入量内訳(飼料化)'!Y35+'ごみ搬入量内訳(メタン化)'!Y35+'ごみ搬入量内訳(燃料化)'!Y35+'ごみ搬入量内訳(セメント)'!Y35+'ごみ搬入量内訳(資源化等)'!Y35+'ごみ搬入量内訳(その他)'!Y35+'ごみ搬入量内訳(直接埋立)'!Y35+'ごみ搬入量内訳(海洋投入)'!Y35</f>
        <v>0</v>
      </c>
      <c r="Z35" s="20">
        <f>'ごみ搬入量内訳(直接資源化)'!Z35+'ごみ搬入量内訳(焼却)'!Z35+'ごみ搬入量内訳(粗大)'!Z35+'ごみ搬入量内訳(堆肥化)'!Z35+'ごみ搬入量内訳(飼料化)'!Z35+'ごみ搬入量内訳(メタン化)'!Z35+'ごみ搬入量内訳(燃料化)'!Z35+'ごみ搬入量内訳(セメント)'!Z35+'ごみ搬入量内訳(資源化等)'!Z35+'ごみ搬入量内訳(その他)'!Z35+'ごみ搬入量内訳(直接埋立)'!Z35+'ごみ搬入量内訳(海洋投入)'!Z35</f>
        <v>0</v>
      </c>
      <c r="AA35" s="20">
        <f>'ごみ搬入量内訳(直接資源化)'!AA35+'ごみ搬入量内訳(焼却)'!AA35+'ごみ搬入量内訳(粗大)'!AA35+'ごみ搬入量内訳(堆肥化)'!AA35+'ごみ搬入量内訳(飼料化)'!AA35+'ごみ搬入量内訳(メタン化)'!AA35+'ごみ搬入量内訳(燃料化)'!AA35+'ごみ搬入量内訳(セメント)'!AA35+'ごみ搬入量内訳(資源化等)'!AA35+'ごみ搬入量内訳(その他)'!AA35+'ごみ搬入量内訳(直接埋立)'!AA35+'ごみ搬入量内訳(海洋投入)'!AA35</f>
        <v>0</v>
      </c>
      <c r="AB35" s="20">
        <f>'ごみ搬入量内訳(直接資源化)'!AB35+'ごみ搬入量内訳(焼却)'!AB35+'ごみ搬入量内訳(粗大)'!AB35+'ごみ搬入量内訳(堆肥化)'!AB35+'ごみ搬入量内訳(飼料化)'!AB35+'ごみ搬入量内訳(メタン化)'!AB35+'ごみ搬入量内訳(燃料化)'!AB35+'ごみ搬入量内訳(セメント)'!AB35+'ごみ搬入量内訳(資源化等)'!AB35+'ごみ搬入量内訳(その他)'!AB35+'ごみ搬入量内訳(直接埋立)'!AB35+'ごみ搬入量内訳(海洋投入)'!AB35</f>
        <v>0</v>
      </c>
      <c r="AC35" s="20">
        <f>'ごみ搬入量内訳(直接資源化)'!AC35+'ごみ搬入量内訳(焼却)'!AC35+'ごみ搬入量内訳(粗大)'!AC35+'ごみ搬入量内訳(堆肥化)'!AC35+'ごみ搬入量内訳(飼料化)'!AC35+'ごみ搬入量内訳(メタン化)'!AC35+'ごみ搬入量内訳(燃料化)'!AC35+'ごみ搬入量内訳(セメント)'!AC35+'ごみ搬入量内訳(資源化等)'!AC35+'ごみ搬入量内訳(その他)'!AC35+'ごみ搬入量内訳(直接埋立)'!AC35+'ごみ搬入量内訳(海洋投入)'!AC35</f>
        <v>0</v>
      </c>
      <c r="AD35" s="20">
        <f>'ごみ搬入量内訳(直接資源化)'!AD35+'ごみ搬入量内訳(焼却)'!AD35+'ごみ搬入量内訳(粗大)'!AD35+'ごみ搬入量内訳(堆肥化)'!AD35+'ごみ搬入量内訳(飼料化)'!AD35+'ごみ搬入量内訳(メタン化)'!AD35+'ごみ搬入量内訳(燃料化)'!AD35+'ごみ搬入量内訳(セメント)'!AD35+'ごみ搬入量内訳(資源化等)'!AD35+'ごみ搬入量内訳(その他)'!AD35+'ごみ搬入量内訳(直接埋立)'!AD35+'ごみ搬入量内訳(海洋投入)'!AD35</f>
        <v>0</v>
      </c>
      <c r="AE35" s="20">
        <f>'ごみ搬入量内訳(直接資源化)'!AE35+'ごみ搬入量内訳(焼却)'!AE35+'ごみ搬入量内訳(粗大)'!AE35+'ごみ搬入量内訳(堆肥化)'!AE35+'ごみ搬入量内訳(飼料化)'!AE35+'ごみ搬入量内訳(メタン化)'!AE35+'ごみ搬入量内訳(燃料化)'!AE35+'ごみ搬入量内訳(セメント)'!AE35+'ごみ搬入量内訳(資源化等)'!AE35+'ごみ搬入量内訳(その他)'!AE35+'ごみ搬入量内訳(直接埋立)'!AE35+'ごみ搬入量内訳(海洋投入)'!AE35</f>
        <v>0</v>
      </c>
      <c r="AF35" s="20">
        <f>'ごみ搬入量内訳(直接資源化)'!AF35+'ごみ搬入量内訳(焼却)'!AF35+'ごみ搬入量内訳(粗大)'!AF35+'ごみ搬入量内訳(堆肥化)'!AF35+'ごみ搬入量内訳(飼料化)'!AF35+'ごみ搬入量内訳(メタン化)'!AF35+'ごみ搬入量内訳(燃料化)'!AF35+'ごみ搬入量内訳(セメント)'!AF35+'ごみ搬入量内訳(資源化等)'!AF35+'ごみ搬入量内訳(その他)'!AF35+'ごみ搬入量内訳(直接埋立)'!AF35+'ごみ搬入量内訳(海洋投入)'!AF35</f>
        <v>0</v>
      </c>
      <c r="AG35" s="20">
        <f>'ごみ搬入量内訳(直接資源化)'!AG35+'ごみ搬入量内訳(焼却)'!AG35+'ごみ搬入量内訳(粗大)'!AG35+'ごみ搬入量内訳(堆肥化)'!AG35+'ごみ搬入量内訳(飼料化)'!AG35+'ごみ搬入量内訳(メタン化)'!AG35+'ごみ搬入量内訳(燃料化)'!AG35+'ごみ搬入量内訳(セメント)'!AG35+'ごみ搬入量内訳(資源化等)'!AG35+'ごみ搬入量内訳(その他)'!AG35+'ごみ搬入量内訳(直接埋立)'!AG35+'ごみ搬入量内訳(海洋投入)'!AG35</f>
        <v>0</v>
      </c>
    </row>
    <row r="36" spans="1:33" s="6" customFormat="1" ht="12" customHeight="1">
      <c r="A36" s="27" t="s">
        <v>227</v>
      </c>
      <c r="B36" s="28" t="s">
        <v>285</v>
      </c>
      <c r="C36" s="27" t="s">
        <v>286</v>
      </c>
      <c r="D36" s="20">
        <f t="shared" si="1"/>
        <v>0</v>
      </c>
      <c r="E36" s="20">
        <f>'ごみ搬入量内訳(直接資源化)'!E36+'ごみ搬入量内訳(焼却)'!E36+'ごみ搬入量内訳(粗大)'!E36+'ごみ搬入量内訳(堆肥化)'!E36+'ごみ搬入量内訳(飼料化)'!E36+'ごみ搬入量内訳(メタン化)'!E36+'ごみ搬入量内訳(燃料化)'!E36+'ごみ搬入量内訳(セメント)'!E36+'ごみ搬入量内訳(資源化等)'!E36+'ごみ搬入量内訳(その他)'!E36+'ごみ搬入量内訳(直接埋立)'!E36+'ごみ搬入量内訳(海洋投入)'!E36</f>
        <v>0</v>
      </c>
      <c r="F36" s="20">
        <f>'ごみ搬入量内訳(直接資源化)'!F36+'ごみ搬入量内訳(焼却)'!F36+'ごみ搬入量内訳(粗大)'!F36+'ごみ搬入量内訳(堆肥化)'!F36+'ごみ搬入量内訳(飼料化)'!F36+'ごみ搬入量内訳(メタン化)'!F36+'ごみ搬入量内訳(燃料化)'!F36+'ごみ搬入量内訳(セメント)'!F36+'ごみ搬入量内訳(資源化等)'!F36+'ごみ搬入量内訳(その他)'!F36+'ごみ搬入量内訳(直接埋立)'!F36+'ごみ搬入量内訳(海洋投入)'!F36</f>
        <v>0</v>
      </c>
      <c r="G36" s="20">
        <f>'ごみ搬入量内訳(直接資源化)'!G36+'ごみ搬入量内訳(焼却)'!G36+'ごみ搬入量内訳(粗大)'!G36+'ごみ搬入量内訳(堆肥化)'!G36+'ごみ搬入量内訳(飼料化)'!G36+'ごみ搬入量内訳(メタン化)'!G36+'ごみ搬入量内訳(燃料化)'!G36+'ごみ搬入量内訳(セメント)'!G36+'ごみ搬入量内訳(資源化等)'!G36+'ごみ搬入量内訳(その他)'!G36+'ごみ搬入量内訳(直接埋立)'!G36+'ごみ搬入量内訳(海洋投入)'!G36</f>
        <v>0</v>
      </c>
      <c r="H36" s="20">
        <f>'ごみ搬入量内訳(直接資源化)'!H36+'ごみ搬入量内訳(焼却)'!H36+'ごみ搬入量内訳(粗大)'!H36+'ごみ搬入量内訳(堆肥化)'!H36+'ごみ搬入量内訳(飼料化)'!H36+'ごみ搬入量内訳(メタン化)'!H36+'ごみ搬入量内訳(燃料化)'!H36+'ごみ搬入量内訳(セメント)'!H36+'ごみ搬入量内訳(資源化等)'!H36+'ごみ搬入量内訳(その他)'!H36+'ごみ搬入量内訳(直接埋立)'!H36+'ごみ搬入量内訳(海洋投入)'!H36</f>
        <v>0</v>
      </c>
      <c r="I36" s="20">
        <f>'ごみ搬入量内訳(直接資源化)'!I36+'ごみ搬入量内訳(焼却)'!I36+'ごみ搬入量内訳(粗大)'!I36+'ごみ搬入量内訳(堆肥化)'!I36+'ごみ搬入量内訳(飼料化)'!I36+'ごみ搬入量内訳(メタン化)'!I36+'ごみ搬入量内訳(燃料化)'!I36+'ごみ搬入量内訳(セメント)'!I36+'ごみ搬入量内訳(資源化等)'!I36+'ごみ搬入量内訳(その他)'!I36+'ごみ搬入量内訳(直接埋立)'!I36+'ごみ搬入量内訳(海洋投入)'!I36</f>
        <v>0</v>
      </c>
      <c r="J36" s="20">
        <f>'ごみ搬入量内訳(直接資源化)'!J36+'ごみ搬入量内訳(焼却)'!J36+'ごみ搬入量内訳(粗大)'!J36+'ごみ搬入量内訳(堆肥化)'!J36+'ごみ搬入量内訳(飼料化)'!J36+'ごみ搬入量内訳(メタン化)'!J36+'ごみ搬入量内訳(燃料化)'!J36+'ごみ搬入量内訳(セメント)'!J36+'ごみ搬入量内訳(資源化等)'!J36+'ごみ搬入量内訳(その他)'!J36+'ごみ搬入量内訳(直接埋立)'!J36+'ごみ搬入量内訳(海洋投入)'!J36</f>
        <v>0</v>
      </c>
      <c r="K36" s="20">
        <f>'ごみ搬入量内訳(直接資源化)'!K36+'ごみ搬入量内訳(焼却)'!K36+'ごみ搬入量内訳(粗大)'!K36+'ごみ搬入量内訳(堆肥化)'!K36+'ごみ搬入量内訳(飼料化)'!K36+'ごみ搬入量内訳(メタン化)'!K36+'ごみ搬入量内訳(燃料化)'!K36+'ごみ搬入量内訳(セメント)'!K36+'ごみ搬入量内訳(資源化等)'!K36+'ごみ搬入量内訳(その他)'!K36+'ごみ搬入量内訳(直接埋立)'!K36+'ごみ搬入量内訳(海洋投入)'!K36</f>
        <v>0</v>
      </c>
      <c r="L36" s="20">
        <f>'ごみ搬入量内訳(直接資源化)'!L36+'ごみ搬入量内訳(焼却)'!L36+'ごみ搬入量内訳(粗大)'!L36+'ごみ搬入量内訳(堆肥化)'!L36+'ごみ搬入量内訳(飼料化)'!L36+'ごみ搬入量内訳(メタン化)'!L36+'ごみ搬入量内訳(燃料化)'!L36+'ごみ搬入量内訳(セメント)'!L36+'ごみ搬入量内訳(資源化等)'!L36+'ごみ搬入量内訳(その他)'!L36+'ごみ搬入量内訳(直接埋立)'!L36+'ごみ搬入量内訳(海洋投入)'!L36</f>
        <v>0</v>
      </c>
      <c r="M36" s="20">
        <f>'ごみ搬入量内訳(直接資源化)'!M36+'ごみ搬入量内訳(焼却)'!M36+'ごみ搬入量内訳(粗大)'!M36+'ごみ搬入量内訳(堆肥化)'!M36+'ごみ搬入量内訳(飼料化)'!M36+'ごみ搬入量内訳(メタン化)'!M36+'ごみ搬入量内訳(燃料化)'!M36+'ごみ搬入量内訳(セメント)'!M36+'ごみ搬入量内訳(資源化等)'!M36+'ごみ搬入量内訳(その他)'!M36+'ごみ搬入量内訳(直接埋立)'!M36+'ごみ搬入量内訳(海洋投入)'!M36</f>
        <v>0</v>
      </c>
      <c r="N36" s="20">
        <f>'ごみ搬入量内訳(直接資源化)'!N36+'ごみ搬入量内訳(焼却)'!N36+'ごみ搬入量内訳(粗大)'!N36+'ごみ搬入量内訳(堆肥化)'!N36+'ごみ搬入量内訳(飼料化)'!N36+'ごみ搬入量内訳(メタン化)'!N36+'ごみ搬入量内訳(燃料化)'!N36+'ごみ搬入量内訳(セメント)'!N36+'ごみ搬入量内訳(資源化等)'!N36+'ごみ搬入量内訳(その他)'!N36+'ごみ搬入量内訳(直接埋立)'!N36+'ごみ搬入量内訳(海洋投入)'!N36</f>
        <v>0</v>
      </c>
      <c r="O36" s="20">
        <f>'ごみ搬入量内訳(直接資源化)'!O36+'ごみ搬入量内訳(焼却)'!O36+'ごみ搬入量内訳(粗大)'!O36+'ごみ搬入量内訳(堆肥化)'!O36+'ごみ搬入量内訳(飼料化)'!O36+'ごみ搬入量内訳(メタン化)'!O36+'ごみ搬入量内訳(燃料化)'!O36+'ごみ搬入量内訳(セメント)'!O36+'ごみ搬入量内訳(資源化等)'!O36+'ごみ搬入量内訳(その他)'!O36+'ごみ搬入量内訳(直接埋立)'!O36+'ごみ搬入量内訳(海洋投入)'!O36</f>
        <v>0</v>
      </c>
      <c r="P36" s="20">
        <f>'ごみ搬入量内訳(直接資源化)'!P36+'ごみ搬入量内訳(焼却)'!P36+'ごみ搬入量内訳(粗大)'!P36+'ごみ搬入量内訳(堆肥化)'!P36+'ごみ搬入量内訳(飼料化)'!P36+'ごみ搬入量内訳(メタン化)'!P36+'ごみ搬入量内訳(燃料化)'!P36+'ごみ搬入量内訳(セメント)'!P36+'ごみ搬入量内訳(資源化等)'!P36+'ごみ搬入量内訳(その他)'!P36+'ごみ搬入量内訳(直接埋立)'!P36+'ごみ搬入量内訳(海洋投入)'!P36</f>
        <v>0</v>
      </c>
      <c r="Q36" s="20">
        <f>'ごみ搬入量内訳(直接資源化)'!Q36+'ごみ搬入量内訳(焼却)'!Q36+'ごみ搬入量内訳(粗大)'!Q36+'ごみ搬入量内訳(堆肥化)'!Q36+'ごみ搬入量内訳(飼料化)'!Q36+'ごみ搬入量内訳(メタン化)'!Q36+'ごみ搬入量内訳(燃料化)'!Q36+'ごみ搬入量内訳(セメント)'!Q36+'ごみ搬入量内訳(資源化等)'!Q36+'ごみ搬入量内訳(その他)'!Q36+'ごみ搬入量内訳(直接埋立)'!Q36+'ごみ搬入量内訳(海洋投入)'!Q36</f>
        <v>0</v>
      </c>
      <c r="R36" s="20">
        <f>'ごみ搬入量内訳(直接資源化)'!R36+'ごみ搬入量内訳(焼却)'!R36+'ごみ搬入量内訳(粗大)'!R36+'ごみ搬入量内訳(堆肥化)'!R36+'ごみ搬入量内訳(飼料化)'!R36+'ごみ搬入量内訳(メタン化)'!R36+'ごみ搬入量内訳(燃料化)'!R36+'ごみ搬入量内訳(セメント)'!R36+'ごみ搬入量内訳(資源化等)'!R36+'ごみ搬入量内訳(その他)'!R36+'ごみ搬入量内訳(直接埋立)'!R36+'ごみ搬入量内訳(海洋投入)'!R36</f>
        <v>0</v>
      </c>
      <c r="S36" s="20">
        <f>'ごみ搬入量内訳(直接資源化)'!S36+'ごみ搬入量内訳(焼却)'!S36+'ごみ搬入量内訳(粗大)'!S36+'ごみ搬入量内訳(堆肥化)'!S36+'ごみ搬入量内訳(飼料化)'!S36+'ごみ搬入量内訳(メタン化)'!S36+'ごみ搬入量内訳(燃料化)'!S36+'ごみ搬入量内訳(セメント)'!S36+'ごみ搬入量内訳(資源化等)'!S36+'ごみ搬入量内訳(その他)'!S36+'ごみ搬入量内訳(直接埋立)'!S36+'ごみ搬入量内訳(海洋投入)'!S36</f>
        <v>0</v>
      </c>
      <c r="T36" s="20">
        <f>'ごみ搬入量内訳(直接資源化)'!T36+'ごみ搬入量内訳(焼却)'!T36+'ごみ搬入量内訳(粗大)'!T36+'ごみ搬入量内訳(堆肥化)'!T36+'ごみ搬入量内訳(飼料化)'!T36+'ごみ搬入量内訳(メタン化)'!T36+'ごみ搬入量内訳(燃料化)'!T36+'ごみ搬入量内訳(セメント)'!T36+'ごみ搬入量内訳(資源化等)'!T36+'ごみ搬入量内訳(その他)'!T36+'ごみ搬入量内訳(直接埋立)'!T36+'ごみ搬入量内訳(海洋投入)'!T36</f>
        <v>0</v>
      </c>
      <c r="U36" s="20">
        <f>'ごみ搬入量内訳(直接資源化)'!U36+'ごみ搬入量内訳(焼却)'!U36+'ごみ搬入量内訳(粗大)'!U36+'ごみ搬入量内訳(堆肥化)'!U36+'ごみ搬入量内訳(飼料化)'!U36+'ごみ搬入量内訳(メタン化)'!U36+'ごみ搬入量内訳(燃料化)'!U36+'ごみ搬入量内訳(セメント)'!U36+'ごみ搬入量内訳(資源化等)'!U36+'ごみ搬入量内訳(その他)'!U36+'ごみ搬入量内訳(直接埋立)'!U36+'ごみ搬入量内訳(海洋投入)'!U36</f>
        <v>0</v>
      </c>
      <c r="V36" s="20">
        <f>'ごみ搬入量内訳(直接資源化)'!V36+'ごみ搬入量内訳(焼却)'!V36+'ごみ搬入量内訳(粗大)'!V36+'ごみ搬入量内訳(堆肥化)'!V36+'ごみ搬入量内訳(飼料化)'!V36+'ごみ搬入量内訳(メタン化)'!V36+'ごみ搬入量内訳(燃料化)'!V36+'ごみ搬入量内訳(セメント)'!V36+'ごみ搬入量内訳(資源化等)'!V36+'ごみ搬入量内訳(その他)'!V36+'ごみ搬入量内訳(直接埋立)'!V36+'ごみ搬入量内訳(海洋投入)'!V36</f>
        <v>0</v>
      </c>
      <c r="W36" s="20">
        <f>'ごみ搬入量内訳(直接資源化)'!W36+'ごみ搬入量内訳(焼却)'!W36+'ごみ搬入量内訳(粗大)'!W36+'ごみ搬入量内訳(堆肥化)'!W36+'ごみ搬入量内訳(飼料化)'!W36+'ごみ搬入量内訳(メタン化)'!W36+'ごみ搬入量内訳(燃料化)'!W36+'ごみ搬入量内訳(セメント)'!W36+'ごみ搬入量内訳(資源化等)'!W36+'ごみ搬入量内訳(その他)'!W36+'ごみ搬入量内訳(直接埋立)'!W36+'ごみ搬入量内訳(海洋投入)'!W36</f>
        <v>0</v>
      </c>
      <c r="X36" s="20">
        <f>'ごみ搬入量内訳(直接資源化)'!X36+'ごみ搬入量内訳(焼却)'!X36+'ごみ搬入量内訳(粗大)'!X36+'ごみ搬入量内訳(堆肥化)'!X36+'ごみ搬入量内訳(飼料化)'!X36+'ごみ搬入量内訳(メタン化)'!X36+'ごみ搬入量内訳(燃料化)'!X36+'ごみ搬入量内訳(セメント)'!X36+'ごみ搬入量内訳(資源化等)'!X36+'ごみ搬入量内訳(その他)'!X36+'ごみ搬入量内訳(直接埋立)'!X36+'ごみ搬入量内訳(海洋投入)'!X36</f>
        <v>0</v>
      </c>
      <c r="Y36" s="20">
        <f>'ごみ搬入量内訳(直接資源化)'!Y36+'ごみ搬入量内訳(焼却)'!Y36+'ごみ搬入量内訳(粗大)'!Y36+'ごみ搬入量内訳(堆肥化)'!Y36+'ごみ搬入量内訳(飼料化)'!Y36+'ごみ搬入量内訳(メタン化)'!Y36+'ごみ搬入量内訳(燃料化)'!Y36+'ごみ搬入量内訳(セメント)'!Y36+'ごみ搬入量内訳(資源化等)'!Y36+'ごみ搬入量内訳(その他)'!Y36+'ごみ搬入量内訳(直接埋立)'!Y36+'ごみ搬入量内訳(海洋投入)'!Y36</f>
        <v>0</v>
      </c>
      <c r="Z36" s="20">
        <f>'ごみ搬入量内訳(直接資源化)'!Z36+'ごみ搬入量内訳(焼却)'!Z36+'ごみ搬入量内訳(粗大)'!Z36+'ごみ搬入量内訳(堆肥化)'!Z36+'ごみ搬入量内訳(飼料化)'!Z36+'ごみ搬入量内訳(メタン化)'!Z36+'ごみ搬入量内訳(燃料化)'!Z36+'ごみ搬入量内訳(セメント)'!Z36+'ごみ搬入量内訳(資源化等)'!Z36+'ごみ搬入量内訳(その他)'!Z36+'ごみ搬入量内訳(直接埋立)'!Z36+'ごみ搬入量内訳(海洋投入)'!Z36</f>
        <v>0</v>
      </c>
      <c r="AA36" s="20">
        <f>'ごみ搬入量内訳(直接資源化)'!AA36+'ごみ搬入量内訳(焼却)'!AA36+'ごみ搬入量内訳(粗大)'!AA36+'ごみ搬入量内訳(堆肥化)'!AA36+'ごみ搬入量内訳(飼料化)'!AA36+'ごみ搬入量内訳(メタン化)'!AA36+'ごみ搬入量内訳(燃料化)'!AA36+'ごみ搬入量内訳(セメント)'!AA36+'ごみ搬入量内訳(資源化等)'!AA36+'ごみ搬入量内訳(その他)'!AA36+'ごみ搬入量内訳(直接埋立)'!AA36+'ごみ搬入量内訳(海洋投入)'!AA36</f>
        <v>0</v>
      </c>
      <c r="AB36" s="20">
        <f>'ごみ搬入量内訳(直接資源化)'!AB36+'ごみ搬入量内訳(焼却)'!AB36+'ごみ搬入量内訳(粗大)'!AB36+'ごみ搬入量内訳(堆肥化)'!AB36+'ごみ搬入量内訳(飼料化)'!AB36+'ごみ搬入量内訳(メタン化)'!AB36+'ごみ搬入量内訳(燃料化)'!AB36+'ごみ搬入量内訳(セメント)'!AB36+'ごみ搬入量内訳(資源化等)'!AB36+'ごみ搬入量内訳(その他)'!AB36+'ごみ搬入量内訳(直接埋立)'!AB36+'ごみ搬入量内訳(海洋投入)'!AB36</f>
        <v>0</v>
      </c>
      <c r="AC36" s="20">
        <f>'ごみ搬入量内訳(直接資源化)'!AC36+'ごみ搬入量内訳(焼却)'!AC36+'ごみ搬入量内訳(粗大)'!AC36+'ごみ搬入量内訳(堆肥化)'!AC36+'ごみ搬入量内訳(飼料化)'!AC36+'ごみ搬入量内訳(メタン化)'!AC36+'ごみ搬入量内訳(燃料化)'!AC36+'ごみ搬入量内訳(セメント)'!AC36+'ごみ搬入量内訳(資源化等)'!AC36+'ごみ搬入量内訳(その他)'!AC36+'ごみ搬入量内訳(直接埋立)'!AC36+'ごみ搬入量内訳(海洋投入)'!AC36</f>
        <v>0</v>
      </c>
      <c r="AD36" s="20">
        <f>'ごみ搬入量内訳(直接資源化)'!AD36+'ごみ搬入量内訳(焼却)'!AD36+'ごみ搬入量内訳(粗大)'!AD36+'ごみ搬入量内訳(堆肥化)'!AD36+'ごみ搬入量内訳(飼料化)'!AD36+'ごみ搬入量内訳(メタン化)'!AD36+'ごみ搬入量内訳(燃料化)'!AD36+'ごみ搬入量内訳(セメント)'!AD36+'ごみ搬入量内訳(資源化等)'!AD36+'ごみ搬入量内訳(その他)'!AD36+'ごみ搬入量内訳(直接埋立)'!AD36+'ごみ搬入量内訳(海洋投入)'!AD36</f>
        <v>0</v>
      </c>
      <c r="AE36" s="20">
        <f>'ごみ搬入量内訳(直接資源化)'!AE36+'ごみ搬入量内訳(焼却)'!AE36+'ごみ搬入量内訳(粗大)'!AE36+'ごみ搬入量内訳(堆肥化)'!AE36+'ごみ搬入量内訳(飼料化)'!AE36+'ごみ搬入量内訳(メタン化)'!AE36+'ごみ搬入量内訳(燃料化)'!AE36+'ごみ搬入量内訳(セメント)'!AE36+'ごみ搬入量内訳(資源化等)'!AE36+'ごみ搬入量内訳(その他)'!AE36+'ごみ搬入量内訳(直接埋立)'!AE36+'ごみ搬入量内訳(海洋投入)'!AE36</f>
        <v>0</v>
      </c>
      <c r="AF36" s="20">
        <f>'ごみ搬入量内訳(直接資源化)'!AF36+'ごみ搬入量内訳(焼却)'!AF36+'ごみ搬入量内訳(粗大)'!AF36+'ごみ搬入量内訳(堆肥化)'!AF36+'ごみ搬入量内訳(飼料化)'!AF36+'ごみ搬入量内訳(メタン化)'!AF36+'ごみ搬入量内訳(燃料化)'!AF36+'ごみ搬入量内訳(セメント)'!AF36+'ごみ搬入量内訳(資源化等)'!AF36+'ごみ搬入量内訳(その他)'!AF36+'ごみ搬入量内訳(直接埋立)'!AF36+'ごみ搬入量内訳(海洋投入)'!AF36</f>
        <v>0</v>
      </c>
      <c r="AG36" s="20">
        <f>'ごみ搬入量内訳(直接資源化)'!AG36+'ごみ搬入量内訳(焼却)'!AG36+'ごみ搬入量内訳(粗大)'!AG36+'ごみ搬入量内訳(堆肥化)'!AG36+'ごみ搬入量内訳(飼料化)'!AG36+'ごみ搬入量内訳(メタン化)'!AG36+'ごみ搬入量内訳(燃料化)'!AG36+'ごみ搬入量内訳(セメント)'!AG36+'ごみ搬入量内訳(資源化等)'!AG36+'ごみ搬入量内訳(その他)'!AG36+'ごみ搬入量内訳(直接埋立)'!AG36+'ごみ搬入量内訳(海洋投入)'!AG36</f>
        <v>0</v>
      </c>
    </row>
    <row r="37" spans="1:33" s="6" customFormat="1" ht="12" customHeight="1">
      <c r="A37" s="27" t="s">
        <v>227</v>
      </c>
      <c r="B37" s="28" t="s">
        <v>287</v>
      </c>
      <c r="C37" s="27" t="s">
        <v>288</v>
      </c>
      <c r="D37" s="20">
        <f t="shared" si="1"/>
        <v>7608</v>
      </c>
      <c r="E37" s="20">
        <f>'ごみ搬入量内訳(直接資源化)'!E37+'ごみ搬入量内訳(焼却)'!E37+'ごみ搬入量内訳(粗大)'!E37+'ごみ搬入量内訳(堆肥化)'!E37+'ごみ搬入量内訳(飼料化)'!E37+'ごみ搬入量内訳(メタン化)'!E37+'ごみ搬入量内訳(燃料化)'!E37+'ごみ搬入量内訳(セメント)'!E37+'ごみ搬入量内訳(資源化等)'!E37+'ごみ搬入量内訳(その他)'!E37+'ごみ搬入量内訳(直接埋立)'!E37+'ごみ搬入量内訳(海洋投入)'!E37</f>
        <v>212</v>
      </c>
      <c r="F37" s="20">
        <f>'ごみ搬入量内訳(直接資源化)'!F37+'ごみ搬入量内訳(焼却)'!F37+'ごみ搬入量内訳(粗大)'!F37+'ごみ搬入量内訳(堆肥化)'!F37+'ごみ搬入量内訳(飼料化)'!F37+'ごみ搬入量内訳(メタン化)'!F37+'ごみ搬入量内訳(燃料化)'!F37+'ごみ搬入量内訳(セメント)'!F37+'ごみ搬入量内訳(資源化等)'!F37+'ごみ搬入量内訳(その他)'!F37+'ごみ搬入量内訳(直接埋立)'!F37+'ごみ搬入量内訳(海洋投入)'!F37</f>
        <v>0</v>
      </c>
      <c r="G37" s="20">
        <f>'ごみ搬入量内訳(直接資源化)'!G37+'ごみ搬入量内訳(焼却)'!G37+'ごみ搬入量内訳(粗大)'!G37+'ごみ搬入量内訳(堆肥化)'!G37+'ごみ搬入量内訳(飼料化)'!G37+'ごみ搬入量内訳(メタン化)'!G37+'ごみ搬入量内訳(燃料化)'!G37+'ごみ搬入量内訳(セメント)'!G37+'ごみ搬入量内訳(資源化等)'!G37+'ごみ搬入量内訳(その他)'!G37+'ごみ搬入量内訳(直接埋立)'!G37+'ごみ搬入量内訳(海洋投入)'!G37</f>
        <v>7275</v>
      </c>
      <c r="H37" s="20">
        <f>'ごみ搬入量内訳(直接資源化)'!H37+'ごみ搬入量内訳(焼却)'!H37+'ごみ搬入量内訳(粗大)'!H37+'ごみ搬入量内訳(堆肥化)'!H37+'ごみ搬入量内訳(飼料化)'!H37+'ごみ搬入量内訳(メタン化)'!H37+'ごみ搬入量内訳(燃料化)'!H37+'ごみ搬入量内訳(セメント)'!H37+'ごみ搬入量内訳(資源化等)'!H37+'ごみ搬入量内訳(その他)'!H37+'ごみ搬入量内訳(直接埋立)'!H37+'ごみ搬入量内訳(海洋投入)'!H37</f>
        <v>0</v>
      </c>
      <c r="I37" s="20">
        <f>'ごみ搬入量内訳(直接資源化)'!I37+'ごみ搬入量内訳(焼却)'!I37+'ごみ搬入量内訳(粗大)'!I37+'ごみ搬入量内訳(堆肥化)'!I37+'ごみ搬入量内訳(飼料化)'!I37+'ごみ搬入量内訳(メタン化)'!I37+'ごみ搬入量内訳(燃料化)'!I37+'ごみ搬入量内訳(セメント)'!I37+'ごみ搬入量内訳(資源化等)'!I37+'ごみ搬入量内訳(その他)'!I37+'ごみ搬入量内訳(直接埋立)'!I37+'ごみ搬入量内訳(海洋投入)'!I37</f>
        <v>0</v>
      </c>
      <c r="J37" s="20">
        <f>'ごみ搬入量内訳(直接資源化)'!J37+'ごみ搬入量内訳(焼却)'!J37+'ごみ搬入量内訳(粗大)'!J37+'ごみ搬入量内訳(堆肥化)'!J37+'ごみ搬入量内訳(飼料化)'!J37+'ごみ搬入量内訳(メタン化)'!J37+'ごみ搬入量内訳(燃料化)'!J37+'ごみ搬入量内訳(セメント)'!J37+'ごみ搬入量内訳(資源化等)'!J37+'ごみ搬入量内訳(その他)'!J37+'ごみ搬入量内訳(直接埋立)'!J37+'ごみ搬入量内訳(海洋投入)'!J37</f>
        <v>0</v>
      </c>
      <c r="K37" s="20">
        <f>'ごみ搬入量内訳(直接資源化)'!K37+'ごみ搬入量内訳(焼却)'!K37+'ごみ搬入量内訳(粗大)'!K37+'ごみ搬入量内訳(堆肥化)'!K37+'ごみ搬入量内訳(飼料化)'!K37+'ごみ搬入量内訳(メタン化)'!K37+'ごみ搬入量内訳(燃料化)'!K37+'ごみ搬入量内訳(セメント)'!K37+'ごみ搬入量内訳(資源化等)'!K37+'ごみ搬入量内訳(その他)'!K37+'ごみ搬入量内訳(直接埋立)'!K37+'ごみ搬入量内訳(海洋投入)'!K37</f>
        <v>0</v>
      </c>
      <c r="L37" s="20">
        <f>'ごみ搬入量内訳(直接資源化)'!L37+'ごみ搬入量内訳(焼却)'!L37+'ごみ搬入量内訳(粗大)'!L37+'ごみ搬入量内訳(堆肥化)'!L37+'ごみ搬入量内訳(飼料化)'!L37+'ごみ搬入量内訳(メタン化)'!L37+'ごみ搬入量内訳(燃料化)'!L37+'ごみ搬入量内訳(セメント)'!L37+'ごみ搬入量内訳(資源化等)'!L37+'ごみ搬入量内訳(その他)'!L37+'ごみ搬入量内訳(直接埋立)'!L37+'ごみ搬入量内訳(海洋投入)'!L37</f>
        <v>0</v>
      </c>
      <c r="M37" s="20">
        <f>'ごみ搬入量内訳(直接資源化)'!M37+'ごみ搬入量内訳(焼却)'!M37+'ごみ搬入量内訳(粗大)'!M37+'ごみ搬入量内訳(堆肥化)'!M37+'ごみ搬入量内訳(飼料化)'!M37+'ごみ搬入量内訳(メタン化)'!M37+'ごみ搬入量内訳(燃料化)'!M37+'ごみ搬入量内訳(セメント)'!M37+'ごみ搬入量内訳(資源化等)'!M37+'ごみ搬入量内訳(その他)'!M37+'ごみ搬入量内訳(直接埋立)'!M37+'ごみ搬入量内訳(海洋投入)'!M37</f>
        <v>118</v>
      </c>
      <c r="N37" s="20">
        <f>'ごみ搬入量内訳(直接資源化)'!N37+'ごみ搬入量内訳(焼却)'!N37+'ごみ搬入量内訳(粗大)'!N37+'ごみ搬入量内訳(堆肥化)'!N37+'ごみ搬入量内訳(飼料化)'!N37+'ごみ搬入量内訳(メタン化)'!N37+'ごみ搬入量内訳(燃料化)'!N37+'ごみ搬入量内訳(セメント)'!N37+'ごみ搬入量内訳(資源化等)'!N37+'ごみ搬入量内訳(その他)'!N37+'ごみ搬入量内訳(直接埋立)'!N37+'ごみ搬入量内訳(海洋投入)'!N37</f>
        <v>3</v>
      </c>
      <c r="O37" s="20">
        <f>'ごみ搬入量内訳(直接資源化)'!O37+'ごみ搬入量内訳(焼却)'!O37+'ごみ搬入量内訳(粗大)'!O37+'ごみ搬入量内訳(堆肥化)'!O37+'ごみ搬入量内訳(飼料化)'!O37+'ごみ搬入量内訳(メタン化)'!O37+'ごみ搬入量内訳(燃料化)'!O37+'ごみ搬入量内訳(セメント)'!O37+'ごみ搬入量内訳(資源化等)'!O37+'ごみ搬入量内訳(その他)'!O37+'ごみ搬入量内訳(直接埋立)'!O37+'ごみ搬入量内訳(海洋投入)'!O37</f>
        <v>0</v>
      </c>
      <c r="P37" s="20">
        <f>'ごみ搬入量内訳(直接資源化)'!P37+'ごみ搬入量内訳(焼却)'!P37+'ごみ搬入量内訳(粗大)'!P37+'ごみ搬入量内訳(堆肥化)'!P37+'ごみ搬入量内訳(飼料化)'!P37+'ごみ搬入量内訳(メタン化)'!P37+'ごみ搬入量内訳(燃料化)'!P37+'ごみ搬入量内訳(セメント)'!P37+'ごみ搬入量内訳(資源化等)'!P37+'ごみ搬入量内訳(その他)'!P37+'ごみ搬入量内訳(直接埋立)'!P37+'ごみ搬入量内訳(海洋投入)'!P37</f>
        <v>0</v>
      </c>
      <c r="Q37" s="20">
        <f>'ごみ搬入量内訳(直接資源化)'!Q37+'ごみ搬入量内訳(焼却)'!Q37+'ごみ搬入量内訳(粗大)'!Q37+'ごみ搬入量内訳(堆肥化)'!Q37+'ごみ搬入量内訳(飼料化)'!Q37+'ごみ搬入量内訳(メタン化)'!Q37+'ごみ搬入量内訳(燃料化)'!Q37+'ごみ搬入量内訳(セメント)'!Q37+'ごみ搬入量内訳(資源化等)'!Q37+'ごみ搬入量内訳(その他)'!Q37+'ごみ搬入量内訳(直接埋立)'!Q37+'ごみ搬入量内訳(海洋投入)'!Q37</f>
        <v>0</v>
      </c>
      <c r="R37" s="20">
        <f>'ごみ搬入量内訳(直接資源化)'!R37+'ごみ搬入量内訳(焼却)'!R37+'ごみ搬入量内訳(粗大)'!R37+'ごみ搬入量内訳(堆肥化)'!R37+'ごみ搬入量内訳(飼料化)'!R37+'ごみ搬入量内訳(メタン化)'!R37+'ごみ搬入量内訳(燃料化)'!R37+'ごみ搬入量内訳(セメント)'!R37+'ごみ搬入量内訳(資源化等)'!R37+'ごみ搬入量内訳(その他)'!R37+'ごみ搬入量内訳(直接埋立)'!R37+'ごみ搬入量内訳(海洋投入)'!R37</f>
        <v>0</v>
      </c>
      <c r="S37" s="20">
        <f>'ごみ搬入量内訳(直接資源化)'!S37+'ごみ搬入量内訳(焼却)'!S37+'ごみ搬入量内訳(粗大)'!S37+'ごみ搬入量内訳(堆肥化)'!S37+'ごみ搬入量内訳(飼料化)'!S37+'ごみ搬入量内訳(メタン化)'!S37+'ごみ搬入量内訳(燃料化)'!S37+'ごみ搬入量内訳(セメント)'!S37+'ごみ搬入量内訳(資源化等)'!S37+'ごみ搬入量内訳(その他)'!S37+'ごみ搬入量内訳(直接埋立)'!S37+'ごみ搬入量内訳(海洋投入)'!S37</f>
        <v>0</v>
      </c>
      <c r="T37" s="20">
        <f>'ごみ搬入量内訳(直接資源化)'!T37+'ごみ搬入量内訳(焼却)'!T37+'ごみ搬入量内訳(粗大)'!T37+'ごみ搬入量内訳(堆肥化)'!T37+'ごみ搬入量内訳(飼料化)'!T37+'ごみ搬入量内訳(メタン化)'!T37+'ごみ搬入量内訳(燃料化)'!T37+'ごみ搬入量内訳(セメント)'!T37+'ごみ搬入量内訳(資源化等)'!T37+'ごみ搬入量内訳(その他)'!T37+'ごみ搬入量内訳(直接埋立)'!T37+'ごみ搬入量内訳(海洋投入)'!T37</f>
        <v>0</v>
      </c>
      <c r="U37" s="20">
        <f>'ごみ搬入量内訳(直接資源化)'!U37+'ごみ搬入量内訳(焼却)'!U37+'ごみ搬入量内訳(粗大)'!U37+'ごみ搬入量内訳(堆肥化)'!U37+'ごみ搬入量内訳(飼料化)'!U37+'ごみ搬入量内訳(メタン化)'!U37+'ごみ搬入量内訳(燃料化)'!U37+'ごみ搬入量内訳(セメント)'!U37+'ごみ搬入量内訳(資源化等)'!U37+'ごみ搬入量内訳(その他)'!U37+'ごみ搬入量内訳(直接埋立)'!U37+'ごみ搬入量内訳(海洋投入)'!U37</f>
        <v>0</v>
      </c>
      <c r="V37" s="20">
        <f>'ごみ搬入量内訳(直接資源化)'!V37+'ごみ搬入量内訳(焼却)'!V37+'ごみ搬入量内訳(粗大)'!V37+'ごみ搬入量内訳(堆肥化)'!V37+'ごみ搬入量内訳(飼料化)'!V37+'ごみ搬入量内訳(メタン化)'!V37+'ごみ搬入量内訳(燃料化)'!V37+'ごみ搬入量内訳(セメント)'!V37+'ごみ搬入量内訳(資源化等)'!V37+'ごみ搬入量内訳(その他)'!V37+'ごみ搬入量内訳(直接埋立)'!V37+'ごみ搬入量内訳(海洋投入)'!V37</f>
        <v>0</v>
      </c>
      <c r="W37" s="20">
        <f>'ごみ搬入量内訳(直接資源化)'!W37+'ごみ搬入量内訳(焼却)'!W37+'ごみ搬入量内訳(粗大)'!W37+'ごみ搬入量内訳(堆肥化)'!W37+'ごみ搬入量内訳(飼料化)'!W37+'ごみ搬入量内訳(メタン化)'!W37+'ごみ搬入量内訳(燃料化)'!W37+'ごみ搬入量内訳(セメント)'!W37+'ごみ搬入量内訳(資源化等)'!W37+'ごみ搬入量内訳(その他)'!W37+'ごみ搬入量内訳(直接埋立)'!W37+'ごみ搬入量内訳(海洋投入)'!W37</f>
        <v>0</v>
      </c>
      <c r="X37" s="20">
        <f>'ごみ搬入量内訳(直接資源化)'!X37+'ごみ搬入量内訳(焼却)'!X37+'ごみ搬入量内訳(粗大)'!X37+'ごみ搬入量内訳(堆肥化)'!X37+'ごみ搬入量内訳(飼料化)'!X37+'ごみ搬入量内訳(メタン化)'!X37+'ごみ搬入量内訳(燃料化)'!X37+'ごみ搬入量内訳(セメント)'!X37+'ごみ搬入量内訳(資源化等)'!X37+'ごみ搬入量内訳(その他)'!X37+'ごみ搬入量内訳(直接埋立)'!X37+'ごみ搬入量内訳(海洋投入)'!X37</f>
        <v>0</v>
      </c>
      <c r="Y37" s="20">
        <f>'ごみ搬入量内訳(直接資源化)'!Y37+'ごみ搬入量内訳(焼却)'!Y37+'ごみ搬入量内訳(粗大)'!Y37+'ごみ搬入量内訳(堆肥化)'!Y37+'ごみ搬入量内訳(飼料化)'!Y37+'ごみ搬入量内訳(メタン化)'!Y37+'ごみ搬入量内訳(燃料化)'!Y37+'ごみ搬入量内訳(セメント)'!Y37+'ごみ搬入量内訳(資源化等)'!Y37+'ごみ搬入量内訳(その他)'!Y37+'ごみ搬入量内訳(直接埋立)'!Y37+'ごみ搬入量内訳(海洋投入)'!Y37</f>
        <v>0</v>
      </c>
      <c r="Z37" s="20">
        <f>'ごみ搬入量内訳(直接資源化)'!Z37+'ごみ搬入量内訳(焼却)'!Z37+'ごみ搬入量内訳(粗大)'!Z37+'ごみ搬入量内訳(堆肥化)'!Z37+'ごみ搬入量内訳(飼料化)'!Z37+'ごみ搬入量内訳(メタン化)'!Z37+'ごみ搬入量内訳(燃料化)'!Z37+'ごみ搬入量内訳(セメント)'!Z37+'ごみ搬入量内訳(資源化等)'!Z37+'ごみ搬入量内訳(その他)'!Z37+'ごみ搬入量内訳(直接埋立)'!Z37+'ごみ搬入量内訳(海洋投入)'!Z37</f>
        <v>0</v>
      </c>
      <c r="AA37" s="20">
        <f>'ごみ搬入量内訳(直接資源化)'!AA37+'ごみ搬入量内訳(焼却)'!AA37+'ごみ搬入量内訳(粗大)'!AA37+'ごみ搬入量内訳(堆肥化)'!AA37+'ごみ搬入量内訳(飼料化)'!AA37+'ごみ搬入量内訳(メタン化)'!AA37+'ごみ搬入量内訳(燃料化)'!AA37+'ごみ搬入量内訳(セメント)'!AA37+'ごみ搬入量内訳(資源化等)'!AA37+'ごみ搬入量内訳(その他)'!AA37+'ごみ搬入量内訳(直接埋立)'!AA37+'ごみ搬入量内訳(海洋投入)'!AA37</f>
        <v>0</v>
      </c>
      <c r="AB37" s="20">
        <f>'ごみ搬入量内訳(直接資源化)'!AB37+'ごみ搬入量内訳(焼却)'!AB37+'ごみ搬入量内訳(粗大)'!AB37+'ごみ搬入量内訳(堆肥化)'!AB37+'ごみ搬入量内訳(飼料化)'!AB37+'ごみ搬入量内訳(メタン化)'!AB37+'ごみ搬入量内訳(燃料化)'!AB37+'ごみ搬入量内訳(セメント)'!AB37+'ごみ搬入量内訳(資源化等)'!AB37+'ごみ搬入量内訳(その他)'!AB37+'ごみ搬入量内訳(直接埋立)'!AB37+'ごみ搬入量内訳(海洋投入)'!AB37</f>
        <v>0</v>
      </c>
      <c r="AC37" s="20">
        <f>'ごみ搬入量内訳(直接資源化)'!AC37+'ごみ搬入量内訳(焼却)'!AC37+'ごみ搬入量内訳(粗大)'!AC37+'ごみ搬入量内訳(堆肥化)'!AC37+'ごみ搬入量内訳(飼料化)'!AC37+'ごみ搬入量内訳(メタン化)'!AC37+'ごみ搬入量内訳(燃料化)'!AC37+'ごみ搬入量内訳(セメント)'!AC37+'ごみ搬入量内訳(資源化等)'!AC37+'ごみ搬入量内訳(その他)'!AC37+'ごみ搬入量内訳(直接埋立)'!AC37+'ごみ搬入量内訳(海洋投入)'!AC37</f>
        <v>0</v>
      </c>
      <c r="AD37" s="20">
        <f>'ごみ搬入量内訳(直接資源化)'!AD37+'ごみ搬入量内訳(焼却)'!AD37+'ごみ搬入量内訳(粗大)'!AD37+'ごみ搬入量内訳(堆肥化)'!AD37+'ごみ搬入量内訳(飼料化)'!AD37+'ごみ搬入量内訳(メタン化)'!AD37+'ごみ搬入量内訳(燃料化)'!AD37+'ごみ搬入量内訳(セメント)'!AD37+'ごみ搬入量内訳(資源化等)'!AD37+'ごみ搬入量内訳(その他)'!AD37+'ごみ搬入量内訳(直接埋立)'!AD37+'ごみ搬入量内訳(海洋投入)'!AD37</f>
        <v>0</v>
      </c>
      <c r="AE37" s="20">
        <f>'ごみ搬入量内訳(直接資源化)'!AE37+'ごみ搬入量内訳(焼却)'!AE37+'ごみ搬入量内訳(粗大)'!AE37+'ごみ搬入量内訳(堆肥化)'!AE37+'ごみ搬入量内訳(飼料化)'!AE37+'ごみ搬入量内訳(メタン化)'!AE37+'ごみ搬入量内訳(燃料化)'!AE37+'ごみ搬入量内訳(セメント)'!AE37+'ごみ搬入量内訳(資源化等)'!AE37+'ごみ搬入量内訳(その他)'!AE37+'ごみ搬入量内訳(直接埋立)'!AE37+'ごみ搬入量内訳(海洋投入)'!AE37</f>
        <v>0</v>
      </c>
      <c r="AF37" s="20">
        <f>'ごみ搬入量内訳(直接資源化)'!AF37+'ごみ搬入量内訳(焼却)'!AF37+'ごみ搬入量内訳(粗大)'!AF37+'ごみ搬入量内訳(堆肥化)'!AF37+'ごみ搬入量内訳(飼料化)'!AF37+'ごみ搬入量内訳(メタン化)'!AF37+'ごみ搬入量内訳(燃料化)'!AF37+'ごみ搬入量内訳(セメント)'!AF37+'ごみ搬入量内訳(資源化等)'!AF37+'ごみ搬入量内訳(その他)'!AF37+'ごみ搬入量内訳(直接埋立)'!AF37+'ごみ搬入量内訳(海洋投入)'!AF37</f>
        <v>0</v>
      </c>
      <c r="AG37" s="20">
        <f>'ごみ搬入量内訳(直接資源化)'!AG37+'ごみ搬入量内訳(焼却)'!AG37+'ごみ搬入量内訳(粗大)'!AG37+'ごみ搬入量内訳(堆肥化)'!AG37+'ごみ搬入量内訳(飼料化)'!AG37+'ごみ搬入量内訳(メタン化)'!AG37+'ごみ搬入量内訳(燃料化)'!AG37+'ごみ搬入量内訳(セメント)'!AG37+'ごみ搬入量内訳(資源化等)'!AG37+'ごみ搬入量内訳(その他)'!AG37+'ごみ搬入量内訳(直接埋立)'!AG37+'ごみ搬入量内訳(海洋投入)'!AG37</f>
        <v>0</v>
      </c>
    </row>
    <row r="38" spans="1:33" s="6" customFormat="1" ht="12" customHeight="1">
      <c r="A38" s="27" t="s">
        <v>227</v>
      </c>
      <c r="B38" s="28" t="s">
        <v>289</v>
      </c>
      <c r="C38" s="27" t="s">
        <v>290</v>
      </c>
      <c r="D38" s="20">
        <f t="shared" si="1"/>
        <v>0</v>
      </c>
      <c r="E38" s="20">
        <f>'ごみ搬入量内訳(直接資源化)'!E38+'ごみ搬入量内訳(焼却)'!E38+'ごみ搬入量内訳(粗大)'!E38+'ごみ搬入量内訳(堆肥化)'!E38+'ごみ搬入量内訳(飼料化)'!E38+'ごみ搬入量内訳(メタン化)'!E38+'ごみ搬入量内訳(燃料化)'!E38+'ごみ搬入量内訳(セメント)'!E38+'ごみ搬入量内訳(資源化等)'!E38+'ごみ搬入量内訳(その他)'!E38+'ごみ搬入量内訳(直接埋立)'!E38+'ごみ搬入量内訳(海洋投入)'!E38</f>
        <v>0</v>
      </c>
      <c r="F38" s="20">
        <f>'ごみ搬入量内訳(直接資源化)'!F38+'ごみ搬入量内訳(焼却)'!F38+'ごみ搬入量内訳(粗大)'!F38+'ごみ搬入量内訳(堆肥化)'!F38+'ごみ搬入量内訳(飼料化)'!F38+'ごみ搬入量内訳(メタン化)'!F38+'ごみ搬入量内訳(燃料化)'!F38+'ごみ搬入量内訳(セメント)'!F38+'ごみ搬入量内訳(資源化等)'!F38+'ごみ搬入量内訳(その他)'!F38+'ごみ搬入量内訳(直接埋立)'!F38+'ごみ搬入量内訳(海洋投入)'!F38</f>
        <v>0</v>
      </c>
      <c r="G38" s="20">
        <f>'ごみ搬入量内訳(直接資源化)'!G38+'ごみ搬入量内訳(焼却)'!G38+'ごみ搬入量内訳(粗大)'!G38+'ごみ搬入量内訳(堆肥化)'!G38+'ごみ搬入量内訳(飼料化)'!G38+'ごみ搬入量内訳(メタン化)'!G38+'ごみ搬入量内訳(燃料化)'!G38+'ごみ搬入量内訳(セメント)'!G38+'ごみ搬入量内訳(資源化等)'!G38+'ごみ搬入量内訳(その他)'!G38+'ごみ搬入量内訳(直接埋立)'!G38+'ごみ搬入量内訳(海洋投入)'!G38</f>
        <v>0</v>
      </c>
      <c r="H38" s="20">
        <f>'ごみ搬入量内訳(直接資源化)'!H38+'ごみ搬入量内訳(焼却)'!H38+'ごみ搬入量内訳(粗大)'!H38+'ごみ搬入量内訳(堆肥化)'!H38+'ごみ搬入量内訳(飼料化)'!H38+'ごみ搬入量内訳(メタン化)'!H38+'ごみ搬入量内訳(燃料化)'!H38+'ごみ搬入量内訳(セメント)'!H38+'ごみ搬入量内訳(資源化等)'!H38+'ごみ搬入量内訳(その他)'!H38+'ごみ搬入量内訳(直接埋立)'!H38+'ごみ搬入量内訳(海洋投入)'!H38</f>
        <v>0</v>
      </c>
      <c r="I38" s="20">
        <f>'ごみ搬入量内訳(直接資源化)'!I38+'ごみ搬入量内訳(焼却)'!I38+'ごみ搬入量内訳(粗大)'!I38+'ごみ搬入量内訳(堆肥化)'!I38+'ごみ搬入量内訳(飼料化)'!I38+'ごみ搬入量内訳(メタン化)'!I38+'ごみ搬入量内訳(燃料化)'!I38+'ごみ搬入量内訳(セメント)'!I38+'ごみ搬入量内訳(資源化等)'!I38+'ごみ搬入量内訳(その他)'!I38+'ごみ搬入量内訳(直接埋立)'!I38+'ごみ搬入量内訳(海洋投入)'!I38</f>
        <v>0</v>
      </c>
      <c r="J38" s="20">
        <f>'ごみ搬入量内訳(直接資源化)'!J38+'ごみ搬入量内訳(焼却)'!J38+'ごみ搬入量内訳(粗大)'!J38+'ごみ搬入量内訳(堆肥化)'!J38+'ごみ搬入量内訳(飼料化)'!J38+'ごみ搬入量内訳(メタン化)'!J38+'ごみ搬入量内訳(燃料化)'!J38+'ごみ搬入量内訳(セメント)'!J38+'ごみ搬入量内訳(資源化等)'!J38+'ごみ搬入量内訳(その他)'!J38+'ごみ搬入量内訳(直接埋立)'!J38+'ごみ搬入量内訳(海洋投入)'!J38</f>
        <v>0</v>
      </c>
      <c r="K38" s="20">
        <f>'ごみ搬入量内訳(直接資源化)'!K38+'ごみ搬入量内訳(焼却)'!K38+'ごみ搬入量内訳(粗大)'!K38+'ごみ搬入量内訳(堆肥化)'!K38+'ごみ搬入量内訳(飼料化)'!K38+'ごみ搬入量内訳(メタン化)'!K38+'ごみ搬入量内訳(燃料化)'!K38+'ごみ搬入量内訳(セメント)'!K38+'ごみ搬入量内訳(資源化等)'!K38+'ごみ搬入量内訳(その他)'!K38+'ごみ搬入量内訳(直接埋立)'!K38+'ごみ搬入量内訳(海洋投入)'!K38</f>
        <v>0</v>
      </c>
      <c r="L38" s="20">
        <f>'ごみ搬入量内訳(直接資源化)'!L38+'ごみ搬入量内訳(焼却)'!L38+'ごみ搬入量内訳(粗大)'!L38+'ごみ搬入量内訳(堆肥化)'!L38+'ごみ搬入量内訳(飼料化)'!L38+'ごみ搬入量内訳(メタン化)'!L38+'ごみ搬入量内訳(燃料化)'!L38+'ごみ搬入量内訳(セメント)'!L38+'ごみ搬入量内訳(資源化等)'!L38+'ごみ搬入量内訳(その他)'!L38+'ごみ搬入量内訳(直接埋立)'!L38+'ごみ搬入量内訳(海洋投入)'!L38</f>
        <v>0</v>
      </c>
      <c r="M38" s="20">
        <f>'ごみ搬入量内訳(直接資源化)'!M38+'ごみ搬入量内訳(焼却)'!M38+'ごみ搬入量内訳(粗大)'!M38+'ごみ搬入量内訳(堆肥化)'!M38+'ごみ搬入量内訳(飼料化)'!M38+'ごみ搬入量内訳(メタン化)'!M38+'ごみ搬入量内訳(燃料化)'!M38+'ごみ搬入量内訳(セメント)'!M38+'ごみ搬入量内訳(資源化等)'!M38+'ごみ搬入量内訳(その他)'!M38+'ごみ搬入量内訳(直接埋立)'!M38+'ごみ搬入量内訳(海洋投入)'!M38</f>
        <v>0</v>
      </c>
      <c r="N38" s="20">
        <f>'ごみ搬入量内訳(直接資源化)'!N38+'ごみ搬入量内訳(焼却)'!N38+'ごみ搬入量内訳(粗大)'!N38+'ごみ搬入量内訳(堆肥化)'!N38+'ごみ搬入量内訳(飼料化)'!N38+'ごみ搬入量内訳(メタン化)'!N38+'ごみ搬入量内訳(燃料化)'!N38+'ごみ搬入量内訳(セメント)'!N38+'ごみ搬入量内訳(資源化等)'!N38+'ごみ搬入量内訳(その他)'!N38+'ごみ搬入量内訳(直接埋立)'!N38+'ごみ搬入量内訳(海洋投入)'!N38</f>
        <v>0</v>
      </c>
      <c r="O38" s="20">
        <f>'ごみ搬入量内訳(直接資源化)'!O38+'ごみ搬入量内訳(焼却)'!O38+'ごみ搬入量内訳(粗大)'!O38+'ごみ搬入量内訳(堆肥化)'!O38+'ごみ搬入量内訳(飼料化)'!O38+'ごみ搬入量内訳(メタン化)'!O38+'ごみ搬入量内訳(燃料化)'!O38+'ごみ搬入量内訳(セメント)'!O38+'ごみ搬入量内訳(資源化等)'!O38+'ごみ搬入量内訳(その他)'!O38+'ごみ搬入量内訳(直接埋立)'!O38+'ごみ搬入量内訳(海洋投入)'!O38</f>
        <v>0</v>
      </c>
      <c r="P38" s="20">
        <f>'ごみ搬入量内訳(直接資源化)'!P38+'ごみ搬入量内訳(焼却)'!P38+'ごみ搬入量内訳(粗大)'!P38+'ごみ搬入量内訳(堆肥化)'!P38+'ごみ搬入量内訳(飼料化)'!P38+'ごみ搬入量内訳(メタン化)'!P38+'ごみ搬入量内訳(燃料化)'!P38+'ごみ搬入量内訳(セメント)'!P38+'ごみ搬入量内訳(資源化等)'!P38+'ごみ搬入量内訳(その他)'!P38+'ごみ搬入量内訳(直接埋立)'!P38+'ごみ搬入量内訳(海洋投入)'!P38</f>
        <v>0</v>
      </c>
      <c r="Q38" s="20">
        <f>'ごみ搬入量内訳(直接資源化)'!Q38+'ごみ搬入量内訳(焼却)'!Q38+'ごみ搬入量内訳(粗大)'!Q38+'ごみ搬入量内訳(堆肥化)'!Q38+'ごみ搬入量内訳(飼料化)'!Q38+'ごみ搬入量内訳(メタン化)'!Q38+'ごみ搬入量内訳(燃料化)'!Q38+'ごみ搬入量内訳(セメント)'!Q38+'ごみ搬入量内訳(資源化等)'!Q38+'ごみ搬入量内訳(その他)'!Q38+'ごみ搬入量内訳(直接埋立)'!Q38+'ごみ搬入量内訳(海洋投入)'!Q38</f>
        <v>0</v>
      </c>
      <c r="R38" s="20">
        <f>'ごみ搬入量内訳(直接資源化)'!R38+'ごみ搬入量内訳(焼却)'!R38+'ごみ搬入量内訳(粗大)'!R38+'ごみ搬入量内訳(堆肥化)'!R38+'ごみ搬入量内訳(飼料化)'!R38+'ごみ搬入量内訳(メタン化)'!R38+'ごみ搬入量内訳(燃料化)'!R38+'ごみ搬入量内訳(セメント)'!R38+'ごみ搬入量内訳(資源化等)'!R38+'ごみ搬入量内訳(その他)'!R38+'ごみ搬入量内訳(直接埋立)'!R38+'ごみ搬入量内訳(海洋投入)'!R38</f>
        <v>0</v>
      </c>
      <c r="S38" s="20">
        <f>'ごみ搬入量内訳(直接資源化)'!S38+'ごみ搬入量内訳(焼却)'!S38+'ごみ搬入量内訳(粗大)'!S38+'ごみ搬入量内訳(堆肥化)'!S38+'ごみ搬入量内訳(飼料化)'!S38+'ごみ搬入量内訳(メタン化)'!S38+'ごみ搬入量内訳(燃料化)'!S38+'ごみ搬入量内訳(セメント)'!S38+'ごみ搬入量内訳(資源化等)'!S38+'ごみ搬入量内訳(その他)'!S38+'ごみ搬入量内訳(直接埋立)'!S38+'ごみ搬入量内訳(海洋投入)'!S38</f>
        <v>0</v>
      </c>
      <c r="T38" s="20">
        <f>'ごみ搬入量内訳(直接資源化)'!T38+'ごみ搬入量内訳(焼却)'!T38+'ごみ搬入量内訳(粗大)'!T38+'ごみ搬入量内訳(堆肥化)'!T38+'ごみ搬入量内訳(飼料化)'!T38+'ごみ搬入量内訳(メタン化)'!T38+'ごみ搬入量内訳(燃料化)'!T38+'ごみ搬入量内訳(セメント)'!T38+'ごみ搬入量内訳(資源化等)'!T38+'ごみ搬入量内訳(その他)'!T38+'ごみ搬入量内訳(直接埋立)'!T38+'ごみ搬入量内訳(海洋投入)'!T38</f>
        <v>0</v>
      </c>
      <c r="U38" s="20">
        <f>'ごみ搬入量内訳(直接資源化)'!U38+'ごみ搬入量内訳(焼却)'!U38+'ごみ搬入量内訳(粗大)'!U38+'ごみ搬入量内訳(堆肥化)'!U38+'ごみ搬入量内訳(飼料化)'!U38+'ごみ搬入量内訳(メタン化)'!U38+'ごみ搬入量内訳(燃料化)'!U38+'ごみ搬入量内訳(セメント)'!U38+'ごみ搬入量内訳(資源化等)'!U38+'ごみ搬入量内訳(その他)'!U38+'ごみ搬入量内訳(直接埋立)'!U38+'ごみ搬入量内訳(海洋投入)'!U38</f>
        <v>0</v>
      </c>
      <c r="V38" s="20">
        <f>'ごみ搬入量内訳(直接資源化)'!V38+'ごみ搬入量内訳(焼却)'!V38+'ごみ搬入量内訳(粗大)'!V38+'ごみ搬入量内訳(堆肥化)'!V38+'ごみ搬入量内訳(飼料化)'!V38+'ごみ搬入量内訳(メタン化)'!V38+'ごみ搬入量内訳(燃料化)'!V38+'ごみ搬入量内訳(セメント)'!V38+'ごみ搬入量内訳(資源化等)'!V38+'ごみ搬入量内訳(その他)'!V38+'ごみ搬入量内訳(直接埋立)'!V38+'ごみ搬入量内訳(海洋投入)'!V38</f>
        <v>0</v>
      </c>
      <c r="W38" s="20">
        <f>'ごみ搬入量内訳(直接資源化)'!W38+'ごみ搬入量内訳(焼却)'!W38+'ごみ搬入量内訳(粗大)'!W38+'ごみ搬入量内訳(堆肥化)'!W38+'ごみ搬入量内訳(飼料化)'!W38+'ごみ搬入量内訳(メタン化)'!W38+'ごみ搬入量内訳(燃料化)'!W38+'ごみ搬入量内訳(セメント)'!W38+'ごみ搬入量内訳(資源化等)'!W38+'ごみ搬入量内訳(その他)'!W38+'ごみ搬入量内訳(直接埋立)'!W38+'ごみ搬入量内訳(海洋投入)'!W38</f>
        <v>0</v>
      </c>
      <c r="X38" s="20">
        <f>'ごみ搬入量内訳(直接資源化)'!X38+'ごみ搬入量内訳(焼却)'!X38+'ごみ搬入量内訳(粗大)'!X38+'ごみ搬入量内訳(堆肥化)'!X38+'ごみ搬入量内訳(飼料化)'!X38+'ごみ搬入量内訳(メタン化)'!X38+'ごみ搬入量内訳(燃料化)'!X38+'ごみ搬入量内訳(セメント)'!X38+'ごみ搬入量内訳(資源化等)'!X38+'ごみ搬入量内訳(その他)'!X38+'ごみ搬入量内訳(直接埋立)'!X38+'ごみ搬入量内訳(海洋投入)'!X38</f>
        <v>0</v>
      </c>
      <c r="Y38" s="20">
        <f>'ごみ搬入量内訳(直接資源化)'!Y38+'ごみ搬入量内訳(焼却)'!Y38+'ごみ搬入量内訳(粗大)'!Y38+'ごみ搬入量内訳(堆肥化)'!Y38+'ごみ搬入量内訳(飼料化)'!Y38+'ごみ搬入量内訳(メタン化)'!Y38+'ごみ搬入量内訳(燃料化)'!Y38+'ごみ搬入量内訳(セメント)'!Y38+'ごみ搬入量内訳(資源化等)'!Y38+'ごみ搬入量内訳(その他)'!Y38+'ごみ搬入量内訳(直接埋立)'!Y38+'ごみ搬入量内訳(海洋投入)'!Y38</f>
        <v>0</v>
      </c>
      <c r="Z38" s="20">
        <f>'ごみ搬入量内訳(直接資源化)'!Z38+'ごみ搬入量内訳(焼却)'!Z38+'ごみ搬入量内訳(粗大)'!Z38+'ごみ搬入量内訳(堆肥化)'!Z38+'ごみ搬入量内訳(飼料化)'!Z38+'ごみ搬入量内訳(メタン化)'!Z38+'ごみ搬入量内訳(燃料化)'!Z38+'ごみ搬入量内訳(セメント)'!Z38+'ごみ搬入量内訳(資源化等)'!Z38+'ごみ搬入量内訳(その他)'!Z38+'ごみ搬入量内訳(直接埋立)'!Z38+'ごみ搬入量内訳(海洋投入)'!Z38</f>
        <v>0</v>
      </c>
      <c r="AA38" s="20">
        <f>'ごみ搬入量内訳(直接資源化)'!AA38+'ごみ搬入量内訳(焼却)'!AA38+'ごみ搬入量内訳(粗大)'!AA38+'ごみ搬入量内訳(堆肥化)'!AA38+'ごみ搬入量内訳(飼料化)'!AA38+'ごみ搬入量内訳(メタン化)'!AA38+'ごみ搬入量内訳(燃料化)'!AA38+'ごみ搬入量内訳(セメント)'!AA38+'ごみ搬入量内訳(資源化等)'!AA38+'ごみ搬入量内訳(その他)'!AA38+'ごみ搬入量内訳(直接埋立)'!AA38+'ごみ搬入量内訳(海洋投入)'!AA38</f>
        <v>0</v>
      </c>
      <c r="AB38" s="20">
        <f>'ごみ搬入量内訳(直接資源化)'!AB38+'ごみ搬入量内訳(焼却)'!AB38+'ごみ搬入量内訳(粗大)'!AB38+'ごみ搬入量内訳(堆肥化)'!AB38+'ごみ搬入量内訳(飼料化)'!AB38+'ごみ搬入量内訳(メタン化)'!AB38+'ごみ搬入量内訳(燃料化)'!AB38+'ごみ搬入量内訳(セメント)'!AB38+'ごみ搬入量内訳(資源化等)'!AB38+'ごみ搬入量内訳(その他)'!AB38+'ごみ搬入量内訳(直接埋立)'!AB38+'ごみ搬入量内訳(海洋投入)'!AB38</f>
        <v>0</v>
      </c>
      <c r="AC38" s="20">
        <f>'ごみ搬入量内訳(直接資源化)'!AC38+'ごみ搬入量内訳(焼却)'!AC38+'ごみ搬入量内訳(粗大)'!AC38+'ごみ搬入量内訳(堆肥化)'!AC38+'ごみ搬入量内訳(飼料化)'!AC38+'ごみ搬入量内訳(メタン化)'!AC38+'ごみ搬入量内訳(燃料化)'!AC38+'ごみ搬入量内訳(セメント)'!AC38+'ごみ搬入量内訳(資源化等)'!AC38+'ごみ搬入量内訳(その他)'!AC38+'ごみ搬入量内訳(直接埋立)'!AC38+'ごみ搬入量内訳(海洋投入)'!AC38</f>
        <v>0</v>
      </c>
      <c r="AD38" s="20">
        <f>'ごみ搬入量内訳(直接資源化)'!AD38+'ごみ搬入量内訳(焼却)'!AD38+'ごみ搬入量内訳(粗大)'!AD38+'ごみ搬入量内訳(堆肥化)'!AD38+'ごみ搬入量内訳(飼料化)'!AD38+'ごみ搬入量内訳(メタン化)'!AD38+'ごみ搬入量内訳(燃料化)'!AD38+'ごみ搬入量内訳(セメント)'!AD38+'ごみ搬入量内訳(資源化等)'!AD38+'ごみ搬入量内訳(その他)'!AD38+'ごみ搬入量内訳(直接埋立)'!AD38+'ごみ搬入量内訳(海洋投入)'!AD38</f>
        <v>0</v>
      </c>
      <c r="AE38" s="20">
        <f>'ごみ搬入量内訳(直接資源化)'!AE38+'ごみ搬入量内訳(焼却)'!AE38+'ごみ搬入量内訳(粗大)'!AE38+'ごみ搬入量内訳(堆肥化)'!AE38+'ごみ搬入量内訳(飼料化)'!AE38+'ごみ搬入量内訳(メタン化)'!AE38+'ごみ搬入量内訳(燃料化)'!AE38+'ごみ搬入量内訳(セメント)'!AE38+'ごみ搬入量内訳(資源化等)'!AE38+'ごみ搬入量内訳(その他)'!AE38+'ごみ搬入量内訳(直接埋立)'!AE38+'ごみ搬入量内訳(海洋投入)'!AE38</f>
        <v>0</v>
      </c>
      <c r="AF38" s="20">
        <f>'ごみ搬入量内訳(直接資源化)'!AF38+'ごみ搬入量内訳(焼却)'!AF38+'ごみ搬入量内訳(粗大)'!AF38+'ごみ搬入量内訳(堆肥化)'!AF38+'ごみ搬入量内訳(飼料化)'!AF38+'ごみ搬入量内訳(メタン化)'!AF38+'ごみ搬入量内訳(燃料化)'!AF38+'ごみ搬入量内訳(セメント)'!AF38+'ごみ搬入量内訳(資源化等)'!AF38+'ごみ搬入量内訳(その他)'!AF38+'ごみ搬入量内訳(直接埋立)'!AF38+'ごみ搬入量内訳(海洋投入)'!AF38</f>
        <v>0</v>
      </c>
      <c r="AG38" s="20">
        <f>'ごみ搬入量内訳(直接資源化)'!AG38+'ごみ搬入量内訳(焼却)'!AG38+'ごみ搬入量内訳(粗大)'!AG38+'ごみ搬入量内訳(堆肥化)'!AG38+'ごみ搬入量内訳(飼料化)'!AG38+'ごみ搬入量内訳(メタン化)'!AG38+'ごみ搬入量内訳(燃料化)'!AG38+'ごみ搬入量内訳(セメント)'!AG38+'ごみ搬入量内訳(資源化等)'!AG38+'ごみ搬入量内訳(その他)'!AG38+'ごみ搬入量内訳(直接埋立)'!AG38+'ごみ搬入量内訳(海洋投入)'!AG38</f>
        <v>0</v>
      </c>
    </row>
    <row r="39" spans="1:33" s="6" customFormat="1" ht="12" customHeight="1">
      <c r="A39" s="27" t="s">
        <v>227</v>
      </c>
      <c r="B39" s="28" t="s">
        <v>291</v>
      </c>
      <c r="C39" s="27" t="s">
        <v>292</v>
      </c>
      <c r="D39" s="20">
        <f t="shared" si="1"/>
        <v>6470</v>
      </c>
      <c r="E39" s="20">
        <f>'ごみ搬入量内訳(直接資源化)'!E39+'ごみ搬入量内訳(焼却)'!E39+'ごみ搬入量内訳(粗大)'!E39+'ごみ搬入量内訳(堆肥化)'!E39+'ごみ搬入量内訳(飼料化)'!E39+'ごみ搬入量内訳(メタン化)'!E39+'ごみ搬入量内訳(燃料化)'!E39+'ごみ搬入量内訳(セメント)'!E39+'ごみ搬入量内訳(資源化等)'!E39+'ごみ搬入量内訳(その他)'!E39+'ごみ搬入量内訳(直接埋立)'!E39+'ごみ搬入量内訳(海洋投入)'!E39</f>
        <v>0</v>
      </c>
      <c r="F39" s="20">
        <f>'ごみ搬入量内訳(直接資源化)'!F39+'ごみ搬入量内訳(焼却)'!F39+'ごみ搬入量内訳(粗大)'!F39+'ごみ搬入量内訳(堆肥化)'!F39+'ごみ搬入量内訳(飼料化)'!F39+'ごみ搬入量内訳(メタン化)'!F39+'ごみ搬入量内訳(燃料化)'!F39+'ごみ搬入量内訳(セメント)'!F39+'ごみ搬入量内訳(資源化等)'!F39+'ごみ搬入量内訳(その他)'!F39+'ごみ搬入量内訳(直接埋立)'!F39+'ごみ搬入量内訳(海洋投入)'!F39</f>
        <v>0</v>
      </c>
      <c r="G39" s="20">
        <f>'ごみ搬入量内訳(直接資源化)'!G39+'ごみ搬入量内訳(焼却)'!G39+'ごみ搬入量内訳(粗大)'!G39+'ごみ搬入量内訳(堆肥化)'!G39+'ごみ搬入量内訳(飼料化)'!G39+'ごみ搬入量内訳(メタン化)'!G39+'ごみ搬入量内訳(燃料化)'!G39+'ごみ搬入量内訳(セメント)'!G39+'ごみ搬入量内訳(資源化等)'!G39+'ごみ搬入量内訳(その他)'!G39+'ごみ搬入量内訳(直接埋立)'!G39+'ごみ搬入量内訳(海洋投入)'!G39</f>
        <v>6428</v>
      </c>
      <c r="H39" s="20">
        <f>'ごみ搬入量内訳(直接資源化)'!H39+'ごみ搬入量内訳(焼却)'!H39+'ごみ搬入量内訳(粗大)'!H39+'ごみ搬入量内訳(堆肥化)'!H39+'ごみ搬入量内訳(飼料化)'!H39+'ごみ搬入量内訳(メタン化)'!H39+'ごみ搬入量内訳(燃料化)'!H39+'ごみ搬入量内訳(セメント)'!H39+'ごみ搬入量内訳(資源化等)'!H39+'ごみ搬入量内訳(その他)'!H39+'ごみ搬入量内訳(直接埋立)'!H39+'ごみ搬入量内訳(海洋投入)'!H39</f>
        <v>0</v>
      </c>
      <c r="I39" s="20">
        <f>'ごみ搬入量内訳(直接資源化)'!I39+'ごみ搬入量内訳(焼却)'!I39+'ごみ搬入量内訳(粗大)'!I39+'ごみ搬入量内訳(堆肥化)'!I39+'ごみ搬入量内訳(飼料化)'!I39+'ごみ搬入量内訳(メタン化)'!I39+'ごみ搬入量内訳(燃料化)'!I39+'ごみ搬入量内訳(セメント)'!I39+'ごみ搬入量内訳(資源化等)'!I39+'ごみ搬入量内訳(その他)'!I39+'ごみ搬入量内訳(直接埋立)'!I39+'ごみ搬入量内訳(海洋投入)'!I39</f>
        <v>0</v>
      </c>
      <c r="J39" s="20">
        <f>'ごみ搬入量内訳(直接資源化)'!J39+'ごみ搬入量内訳(焼却)'!J39+'ごみ搬入量内訳(粗大)'!J39+'ごみ搬入量内訳(堆肥化)'!J39+'ごみ搬入量内訳(飼料化)'!J39+'ごみ搬入量内訳(メタン化)'!J39+'ごみ搬入量内訳(燃料化)'!J39+'ごみ搬入量内訳(セメント)'!J39+'ごみ搬入量内訳(資源化等)'!J39+'ごみ搬入量内訳(その他)'!J39+'ごみ搬入量内訳(直接埋立)'!J39+'ごみ搬入量内訳(海洋投入)'!J39</f>
        <v>0</v>
      </c>
      <c r="K39" s="20">
        <f>'ごみ搬入量内訳(直接資源化)'!K39+'ごみ搬入量内訳(焼却)'!K39+'ごみ搬入量内訳(粗大)'!K39+'ごみ搬入量内訳(堆肥化)'!K39+'ごみ搬入量内訳(飼料化)'!K39+'ごみ搬入量内訳(メタン化)'!K39+'ごみ搬入量内訳(燃料化)'!K39+'ごみ搬入量内訳(セメント)'!K39+'ごみ搬入量内訳(資源化等)'!K39+'ごみ搬入量内訳(その他)'!K39+'ごみ搬入量内訳(直接埋立)'!K39+'ごみ搬入量内訳(海洋投入)'!K39</f>
        <v>0</v>
      </c>
      <c r="L39" s="20">
        <f>'ごみ搬入量内訳(直接資源化)'!L39+'ごみ搬入量内訳(焼却)'!L39+'ごみ搬入量内訳(粗大)'!L39+'ごみ搬入量内訳(堆肥化)'!L39+'ごみ搬入量内訳(飼料化)'!L39+'ごみ搬入量内訳(メタン化)'!L39+'ごみ搬入量内訳(燃料化)'!L39+'ごみ搬入量内訳(セメント)'!L39+'ごみ搬入量内訳(資源化等)'!L39+'ごみ搬入量内訳(その他)'!L39+'ごみ搬入量内訳(直接埋立)'!L39+'ごみ搬入量内訳(海洋投入)'!L39</f>
        <v>0</v>
      </c>
      <c r="M39" s="20">
        <f>'ごみ搬入量内訳(直接資源化)'!M39+'ごみ搬入量内訳(焼却)'!M39+'ごみ搬入量内訳(粗大)'!M39+'ごみ搬入量内訳(堆肥化)'!M39+'ごみ搬入量内訳(飼料化)'!M39+'ごみ搬入量内訳(メタン化)'!M39+'ごみ搬入量内訳(燃料化)'!M39+'ごみ搬入量内訳(セメント)'!M39+'ごみ搬入量内訳(資源化等)'!M39+'ごみ搬入量内訳(その他)'!M39+'ごみ搬入量内訳(直接埋立)'!M39+'ごみ搬入量内訳(海洋投入)'!M39</f>
        <v>25</v>
      </c>
      <c r="N39" s="20">
        <f>'ごみ搬入量内訳(直接資源化)'!N39+'ごみ搬入量内訳(焼却)'!N39+'ごみ搬入量内訳(粗大)'!N39+'ごみ搬入量内訳(堆肥化)'!N39+'ごみ搬入量内訳(飼料化)'!N39+'ごみ搬入量内訳(メタン化)'!N39+'ごみ搬入量内訳(燃料化)'!N39+'ごみ搬入量内訳(セメント)'!N39+'ごみ搬入量内訳(資源化等)'!N39+'ごみ搬入量内訳(その他)'!N39+'ごみ搬入量内訳(直接埋立)'!N39+'ごみ搬入量内訳(海洋投入)'!N39</f>
        <v>0</v>
      </c>
      <c r="O39" s="20">
        <f>'ごみ搬入量内訳(直接資源化)'!O39+'ごみ搬入量内訳(焼却)'!O39+'ごみ搬入量内訳(粗大)'!O39+'ごみ搬入量内訳(堆肥化)'!O39+'ごみ搬入量内訳(飼料化)'!O39+'ごみ搬入量内訳(メタン化)'!O39+'ごみ搬入量内訳(燃料化)'!O39+'ごみ搬入量内訳(セメント)'!O39+'ごみ搬入量内訳(資源化等)'!O39+'ごみ搬入量内訳(その他)'!O39+'ごみ搬入量内訳(直接埋立)'!O39+'ごみ搬入量内訳(海洋投入)'!O39</f>
        <v>0</v>
      </c>
      <c r="P39" s="20">
        <f>'ごみ搬入量内訳(直接資源化)'!P39+'ごみ搬入量内訳(焼却)'!P39+'ごみ搬入量内訳(粗大)'!P39+'ごみ搬入量内訳(堆肥化)'!P39+'ごみ搬入量内訳(飼料化)'!P39+'ごみ搬入量内訳(メタン化)'!P39+'ごみ搬入量内訳(燃料化)'!P39+'ごみ搬入量内訳(セメント)'!P39+'ごみ搬入量内訳(資源化等)'!P39+'ごみ搬入量内訳(その他)'!P39+'ごみ搬入量内訳(直接埋立)'!P39+'ごみ搬入量内訳(海洋投入)'!P39</f>
        <v>0</v>
      </c>
      <c r="Q39" s="20">
        <f>'ごみ搬入量内訳(直接資源化)'!Q39+'ごみ搬入量内訳(焼却)'!Q39+'ごみ搬入量内訳(粗大)'!Q39+'ごみ搬入量内訳(堆肥化)'!Q39+'ごみ搬入量内訳(飼料化)'!Q39+'ごみ搬入量内訳(メタン化)'!Q39+'ごみ搬入量内訳(燃料化)'!Q39+'ごみ搬入量内訳(セメント)'!Q39+'ごみ搬入量内訳(資源化等)'!Q39+'ごみ搬入量内訳(その他)'!Q39+'ごみ搬入量内訳(直接埋立)'!Q39+'ごみ搬入量内訳(海洋投入)'!Q39</f>
        <v>10</v>
      </c>
      <c r="R39" s="20">
        <f>'ごみ搬入量内訳(直接資源化)'!R39+'ごみ搬入量内訳(焼却)'!R39+'ごみ搬入量内訳(粗大)'!R39+'ごみ搬入量内訳(堆肥化)'!R39+'ごみ搬入量内訳(飼料化)'!R39+'ごみ搬入量内訳(メタン化)'!R39+'ごみ搬入量内訳(燃料化)'!R39+'ごみ搬入量内訳(セメント)'!R39+'ごみ搬入量内訳(資源化等)'!R39+'ごみ搬入量内訳(その他)'!R39+'ごみ搬入量内訳(直接埋立)'!R39+'ごみ搬入量内訳(海洋投入)'!R39</f>
        <v>0</v>
      </c>
      <c r="S39" s="20">
        <f>'ごみ搬入量内訳(直接資源化)'!S39+'ごみ搬入量内訳(焼却)'!S39+'ごみ搬入量内訳(粗大)'!S39+'ごみ搬入量内訳(堆肥化)'!S39+'ごみ搬入量内訳(飼料化)'!S39+'ごみ搬入量内訳(メタン化)'!S39+'ごみ搬入量内訳(燃料化)'!S39+'ごみ搬入量内訳(セメント)'!S39+'ごみ搬入量内訳(資源化等)'!S39+'ごみ搬入量内訳(その他)'!S39+'ごみ搬入量内訳(直接埋立)'!S39+'ごみ搬入量内訳(海洋投入)'!S39</f>
        <v>0</v>
      </c>
      <c r="T39" s="20">
        <f>'ごみ搬入量内訳(直接資源化)'!T39+'ごみ搬入量内訳(焼却)'!T39+'ごみ搬入量内訳(粗大)'!T39+'ごみ搬入量内訳(堆肥化)'!T39+'ごみ搬入量内訳(飼料化)'!T39+'ごみ搬入量内訳(メタン化)'!T39+'ごみ搬入量内訳(燃料化)'!T39+'ごみ搬入量内訳(セメント)'!T39+'ごみ搬入量内訳(資源化等)'!T39+'ごみ搬入量内訳(その他)'!T39+'ごみ搬入量内訳(直接埋立)'!T39+'ごみ搬入量内訳(海洋投入)'!T39</f>
        <v>0</v>
      </c>
      <c r="U39" s="20">
        <f>'ごみ搬入量内訳(直接資源化)'!U39+'ごみ搬入量内訳(焼却)'!U39+'ごみ搬入量内訳(粗大)'!U39+'ごみ搬入量内訳(堆肥化)'!U39+'ごみ搬入量内訳(飼料化)'!U39+'ごみ搬入量内訳(メタン化)'!U39+'ごみ搬入量内訳(燃料化)'!U39+'ごみ搬入量内訳(セメント)'!U39+'ごみ搬入量内訳(資源化等)'!U39+'ごみ搬入量内訳(その他)'!U39+'ごみ搬入量内訳(直接埋立)'!U39+'ごみ搬入量内訳(海洋投入)'!U39</f>
        <v>0</v>
      </c>
      <c r="V39" s="20">
        <f>'ごみ搬入量内訳(直接資源化)'!V39+'ごみ搬入量内訳(焼却)'!V39+'ごみ搬入量内訳(粗大)'!V39+'ごみ搬入量内訳(堆肥化)'!V39+'ごみ搬入量内訳(飼料化)'!V39+'ごみ搬入量内訳(メタン化)'!V39+'ごみ搬入量内訳(燃料化)'!V39+'ごみ搬入量内訳(セメント)'!V39+'ごみ搬入量内訳(資源化等)'!V39+'ごみ搬入量内訳(その他)'!V39+'ごみ搬入量内訳(直接埋立)'!V39+'ごみ搬入量内訳(海洋投入)'!V39</f>
        <v>0</v>
      </c>
      <c r="W39" s="20">
        <f>'ごみ搬入量内訳(直接資源化)'!W39+'ごみ搬入量内訳(焼却)'!W39+'ごみ搬入量内訳(粗大)'!W39+'ごみ搬入量内訳(堆肥化)'!W39+'ごみ搬入量内訳(飼料化)'!W39+'ごみ搬入量内訳(メタン化)'!W39+'ごみ搬入量内訳(燃料化)'!W39+'ごみ搬入量内訳(セメント)'!W39+'ごみ搬入量内訳(資源化等)'!W39+'ごみ搬入量内訳(その他)'!W39+'ごみ搬入量内訳(直接埋立)'!W39+'ごみ搬入量内訳(海洋投入)'!W39</f>
        <v>7</v>
      </c>
      <c r="X39" s="20">
        <f>'ごみ搬入量内訳(直接資源化)'!X39+'ごみ搬入量内訳(焼却)'!X39+'ごみ搬入量内訳(粗大)'!X39+'ごみ搬入量内訳(堆肥化)'!X39+'ごみ搬入量内訳(飼料化)'!X39+'ごみ搬入量内訳(メタン化)'!X39+'ごみ搬入量内訳(燃料化)'!X39+'ごみ搬入量内訳(セメント)'!X39+'ごみ搬入量内訳(資源化等)'!X39+'ごみ搬入量内訳(その他)'!X39+'ごみ搬入量内訳(直接埋立)'!X39+'ごみ搬入量内訳(海洋投入)'!X39</f>
        <v>0</v>
      </c>
      <c r="Y39" s="20">
        <f>'ごみ搬入量内訳(直接資源化)'!Y39+'ごみ搬入量内訳(焼却)'!Y39+'ごみ搬入量内訳(粗大)'!Y39+'ごみ搬入量内訳(堆肥化)'!Y39+'ごみ搬入量内訳(飼料化)'!Y39+'ごみ搬入量内訳(メタン化)'!Y39+'ごみ搬入量内訳(燃料化)'!Y39+'ごみ搬入量内訳(セメント)'!Y39+'ごみ搬入量内訳(資源化等)'!Y39+'ごみ搬入量内訳(その他)'!Y39+'ごみ搬入量内訳(直接埋立)'!Y39+'ごみ搬入量内訳(海洋投入)'!Y39</f>
        <v>0</v>
      </c>
      <c r="Z39" s="20">
        <f>'ごみ搬入量内訳(直接資源化)'!Z39+'ごみ搬入量内訳(焼却)'!Z39+'ごみ搬入量内訳(粗大)'!Z39+'ごみ搬入量内訳(堆肥化)'!Z39+'ごみ搬入量内訳(飼料化)'!Z39+'ごみ搬入量内訳(メタン化)'!Z39+'ごみ搬入量内訳(燃料化)'!Z39+'ごみ搬入量内訳(セメント)'!Z39+'ごみ搬入量内訳(資源化等)'!Z39+'ごみ搬入量内訳(その他)'!Z39+'ごみ搬入量内訳(直接埋立)'!Z39+'ごみ搬入量内訳(海洋投入)'!Z39</f>
        <v>0</v>
      </c>
      <c r="AA39" s="20">
        <f>'ごみ搬入量内訳(直接資源化)'!AA39+'ごみ搬入量内訳(焼却)'!AA39+'ごみ搬入量内訳(粗大)'!AA39+'ごみ搬入量内訳(堆肥化)'!AA39+'ごみ搬入量内訳(飼料化)'!AA39+'ごみ搬入量内訳(メタン化)'!AA39+'ごみ搬入量内訳(燃料化)'!AA39+'ごみ搬入量内訳(セメント)'!AA39+'ごみ搬入量内訳(資源化等)'!AA39+'ごみ搬入量内訳(その他)'!AA39+'ごみ搬入量内訳(直接埋立)'!AA39+'ごみ搬入量内訳(海洋投入)'!AA39</f>
        <v>0</v>
      </c>
      <c r="AB39" s="20">
        <f>'ごみ搬入量内訳(直接資源化)'!AB39+'ごみ搬入量内訳(焼却)'!AB39+'ごみ搬入量内訳(粗大)'!AB39+'ごみ搬入量内訳(堆肥化)'!AB39+'ごみ搬入量内訳(飼料化)'!AB39+'ごみ搬入量内訳(メタン化)'!AB39+'ごみ搬入量内訳(燃料化)'!AB39+'ごみ搬入量内訳(セメント)'!AB39+'ごみ搬入量内訳(資源化等)'!AB39+'ごみ搬入量内訳(その他)'!AB39+'ごみ搬入量内訳(直接埋立)'!AB39+'ごみ搬入量内訳(海洋投入)'!AB39</f>
        <v>0</v>
      </c>
      <c r="AC39" s="20">
        <f>'ごみ搬入量内訳(直接資源化)'!AC39+'ごみ搬入量内訳(焼却)'!AC39+'ごみ搬入量内訳(粗大)'!AC39+'ごみ搬入量内訳(堆肥化)'!AC39+'ごみ搬入量内訳(飼料化)'!AC39+'ごみ搬入量内訳(メタン化)'!AC39+'ごみ搬入量内訳(燃料化)'!AC39+'ごみ搬入量内訳(セメント)'!AC39+'ごみ搬入量内訳(資源化等)'!AC39+'ごみ搬入量内訳(その他)'!AC39+'ごみ搬入量内訳(直接埋立)'!AC39+'ごみ搬入量内訳(海洋投入)'!AC39</f>
        <v>0</v>
      </c>
      <c r="AD39" s="20">
        <f>'ごみ搬入量内訳(直接資源化)'!AD39+'ごみ搬入量内訳(焼却)'!AD39+'ごみ搬入量内訳(粗大)'!AD39+'ごみ搬入量内訳(堆肥化)'!AD39+'ごみ搬入量内訳(飼料化)'!AD39+'ごみ搬入量内訳(メタン化)'!AD39+'ごみ搬入量内訳(燃料化)'!AD39+'ごみ搬入量内訳(セメント)'!AD39+'ごみ搬入量内訳(資源化等)'!AD39+'ごみ搬入量内訳(その他)'!AD39+'ごみ搬入量内訳(直接埋立)'!AD39+'ごみ搬入量内訳(海洋投入)'!AD39</f>
        <v>0</v>
      </c>
      <c r="AE39" s="20">
        <f>'ごみ搬入量内訳(直接資源化)'!AE39+'ごみ搬入量内訳(焼却)'!AE39+'ごみ搬入量内訳(粗大)'!AE39+'ごみ搬入量内訳(堆肥化)'!AE39+'ごみ搬入量内訳(飼料化)'!AE39+'ごみ搬入量内訳(メタン化)'!AE39+'ごみ搬入量内訳(燃料化)'!AE39+'ごみ搬入量内訳(セメント)'!AE39+'ごみ搬入量内訳(資源化等)'!AE39+'ごみ搬入量内訳(その他)'!AE39+'ごみ搬入量内訳(直接埋立)'!AE39+'ごみ搬入量内訳(海洋投入)'!AE39</f>
        <v>0</v>
      </c>
      <c r="AF39" s="20">
        <f>'ごみ搬入量内訳(直接資源化)'!AF39+'ごみ搬入量内訳(焼却)'!AF39+'ごみ搬入量内訳(粗大)'!AF39+'ごみ搬入量内訳(堆肥化)'!AF39+'ごみ搬入量内訳(飼料化)'!AF39+'ごみ搬入量内訳(メタン化)'!AF39+'ごみ搬入量内訳(燃料化)'!AF39+'ごみ搬入量内訳(セメント)'!AF39+'ごみ搬入量内訳(資源化等)'!AF39+'ごみ搬入量内訳(その他)'!AF39+'ごみ搬入量内訳(直接埋立)'!AF39+'ごみ搬入量内訳(海洋投入)'!AF39</f>
        <v>0</v>
      </c>
      <c r="AG39" s="20">
        <f>'ごみ搬入量内訳(直接資源化)'!AG39+'ごみ搬入量内訳(焼却)'!AG39+'ごみ搬入量内訳(粗大)'!AG39+'ごみ搬入量内訳(堆肥化)'!AG39+'ごみ搬入量内訳(飼料化)'!AG39+'ごみ搬入量内訳(メタン化)'!AG39+'ごみ搬入量内訳(燃料化)'!AG39+'ごみ搬入量内訳(セメント)'!AG39+'ごみ搬入量内訳(資源化等)'!AG39+'ごみ搬入量内訳(その他)'!AG39+'ごみ搬入量内訳(直接埋立)'!AG39+'ごみ搬入量内訳(海洋投入)'!AG39</f>
        <v>0</v>
      </c>
    </row>
    <row r="40" spans="1:33" s="6" customFormat="1" ht="12" customHeight="1">
      <c r="A40" s="27" t="s">
        <v>227</v>
      </c>
      <c r="B40" s="28" t="s">
        <v>293</v>
      </c>
      <c r="C40" s="27" t="s">
        <v>294</v>
      </c>
      <c r="D40" s="20">
        <f t="shared" si="1"/>
        <v>0</v>
      </c>
      <c r="E40" s="20">
        <f>'ごみ搬入量内訳(直接資源化)'!E40+'ごみ搬入量内訳(焼却)'!E40+'ごみ搬入量内訳(粗大)'!E40+'ごみ搬入量内訳(堆肥化)'!E40+'ごみ搬入量内訳(飼料化)'!E40+'ごみ搬入量内訳(メタン化)'!E40+'ごみ搬入量内訳(燃料化)'!E40+'ごみ搬入量内訳(セメント)'!E40+'ごみ搬入量内訳(資源化等)'!E40+'ごみ搬入量内訳(その他)'!E40+'ごみ搬入量内訳(直接埋立)'!E40+'ごみ搬入量内訳(海洋投入)'!E40</f>
        <v>0</v>
      </c>
      <c r="F40" s="20">
        <f>'ごみ搬入量内訳(直接資源化)'!F40+'ごみ搬入量内訳(焼却)'!F40+'ごみ搬入量内訳(粗大)'!F40+'ごみ搬入量内訳(堆肥化)'!F40+'ごみ搬入量内訳(飼料化)'!F40+'ごみ搬入量内訳(メタン化)'!F40+'ごみ搬入量内訳(燃料化)'!F40+'ごみ搬入量内訳(セメント)'!F40+'ごみ搬入量内訳(資源化等)'!F40+'ごみ搬入量内訳(その他)'!F40+'ごみ搬入量内訳(直接埋立)'!F40+'ごみ搬入量内訳(海洋投入)'!F40</f>
        <v>0</v>
      </c>
      <c r="G40" s="20">
        <f>'ごみ搬入量内訳(直接資源化)'!G40+'ごみ搬入量内訳(焼却)'!G40+'ごみ搬入量内訳(粗大)'!G40+'ごみ搬入量内訳(堆肥化)'!G40+'ごみ搬入量内訳(飼料化)'!G40+'ごみ搬入量内訳(メタン化)'!G40+'ごみ搬入量内訳(燃料化)'!G40+'ごみ搬入量内訳(セメント)'!G40+'ごみ搬入量内訳(資源化等)'!G40+'ごみ搬入量内訳(その他)'!G40+'ごみ搬入量内訳(直接埋立)'!G40+'ごみ搬入量内訳(海洋投入)'!G40</f>
        <v>0</v>
      </c>
      <c r="H40" s="20">
        <f>'ごみ搬入量内訳(直接資源化)'!H40+'ごみ搬入量内訳(焼却)'!H40+'ごみ搬入量内訳(粗大)'!H40+'ごみ搬入量内訳(堆肥化)'!H40+'ごみ搬入量内訳(飼料化)'!H40+'ごみ搬入量内訳(メタン化)'!H40+'ごみ搬入量内訳(燃料化)'!H40+'ごみ搬入量内訳(セメント)'!H40+'ごみ搬入量内訳(資源化等)'!H40+'ごみ搬入量内訳(その他)'!H40+'ごみ搬入量内訳(直接埋立)'!H40+'ごみ搬入量内訳(海洋投入)'!H40</f>
        <v>0</v>
      </c>
      <c r="I40" s="20">
        <f>'ごみ搬入量内訳(直接資源化)'!I40+'ごみ搬入量内訳(焼却)'!I40+'ごみ搬入量内訳(粗大)'!I40+'ごみ搬入量内訳(堆肥化)'!I40+'ごみ搬入量内訳(飼料化)'!I40+'ごみ搬入量内訳(メタン化)'!I40+'ごみ搬入量内訳(燃料化)'!I40+'ごみ搬入量内訳(セメント)'!I40+'ごみ搬入量内訳(資源化等)'!I40+'ごみ搬入量内訳(その他)'!I40+'ごみ搬入量内訳(直接埋立)'!I40+'ごみ搬入量内訳(海洋投入)'!I40</f>
        <v>0</v>
      </c>
      <c r="J40" s="20">
        <f>'ごみ搬入量内訳(直接資源化)'!J40+'ごみ搬入量内訳(焼却)'!J40+'ごみ搬入量内訳(粗大)'!J40+'ごみ搬入量内訳(堆肥化)'!J40+'ごみ搬入量内訳(飼料化)'!J40+'ごみ搬入量内訳(メタン化)'!J40+'ごみ搬入量内訳(燃料化)'!J40+'ごみ搬入量内訳(セメント)'!J40+'ごみ搬入量内訳(資源化等)'!J40+'ごみ搬入量内訳(その他)'!J40+'ごみ搬入量内訳(直接埋立)'!J40+'ごみ搬入量内訳(海洋投入)'!J40</f>
        <v>0</v>
      </c>
      <c r="K40" s="20">
        <f>'ごみ搬入量内訳(直接資源化)'!K40+'ごみ搬入量内訳(焼却)'!K40+'ごみ搬入量内訳(粗大)'!K40+'ごみ搬入量内訳(堆肥化)'!K40+'ごみ搬入量内訳(飼料化)'!K40+'ごみ搬入量内訳(メタン化)'!K40+'ごみ搬入量内訳(燃料化)'!K40+'ごみ搬入量内訳(セメント)'!K40+'ごみ搬入量内訳(資源化等)'!K40+'ごみ搬入量内訳(その他)'!K40+'ごみ搬入量内訳(直接埋立)'!K40+'ごみ搬入量内訳(海洋投入)'!K40</f>
        <v>0</v>
      </c>
      <c r="L40" s="20">
        <f>'ごみ搬入量内訳(直接資源化)'!L40+'ごみ搬入量内訳(焼却)'!L40+'ごみ搬入量内訳(粗大)'!L40+'ごみ搬入量内訳(堆肥化)'!L40+'ごみ搬入量内訳(飼料化)'!L40+'ごみ搬入量内訳(メタン化)'!L40+'ごみ搬入量内訳(燃料化)'!L40+'ごみ搬入量内訳(セメント)'!L40+'ごみ搬入量内訳(資源化等)'!L40+'ごみ搬入量内訳(その他)'!L40+'ごみ搬入量内訳(直接埋立)'!L40+'ごみ搬入量内訳(海洋投入)'!L40</f>
        <v>0</v>
      </c>
      <c r="M40" s="20">
        <f>'ごみ搬入量内訳(直接資源化)'!M40+'ごみ搬入量内訳(焼却)'!M40+'ごみ搬入量内訳(粗大)'!M40+'ごみ搬入量内訳(堆肥化)'!M40+'ごみ搬入量内訳(飼料化)'!M40+'ごみ搬入量内訳(メタン化)'!M40+'ごみ搬入量内訳(燃料化)'!M40+'ごみ搬入量内訳(セメント)'!M40+'ごみ搬入量内訳(資源化等)'!M40+'ごみ搬入量内訳(その他)'!M40+'ごみ搬入量内訳(直接埋立)'!M40+'ごみ搬入量内訳(海洋投入)'!M40</f>
        <v>0</v>
      </c>
      <c r="N40" s="20">
        <f>'ごみ搬入量内訳(直接資源化)'!N40+'ごみ搬入量内訳(焼却)'!N40+'ごみ搬入量内訳(粗大)'!N40+'ごみ搬入量内訳(堆肥化)'!N40+'ごみ搬入量内訳(飼料化)'!N40+'ごみ搬入量内訳(メタン化)'!N40+'ごみ搬入量内訳(燃料化)'!N40+'ごみ搬入量内訳(セメント)'!N40+'ごみ搬入量内訳(資源化等)'!N40+'ごみ搬入量内訳(その他)'!N40+'ごみ搬入量内訳(直接埋立)'!N40+'ごみ搬入量内訳(海洋投入)'!N40</f>
        <v>0</v>
      </c>
      <c r="O40" s="20">
        <f>'ごみ搬入量内訳(直接資源化)'!O40+'ごみ搬入量内訳(焼却)'!O40+'ごみ搬入量内訳(粗大)'!O40+'ごみ搬入量内訳(堆肥化)'!O40+'ごみ搬入量内訳(飼料化)'!O40+'ごみ搬入量内訳(メタン化)'!O40+'ごみ搬入量内訳(燃料化)'!O40+'ごみ搬入量内訳(セメント)'!O40+'ごみ搬入量内訳(資源化等)'!O40+'ごみ搬入量内訳(その他)'!O40+'ごみ搬入量内訳(直接埋立)'!O40+'ごみ搬入量内訳(海洋投入)'!O40</f>
        <v>0</v>
      </c>
      <c r="P40" s="20">
        <f>'ごみ搬入量内訳(直接資源化)'!P40+'ごみ搬入量内訳(焼却)'!P40+'ごみ搬入量内訳(粗大)'!P40+'ごみ搬入量内訳(堆肥化)'!P40+'ごみ搬入量内訳(飼料化)'!P40+'ごみ搬入量内訳(メタン化)'!P40+'ごみ搬入量内訳(燃料化)'!P40+'ごみ搬入量内訳(セメント)'!P40+'ごみ搬入量内訳(資源化等)'!P40+'ごみ搬入量内訳(その他)'!P40+'ごみ搬入量内訳(直接埋立)'!P40+'ごみ搬入量内訳(海洋投入)'!P40</f>
        <v>0</v>
      </c>
      <c r="Q40" s="20">
        <f>'ごみ搬入量内訳(直接資源化)'!Q40+'ごみ搬入量内訳(焼却)'!Q40+'ごみ搬入量内訳(粗大)'!Q40+'ごみ搬入量内訳(堆肥化)'!Q40+'ごみ搬入量内訳(飼料化)'!Q40+'ごみ搬入量内訳(メタン化)'!Q40+'ごみ搬入量内訳(燃料化)'!Q40+'ごみ搬入量内訳(セメント)'!Q40+'ごみ搬入量内訳(資源化等)'!Q40+'ごみ搬入量内訳(その他)'!Q40+'ごみ搬入量内訳(直接埋立)'!Q40+'ごみ搬入量内訳(海洋投入)'!Q40</f>
        <v>0</v>
      </c>
      <c r="R40" s="20">
        <f>'ごみ搬入量内訳(直接資源化)'!R40+'ごみ搬入量内訳(焼却)'!R40+'ごみ搬入量内訳(粗大)'!R40+'ごみ搬入量内訳(堆肥化)'!R40+'ごみ搬入量内訳(飼料化)'!R40+'ごみ搬入量内訳(メタン化)'!R40+'ごみ搬入量内訳(燃料化)'!R40+'ごみ搬入量内訳(セメント)'!R40+'ごみ搬入量内訳(資源化等)'!R40+'ごみ搬入量内訳(その他)'!R40+'ごみ搬入量内訳(直接埋立)'!R40+'ごみ搬入量内訳(海洋投入)'!R40</f>
        <v>0</v>
      </c>
      <c r="S40" s="20">
        <f>'ごみ搬入量内訳(直接資源化)'!S40+'ごみ搬入量内訳(焼却)'!S40+'ごみ搬入量内訳(粗大)'!S40+'ごみ搬入量内訳(堆肥化)'!S40+'ごみ搬入量内訳(飼料化)'!S40+'ごみ搬入量内訳(メタン化)'!S40+'ごみ搬入量内訳(燃料化)'!S40+'ごみ搬入量内訳(セメント)'!S40+'ごみ搬入量内訳(資源化等)'!S40+'ごみ搬入量内訳(その他)'!S40+'ごみ搬入量内訳(直接埋立)'!S40+'ごみ搬入量内訳(海洋投入)'!S40</f>
        <v>0</v>
      </c>
      <c r="T40" s="20">
        <f>'ごみ搬入量内訳(直接資源化)'!T40+'ごみ搬入量内訳(焼却)'!T40+'ごみ搬入量内訳(粗大)'!T40+'ごみ搬入量内訳(堆肥化)'!T40+'ごみ搬入量内訳(飼料化)'!T40+'ごみ搬入量内訳(メタン化)'!T40+'ごみ搬入量内訳(燃料化)'!T40+'ごみ搬入量内訳(セメント)'!T40+'ごみ搬入量内訳(資源化等)'!T40+'ごみ搬入量内訳(その他)'!T40+'ごみ搬入量内訳(直接埋立)'!T40+'ごみ搬入量内訳(海洋投入)'!T40</f>
        <v>0</v>
      </c>
      <c r="U40" s="20">
        <f>'ごみ搬入量内訳(直接資源化)'!U40+'ごみ搬入量内訳(焼却)'!U40+'ごみ搬入量内訳(粗大)'!U40+'ごみ搬入量内訳(堆肥化)'!U40+'ごみ搬入量内訳(飼料化)'!U40+'ごみ搬入量内訳(メタン化)'!U40+'ごみ搬入量内訳(燃料化)'!U40+'ごみ搬入量内訳(セメント)'!U40+'ごみ搬入量内訳(資源化等)'!U40+'ごみ搬入量内訳(その他)'!U40+'ごみ搬入量内訳(直接埋立)'!U40+'ごみ搬入量内訳(海洋投入)'!U40</f>
        <v>0</v>
      </c>
      <c r="V40" s="20">
        <f>'ごみ搬入量内訳(直接資源化)'!V40+'ごみ搬入量内訳(焼却)'!V40+'ごみ搬入量内訳(粗大)'!V40+'ごみ搬入量内訳(堆肥化)'!V40+'ごみ搬入量内訳(飼料化)'!V40+'ごみ搬入量内訳(メタン化)'!V40+'ごみ搬入量内訳(燃料化)'!V40+'ごみ搬入量内訳(セメント)'!V40+'ごみ搬入量内訳(資源化等)'!V40+'ごみ搬入量内訳(その他)'!V40+'ごみ搬入量内訳(直接埋立)'!V40+'ごみ搬入量内訳(海洋投入)'!V40</f>
        <v>0</v>
      </c>
      <c r="W40" s="20">
        <f>'ごみ搬入量内訳(直接資源化)'!W40+'ごみ搬入量内訳(焼却)'!W40+'ごみ搬入量内訳(粗大)'!W40+'ごみ搬入量内訳(堆肥化)'!W40+'ごみ搬入量内訳(飼料化)'!W40+'ごみ搬入量内訳(メタン化)'!W40+'ごみ搬入量内訳(燃料化)'!W40+'ごみ搬入量内訳(セメント)'!W40+'ごみ搬入量内訳(資源化等)'!W40+'ごみ搬入量内訳(その他)'!W40+'ごみ搬入量内訳(直接埋立)'!W40+'ごみ搬入量内訳(海洋投入)'!W40</f>
        <v>0</v>
      </c>
      <c r="X40" s="20">
        <f>'ごみ搬入量内訳(直接資源化)'!X40+'ごみ搬入量内訳(焼却)'!X40+'ごみ搬入量内訳(粗大)'!X40+'ごみ搬入量内訳(堆肥化)'!X40+'ごみ搬入量内訳(飼料化)'!X40+'ごみ搬入量内訳(メタン化)'!X40+'ごみ搬入量内訳(燃料化)'!X40+'ごみ搬入量内訳(セメント)'!X40+'ごみ搬入量内訳(資源化等)'!X40+'ごみ搬入量内訳(その他)'!X40+'ごみ搬入量内訳(直接埋立)'!X40+'ごみ搬入量内訳(海洋投入)'!X40</f>
        <v>0</v>
      </c>
      <c r="Y40" s="20">
        <f>'ごみ搬入量内訳(直接資源化)'!Y40+'ごみ搬入量内訳(焼却)'!Y40+'ごみ搬入量内訳(粗大)'!Y40+'ごみ搬入量内訳(堆肥化)'!Y40+'ごみ搬入量内訳(飼料化)'!Y40+'ごみ搬入量内訳(メタン化)'!Y40+'ごみ搬入量内訳(燃料化)'!Y40+'ごみ搬入量内訳(セメント)'!Y40+'ごみ搬入量内訳(資源化等)'!Y40+'ごみ搬入量内訳(その他)'!Y40+'ごみ搬入量内訳(直接埋立)'!Y40+'ごみ搬入量内訳(海洋投入)'!Y40</f>
        <v>0</v>
      </c>
      <c r="Z40" s="20">
        <f>'ごみ搬入量内訳(直接資源化)'!Z40+'ごみ搬入量内訳(焼却)'!Z40+'ごみ搬入量内訳(粗大)'!Z40+'ごみ搬入量内訳(堆肥化)'!Z40+'ごみ搬入量内訳(飼料化)'!Z40+'ごみ搬入量内訳(メタン化)'!Z40+'ごみ搬入量内訳(燃料化)'!Z40+'ごみ搬入量内訳(セメント)'!Z40+'ごみ搬入量内訳(資源化等)'!Z40+'ごみ搬入量内訳(その他)'!Z40+'ごみ搬入量内訳(直接埋立)'!Z40+'ごみ搬入量内訳(海洋投入)'!Z40</f>
        <v>0</v>
      </c>
      <c r="AA40" s="20">
        <f>'ごみ搬入量内訳(直接資源化)'!AA40+'ごみ搬入量内訳(焼却)'!AA40+'ごみ搬入量内訳(粗大)'!AA40+'ごみ搬入量内訳(堆肥化)'!AA40+'ごみ搬入量内訳(飼料化)'!AA40+'ごみ搬入量内訳(メタン化)'!AA40+'ごみ搬入量内訳(燃料化)'!AA40+'ごみ搬入量内訳(セメント)'!AA40+'ごみ搬入量内訳(資源化等)'!AA40+'ごみ搬入量内訳(その他)'!AA40+'ごみ搬入量内訳(直接埋立)'!AA40+'ごみ搬入量内訳(海洋投入)'!AA40</f>
        <v>0</v>
      </c>
      <c r="AB40" s="20">
        <f>'ごみ搬入量内訳(直接資源化)'!AB40+'ごみ搬入量内訳(焼却)'!AB40+'ごみ搬入量内訳(粗大)'!AB40+'ごみ搬入量内訳(堆肥化)'!AB40+'ごみ搬入量内訳(飼料化)'!AB40+'ごみ搬入量内訳(メタン化)'!AB40+'ごみ搬入量内訳(燃料化)'!AB40+'ごみ搬入量内訳(セメント)'!AB40+'ごみ搬入量内訳(資源化等)'!AB40+'ごみ搬入量内訳(その他)'!AB40+'ごみ搬入量内訳(直接埋立)'!AB40+'ごみ搬入量内訳(海洋投入)'!AB40</f>
        <v>0</v>
      </c>
      <c r="AC40" s="20">
        <f>'ごみ搬入量内訳(直接資源化)'!AC40+'ごみ搬入量内訳(焼却)'!AC40+'ごみ搬入量内訳(粗大)'!AC40+'ごみ搬入量内訳(堆肥化)'!AC40+'ごみ搬入量内訳(飼料化)'!AC40+'ごみ搬入量内訳(メタン化)'!AC40+'ごみ搬入量内訳(燃料化)'!AC40+'ごみ搬入量内訳(セメント)'!AC40+'ごみ搬入量内訳(資源化等)'!AC40+'ごみ搬入量内訳(その他)'!AC40+'ごみ搬入量内訳(直接埋立)'!AC40+'ごみ搬入量内訳(海洋投入)'!AC40</f>
        <v>0</v>
      </c>
      <c r="AD40" s="20">
        <f>'ごみ搬入量内訳(直接資源化)'!AD40+'ごみ搬入量内訳(焼却)'!AD40+'ごみ搬入量内訳(粗大)'!AD40+'ごみ搬入量内訳(堆肥化)'!AD40+'ごみ搬入量内訳(飼料化)'!AD40+'ごみ搬入量内訳(メタン化)'!AD40+'ごみ搬入量内訳(燃料化)'!AD40+'ごみ搬入量内訳(セメント)'!AD40+'ごみ搬入量内訳(資源化等)'!AD40+'ごみ搬入量内訳(その他)'!AD40+'ごみ搬入量内訳(直接埋立)'!AD40+'ごみ搬入量内訳(海洋投入)'!AD40</f>
        <v>0</v>
      </c>
      <c r="AE40" s="20">
        <f>'ごみ搬入量内訳(直接資源化)'!AE40+'ごみ搬入量内訳(焼却)'!AE40+'ごみ搬入量内訳(粗大)'!AE40+'ごみ搬入量内訳(堆肥化)'!AE40+'ごみ搬入量内訳(飼料化)'!AE40+'ごみ搬入量内訳(メタン化)'!AE40+'ごみ搬入量内訳(燃料化)'!AE40+'ごみ搬入量内訳(セメント)'!AE40+'ごみ搬入量内訳(資源化等)'!AE40+'ごみ搬入量内訳(その他)'!AE40+'ごみ搬入量内訳(直接埋立)'!AE40+'ごみ搬入量内訳(海洋投入)'!AE40</f>
        <v>0</v>
      </c>
      <c r="AF40" s="20">
        <f>'ごみ搬入量内訳(直接資源化)'!AF40+'ごみ搬入量内訳(焼却)'!AF40+'ごみ搬入量内訳(粗大)'!AF40+'ごみ搬入量内訳(堆肥化)'!AF40+'ごみ搬入量内訳(飼料化)'!AF40+'ごみ搬入量内訳(メタン化)'!AF40+'ごみ搬入量内訳(燃料化)'!AF40+'ごみ搬入量内訳(セメント)'!AF40+'ごみ搬入量内訳(資源化等)'!AF40+'ごみ搬入量内訳(その他)'!AF40+'ごみ搬入量内訳(直接埋立)'!AF40+'ごみ搬入量内訳(海洋投入)'!AF40</f>
        <v>0</v>
      </c>
      <c r="AG40" s="20">
        <f>'ごみ搬入量内訳(直接資源化)'!AG40+'ごみ搬入量内訳(焼却)'!AG40+'ごみ搬入量内訳(粗大)'!AG40+'ごみ搬入量内訳(堆肥化)'!AG40+'ごみ搬入量内訳(飼料化)'!AG40+'ごみ搬入量内訳(メタン化)'!AG40+'ごみ搬入量内訳(燃料化)'!AG40+'ごみ搬入量内訳(セメント)'!AG40+'ごみ搬入量内訳(資源化等)'!AG40+'ごみ搬入量内訳(その他)'!AG40+'ごみ搬入量内訳(直接埋立)'!AG40+'ごみ搬入量内訳(海洋投入)'!AG40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93</v>
      </c>
      <c r="D7" s="30">
        <f aca="true" t="shared" si="0" ref="D7:AG7">SUM(D8:D40)</f>
        <v>40336</v>
      </c>
      <c r="E7" s="30">
        <f t="shared" si="0"/>
        <v>793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24978</v>
      </c>
      <c r="N7" s="30">
        <f t="shared" si="0"/>
        <v>14370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195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96</v>
      </c>
      <c r="C8" s="27" t="s">
        <v>98</v>
      </c>
      <c r="D8" s="20">
        <f aca="true" t="shared" si="1" ref="D8:D4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91</v>
      </c>
      <c r="B9" s="28" t="s">
        <v>100</v>
      </c>
      <c r="C9" s="27" t="s">
        <v>102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91</v>
      </c>
      <c r="B10" s="28" t="s">
        <v>104</v>
      </c>
      <c r="C10" s="27" t="s">
        <v>106</v>
      </c>
      <c r="D10" s="20">
        <f t="shared" si="1"/>
        <v>40187</v>
      </c>
      <c r="E10" s="20">
        <v>701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24976</v>
      </c>
      <c r="N10" s="20">
        <v>14367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143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91</v>
      </c>
      <c r="B11" s="28" t="s">
        <v>108</v>
      </c>
      <c r="C11" s="27" t="s">
        <v>110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91</v>
      </c>
      <c r="B12" s="28" t="s">
        <v>112</v>
      </c>
      <c r="C12" s="27" t="s">
        <v>114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91</v>
      </c>
      <c r="B13" s="28" t="s">
        <v>116</v>
      </c>
      <c r="C13" s="27" t="s">
        <v>118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91</v>
      </c>
      <c r="B14" s="28" t="s">
        <v>120</v>
      </c>
      <c r="C14" s="27" t="s">
        <v>122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91</v>
      </c>
      <c r="B15" s="28" t="s">
        <v>124</v>
      </c>
      <c r="C15" s="27" t="s">
        <v>126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91</v>
      </c>
      <c r="B16" s="28" t="s">
        <v>128</v>
      </c>
      <c r="C16" s="27" t="s">
        <v>130</v>
      </c>
      <c r="D16" s="20">
        <f t="shared" si="1"/>
        <v>1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1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91</v>
      </c>
      <c r="B17" s="28" t="s">
        <v>132</v>
      </c>
      <c r="C17" s="27" t="s">
        <v>134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91</v>
      </c>
      <c r="B18" s="28" t="s">
        <v>136</v>
      </c>
      <c r="C18" s="27" t="s">
        <v>138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91</v>
      </c>
      <c r="B19" s="28" t="s">
        <v>140</v>
      </c>
      <c r="C19" s="27" t="s">
        <v>142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91</v>
      </c>
      <c r="B20" s="28" t="s">
        <v>144</v>
      </c>
      <c r="C20" s="27" t="s">
        <v>146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91</v>
      </c>
      <c r="B21" s="28" t="s">
        <v>148</v>
      </c>
      <c r="C21" s="27" t="s">
        <v>150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91</v>
      </c>
      <c r="B22" s="28" t="s">
        <v>152</v>
      </c>
      <c r="C22" s="27" t="s">
        <v>154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91</v>
      </c>
      <c r="B23" s="28" t="s">
        <v>156</v>
      </c>
      <c r="C23" s="27" t="s">
        <v>158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91</v>
      </c>
      <c r="B24" s="28" t="s">
        <v>160</v>
      </c>
      <c r="C24" s="27" t="s">
        <v>162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91</v>
      </c>
      <c r="B25" s="28" t="s">
        <v>164</v>
      </c>
      <c r="C25" s="27" t="s">
        <v>166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91</v>
      </c>
      <c r="B26" s="28" t="s">
        <v>168</v>
      </c>
      <c r="C26" s="27" t="s">
        <v>170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91</v>
      </c>
      <c r="B27" s="28" t="s">
        <v>172</v>
      </c>
      <c r="C27" s="27" t="s">
        <v>174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91</v>
      </c>
      <c r="B28" s="28" t="s">
        <v>176</v>
      </c>
      <c r="C28" s="27" t="s">
        <v>178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91</v>
      </c>
      <c r="B29" s="28" t="s">
        <v>180</v>
      </c>
      <c r="C29" s="27" t="s">
        <v>182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91</v>
      </c>
      <c r="B30" s="28" t="s">
        <v>184</v>
      </c>
      <c r="C30" s="27" t="s">
        <v>186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91</v>
      </c>
      <c r="B31" s="28" t="s">
        <v>188</v>
      </c>
      <c r="C31" s="27" t="s">
        <v>190</v>
      </c>
      <c r="D31" s="20">
        <f t="shared" si="1"/>
        <v>51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51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91</v>
      </c>
      <c r="B32" s="28" t="s">
        <v>192</v>
      </c>
      <c r="C32" s="27" t="s">
        <v>194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91</v>
      </c>
      <c r="B33" s="28" t="s">
        <v>196</v>
      </c>
      <c r="C33" s="27" t="s">
        <v>198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91</v>
      </c>
      <c r="B34" s="28" t="s">
        <v>200</v>
      </c>
      <c r="C34" s="27" t="s">
        <v>202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91</v>
      </c>
      <c r="B35" s="28" t="s">
        <v>204</v>
      </c>
      <c r="C35" s="27" t="s">
        <v>206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91</v>
      </c>
      <c r="B36" s="28" t="s">
        <v>208</v>
      </c>
      <c r="C36" s="27" t="s">
        <v>210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91</v>
      </c>
      <c r="B37" s="28" t="s">
        <v>212</v>
      </c>
      <c r="C37" s="27" t="s">
        <v>214</v>
      </c>
      <c r="D37" s="20">
        <f t="shared" si="1"/>
        <v>97</v>
      </c>
      <c r="E37" s="20">
        <v>92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2</v>
      </c>
      <c r="N37" s="20">
        <v>3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91</v>
      </c>
      <c r="B38" s="28" t="s">
        <v>216</v>
      </c>
      <c r="C38" s="27" t="s">
        <v>218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91</v>
      </c>
      <c r="B39" s="28" t="s">
        <v>220</v>
      </c>
      <c r="C39" s="27" t="s">
        <v>222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91</v>
      </c>
      <c r="B40" s="28" t="s">
        <v>224</v>
      </c>
      <c r="C40" s="27" t="s">
        <v>226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227</v>
      </c>
      <c r="B7" s="25" t="s">
        <v>228</v>
      </c>
      <c r="C7" s="24" t="s">
        <v>90</v>
      </c>
      <c r="D7" s="30">
        <f aca="true" t="shared" si="0" ref="D7:AG7">SUM(D8:D40)</f>
        <v>12689</v>
      </c>
      <c r="E7" s="30">
        <f t="shared" si="0"/>
        <v>2450</v>
      </c>
      <c r="F7" s="30">
        <f t="shared" si="0"/>
        <v>0</v>
      </c>
      <c r="G7" s="30">
        <f t="shared" si="0"/>
        <v>9759</v>
      </c>
      <c r="H7" s="30">
        <f t="shared" si="0"/>
        <v>264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5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177</v>
      </c>
      <c r="AD7" s="30">
        <f t="shared" si="0"/>
        <v>0</v>
      </c>
      <c r="AE7" s="30">
        <f t="shared" si="0"/>
        <v>34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227</v>
      </c>
      <c r="B8" s="28" t="s">
        <v>229</v>
      </c>
      <c r="C8" s="27" t="s">
        <v>230</v>
      </c>
      <c r="D8" s="20">
        <f aca="true" t="shared" si="1" ref="D8:D4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227</v>
      </c>
      <c r="B9" s="28" t="s">
        <v>231</v>
      </c>
      <c r="C9" s="27" t="s">
        <v>232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227</v>
      </c>
      <c r="B10" s="28" t="s">
        <v>233</v>
      </c>
      <c r="C10" s="27" t="s">
        <v>234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227</v>
      </c>
      <c r="B11" s="28" t="s">
        <v>235</v>
      </c>
      <c r="C11" s="27" t="s">
        <v>236</v>
      </c>
      <c r="D11" s="20">
        <f t="shared" si="1"/>
        <v>2900</v>
      </c>
      <c r="E11" s="20">
        <v>900</v>
      </c>
      <c r="F11" s="20">
        <v>0</v>
      </c>
      <c r="G11" s="20">
        <v>2000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227</v>
      </c>
      <c r="B12" s="28" t="s">
        <v>237</v>
      </c>
      <c r="C12" s="27" t="s">
        <v>238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227</v>
      </c>
      <c r="B13" s="28" t="s">
        <v>239</v>
      </c>
      <c r="C13" s="27" t="s">
        <v>240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227</v>
      </c>
      <c r="B14" s="28" t="s">
        <v>241</v>
      </c>
      <c r="C14" s="27" t="s">
        <v>242</v>
      </c>
      <c r="D14" s="20">
        <f t="shared" si="1"/>
        <v>2821</v>
      </c>
      <c r="E14" s="20">
        <v>25</v>
      </c>
      <c r="F14" s="20">
        <v>0</v>
      </c>
      <c r="G14" s="20">
        <v>2796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227</v>
      </c>
      <c r="B15" s="28" t="s">
        <v>243</v>
      </c>
      <c r="C15" s="27" t="s">
        <v>244</v>
      </c>
      <c r="D15" s="20">
        <f t="shared" si="1"/>
        <v>4361</v>
      </c>
      <c r="E15" s="20">
        <v>1028</v>
      </c>
      <c r="F15" s="20">
        <v>0</v>
      </c>
      <c r="G15" s="20">
        <v>3299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34</v>
      </c>
      <c r="AF15" s="20">
        <v>0</v>
      </c>
      <c r="AG15" s="20">
        <v>0</v>
      </c>
    </row>
    <row r="16" spans="1:33" s="6" customFormat="1" ht="12" customHeight="1">
      <c r="A16" s="27" t="s">
        <v>227</v>
      </c>
      <c r="B16" s="28" t="s">
        <v>245</v>
      </c>
      <c r="C16" s="27" t="s">
        <v>246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227</v>
      </c>
      <c r="B17" s="28" t="s">
        <v>247</v>
      </c>
      <c r="C17" s="27" t="s">
        <v>248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227</v>
      </c>
      <c r="B18" s="28" t="s">
        <v>249</v>
      </c>
      <c r="C18" s="27" t="s">
        <v>250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227</v>
      </c>
      <c r="B19" s="28" t="s">
        <v>251</v>
      </c>
      <c r="C19" s="27" t="s">
        <v>252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227</v>
      </c>
      <c r="B20" s="28" t="s">
        <v>253</v>
      </c>
      <c r="C20" s="27" t="s">
        <v>254</v>
      </c>
      <c r="D20" s="20">
        <f t="shared" si="1"/>
        <v>2262</v>
      </c>
      <c r="E20" s="20">
        <v>497</v>
      </c>
      <c r="F20" s="20">
        <v>0</v>
      </c>
      <c r="G20" s="20">
        <v>1474</v>
      </c>
      <c r="H20" s="20">
        <v>114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177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227</v>
      </c>
      <c r="B21" s="28" t="s">
        <v>255</v>
      </c>
      <c r="C21" s="27" t="s">
        <v>256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227</v>
      </c>
      <c r="B22" s="28" t="s">
        <v>257</v>
      </c>
      <c r="C22" s="27" t="s">
        <v>258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227</v>
      </c>
      <c r="B23" s="28" t="s">
        <v>259</v>
      </c>
      <c r="C23" s="27" t="s">
        <v>260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227</v>
      </c>
      <c r="B24" s="28" t="s">
        <v>261</v>
      </c>
      <c r="C24" s="27" t="s">
        <v>262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227</v>
      </c>
      <c r="B25" s="28" t="s">
        <v>263</v>
      </c>
      <c r="C25" s="27" t="s">
        <v>264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227</v>
      </c>
      <c r="B26" s="28" t="s">
        <v>265</v>
      </c>
      <c r="C26" s="27" t="s">
        <v>266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227</v>
      </c>
      <c r="B27" s="28" t="s">
        <v>267</v>
      </c>
      <c r="C27" s="27" t="s">
        <v>268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227</v>
      </c>
      <c r="B28" s="28" t="s">
        <v>269</v>
      </c>
      <c r="C28" s="27" t="s">
        <v>270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227</v>
      </c>
      <c r="B29" s="28" t="s">
        <v>271</v>
      </c>
      <c r="C29" s="27" t="s">
        <v>272</v>
      </c>
      <c r="D29" s="20">
        <f t="shared" si="1"/>
        <v>5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5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227</v>
      </c>
      <c r="B30" s="28" t="s">
        <v>273</v>
      </c>
      <c r="C30" s="27" t="s">
        <v>274</v>
      </c>
      <c r="D30" s="20">
        <f t="shared" si="1"/>
        <v>340</v>
      </c>
      <c r="E30" s="20">
        <v>0</v>
      </c>
      <c r="F30" s="20">
        <v>0</v>
      </c>
      <c r="G30" s="20">
        <v>190</v>
      </c>
      <c r="H30" s="20">
        <v>150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227</v>
      </c>
      <c r="B31" s="28" t="s">
        <v>275</v>
      </c>
      <c r="C31" s="27" t="s">
        <v>276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227</v>
      </c>
      <c r="B32" s="28" t="s">
        <v>277</v>
      </c>
      <c r="C32" s="27" t="s">
        <v>278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227</v>
      </c>
      <c r="B33" s="28" t="s">
        <v>279</v>
      </c>
      <c r="C33" s="27" t="s">
        <v>280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227</v>
      </c>
      <c r="B34" s="28" t="s">
        <v>281</v>
      </c>
      <c r="C34" s="27" t="s">
        <v>282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227</v>
      </c>
      <c r="B35" s="28" t="s">
        <v>283</v>
      </c>
      <c r="C35" s="27" t="s">
        <v>284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227</v>
      </c>
      <c r="B36" s="28" t="s">
        <v>285</v>
      </c>
      <c r="C36" s="27" t="s">
        <v>286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227</v>
      </c>
      <c r="B37" s="28" t="s">
        <v>287</v>
      </c>
      <c r="C37" s="27" t="s">
        <v>288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227</v>
      </c>
      <c r="B38" s="28" t="s">
        <v>289</v>
      </c>
      <c r="C38" s="27" t="s">
        <v>290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227</v>
      </c>
      <c r="B39" s="28" t="s">
        <v>291</v>
      </c>
      <c r="C39" s="27" t="s">
        <v>292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227</v>
      </c>
      <c r="B40" s="28" t="s">
        <v>293</v>
      </c>
      <c r="C40" s="27" t="s">
        <v>294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295</v>
      </c>
      <c r="B7" s="25" t="s">
        <v>296</v>
      </c>
      <c r="C7" s="24" t="s">
        <v>297</v>
      </c>
      <c r="D7" s="30">
        <f aca="true" t="shared" si="0" ref="D7:AG7">SUM(D8:D40)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295</v>
      </c>
      <c r="B8" s="28" t="s">
        <v>298</v>
      </c>
      <c r="C8" s="27" t="s">
        <v>299</v>
      </c>
      <c r="D8" s="20">
        <f aca="true" t="shared" si="1" ref="D8:D4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295</v>
      </c>
      <c r="B9" s="28" t="s">
        <v>300</v>
      </c>
      <c r="C9" s="27" t="s">
        <v>301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295</v>
      </c>
      <c r="B10" s="28" t="s">
        <v>302</v>
      </c>
      <c r="C10" s="27" t="s">
        <v>303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295</v>
      </c>
      <c r="B11" s="28" t="s">
        <v>304</v>
      </c>
      <c r="C11" s="27" t="s">
        <v>305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295</v>
      </c>
      <c r="B12" s="28" t="s">
        <v>306</v>
      </c>
      <c r="C12" s="27" t="s">
        <v>307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295</v>
      </c>
      <c r="B13" s="28" t="s">
        <v>308</v>
      </c>
      <c r="C13" s="27" t="s">
        <v>309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295</v>
      </c>
      <c r="B14" s="28" t="s">
        <v>310</v>
      </c>
      <c r="C14" s="27" t="s">
        <v>311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295</v>
      </c>
      <c r="B15" s="28" t="s">
        <v>312</v>
      </c>
      <c r="C15" s="27" t="s">
        <v>313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295</v>
      </c>
      <c r="B16" s="28" t="s">
        <v>314</v>
      </c>
      <c r="C16" s="27" t="s">
        <v>315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295</v>
      </c>
      <c r="B17" s="28" t="s">
        <v>316</v>
      </c>
      <c r="C17" s="27" t="s">
        <v>317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295</v>
      </c>
      <c r="B18" s="28" t="s">
        <v>318</v>
      </c>
      <c r="C18" s="27" t="s">
        <v>319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295</v>
      </c>
      <c r="B19" s="28" t="s">
        <v>320</v>
      </c>
      <c r="C19" s="27" t="s">
        <v>321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295</v>
      </c>
      <c r="B20" s="28" t="s">
        <v>322</v>
      </c>
      <c r="C20" s="27" t="s">
        <v>323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295</v>
      </c>
      <c r="B21" s="28" t="s">
        <v>324</v>
      </c>
      <c r="C21" s="27" t="s">
        <v>325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295</v>
      </c>
      <c r="B22" s="28" t="s">
        <v>326</v>
      </c>
      <c r="C22" s="27" t="s">
        <v>327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295</v>
      </c>
      <c r="B23" s="28" t="s">
        <v>328</v>
      </c>
      <c r="C23" s="27" t="s">
        <v>329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295</v>
      </c>
      <c r="B24" s="28" t="s">
        <v>330</v>
      </c>
      <c r="C24" s="27" t="s">
        <v>331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295</v>
      </c>
      <c r="B25" s="28" t="s">
        <v>332</v>
      </c>
      <c r="C25" s="27" t="s">
        <v>333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295</v>
      </c>
      <c r="B26" s="28" t="s">
        <v>334</v>
      </c>
      <c r="C26" s="27" t="s">
        <v>335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295</v>
      </c>
      <c r="B27" s="28" t="s">
        <v>336</v>
      </c>
      <c r="C27" s="27" t="s">
        <v>337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295</v>
      </c>
      <c r="B28" s="28" t="s">
        <v>338</v>
      </c>
      <c r="C28" s="27" t="s">
        <v>339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295</v>
      </c>
      <c r="B29" s="28" t="s">
        <v>340</v>
      </c>
      <c r="C29" s="27" t="s">
        <v>341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295</v>
      </c>
      <c r="B30" s="28" t="s">
        <v>342</v>
      </c>
      <c r="C30" s="27" t="s">
        <v>343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295</v>
      </c>
      <c r="B31" s="28" t="s">
        <v>344</v>
      </c>
      <c r="C31" s="27" t="s">
        <v>345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295</v>
      </c>
      <c r="B32" s="28" t="s">
        <v>346</v>
      </c>
      <c r="C32" s="27" t="s">
        <v>347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295</v>
      </c>
      <c r="B33" s="28" t="s">
        <v>348</v>
      </c>
      <c r="C33" s="27" t="s">
        <v>349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295</v>
      </c>
      <c r="B34" s="28" t="s">
        <v>350</v>
      </c>
      <c r="C34" s="27" t="s">
        <v>351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295</v>
      </c>
      <c r="B35" s="28" t="s">
        <v>352</v>
      </c>
      <c r="C35" s="27" t="s">
        <v>353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295</v>
      </c>
      <c r="B36" s="28" t="s">
        <v>354</v>
      </c>
      <c r="C36" s="27" t="s">
        <v>355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295</v>
      </c>
      <c r="B37" s="28" t="s">
        <v>356</v>
      </c>
      <c r="C37" s="27" t="s">
        <v>357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295</v>
      </c>
      <c r="B38" s="28" t="s">
        <v>358</v>
      </c>
      <c r="C38" s="27" t="s">
        <v>359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295</v>
      </c>
      <c r="B39" s="28" t="s">
        <v>360</v>
      </c>
      <c r="C39" s="27" t="s">
        <v>361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295</v>
      </c>
      <c r="B40" s="28" t="s">
        <v>362</v>
      </c>
      <c r="C40" s="27" t="s">
        <v>363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93</v>
      </c>
      <c r="D7" s="30">
        <f aca="true" t="shared" si="0" ref="D7:AG7">SUM(D8:D40)</f>
        <v>5515</v>
      </c>
      <c r="E7" s="30">
        <f t="shared" si="0"/>
        <v>0</v>
      </c>
      <c r="F7" s="30">
        <f t="shared" si="0"/>
        <v>2</v>
      </c>
      <c r="G7" s="30">
        <f t="shared" si="0"/>
        <v>0</v>
      </c>
      <c r="H7" s="30">
        <f t="shared" si="0"/>
        <v>310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302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166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3813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918</v>
      </c>
      <c r="AD7" s="30">
        <f t="shared" si="0"/>
        <v>0</v>
      </c>
      <c r="AE7" s="30">
        <f t="shared" si="0"/>
        <v>4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96</v>
      </c>
      <c r="C8" s="27" t="s">
        <v>98</v>
      </c>
      <c r="D8" s="20">
        <f aca="true" t="shared" si="1" ref="D8:D4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91</v>
      </c>
      <c r="B9" s="28" t="s">
        <v>100</v>
      </c>
      <c r="C9" s="27" t="s">
        <v>102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91</v>
      </c>
      <c r="B10" s="28" t="s">
        <v>104</v>
      </c>
      <c r="C10" s="27" t="s">
        <v>106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91</v>
      </c>
      <c r="B11" s="28" t="s">
        <v>108</v>
      </c>
      <c r="C11" s="27" t="s">
        <v>110</v>
      </c>
      <c r="D11" s="20">
        <f t="shared" si="1"/>
        <v>575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575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91</v>
      </c>
      <c r="B12" s="28" t="s">
        <v>112</v>
      </c>
      <c r="C12" s="27" t="s">
        <v>114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91</v>
      </c>
      <c r="B13" s="28" t="s">
        <v>116</v>
      </c>
      <c r="C13" s="27" t="s">
        <v>118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91</v>
      </c>
      <c r="B14" s="28" t="s">
        <v>120</v>
      </c>
      <c r="C14" s="27" t="s">
        <v>122</v>
      </c>
      <c r="D14" s="20">
        <f t="shared" si="1"/>
        <v>172</v>
      </c>
      <c r="E14" s="20">
        <v>0</v>
      </c>
      <c r="F14" s="20">
        <v>0</v>
      </c>
      <c r="G14" s="20">
        <v>0</v>
      </c>
      <c r="H14" s="20">
        <v>151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21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91</v>
      </c>
      <c r="B15" s="28" t="s">
        <v>124</v>
      </c>
      <c r="C15" s="27" t="s">
        <v>126</v>
      </c>
      <c r="D15" s="20">
        <f t="shared" si="1"/>
        <v>277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275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2</v>
      </c>
      <c r="AF15" s="20">
        <v>0</v>
      </c>
      <c r="AG15" s="20">
        <v>0</v>
      </c>
    </row>
    <row r="16" spans="1:33" s="6" customFormat="1" ht="12" customHeight="1">
      <c r="A16" s="27" t="s">
        <v>91</v>
      </c>
      <c r="B16" s="28" t="s">
        <v>128</v>
      </c>
      <c r="C16" s="27" t="s">
        <v>130</v>
      </c>
      <c r="D16" s="20">
        <f t="shared" si="1"/>
        <v>2353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2353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91</v>
      </c>
      <c r="B17" s="28" t="s">
        <v>132</v>
      </c>
      <c r="C17" s="27" t="s">
        <v>134</v>
      </c>
      <c r="D17" s="20">
        <f t="shared" si="1"/>
        <v>1460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1460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91</v>
      </c>
      <c r="B18" s="28" t="s">
        <v>136</v>
      </c>
      <c r="C18" s="27" t="s">
        <v>138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91</v>
      </c>
      <c r="B19" s="28" t="s">
        <v>140</v>
      </c>
      <c r="C19" s="27" t="s">
        <v>142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91</v>
      </c>
      <c r="B20" s="28" t="s">
        <v>144</v>
      </c>
      <c r="C20" s="27" t="s">
        <v>146</v>
      </c>
      <c r="D20" s="20">
        <f t="shared" si="1"/>
        <v>506</v>
      </c>
      <c r="E20" s="20">
        <v>0</v>
      </c>
      <c r="F20" s="20">
        <v>2</v>
      </c>
      <c r="G20" s="20">
        <v>0</v>
      </c>
      <c r="H20" s="20">
        <v>159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343</v>
      </c>
      <c r="AD20" s="20">
        <v>0</v>
      </c>
      <c r="AE20" s="20">
        <v>2</v>
      </c>
      <c r="AF20" s="20">
        <v>0</v>
      </c>
      <c r="AG20" s="20">
        <v>0</v>
      </c>
    </row>
    <row r="21" spans="1:33" s="6" customFormat="1" ht="12" customHeight="1">
      <c r="A21" s="27" t="s">
        <v>91</v>
      </c>
      <c r="B21" s="28" t="s">
        <v>148</v>
      </c>
      <c r="C21" s="27" t="s">
        <v>150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91</v>
      </c>
      <c r="B22" s="28" t="s">
        <v>152</v>
      </c>
      <c r="C22" s="27" t="s">
        <v>154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91</v>
      </c>
      <c r="B23" s="28" t="s">
        <v>156</v>
      </c>
      <c r="C23" s="27" t="s">
        <v>158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91</v>
      </c>
      <c r="B24" s="28" t="s">
        <v>160</v>
      </c>
      <c r="C24" s="27" t="s">
        <v>162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91</v>
      </c>
      <c r="B25" s="28" t="s">
        <v>164</v>
      </c>
      <c r="C25" s="27" t="s">
        <v>166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91</v>
      </c>
      <c r="B26" s="28" t="s">
        <v>168</v>
      </c>
      <c r="C26" s="27" t="s">
        <v>170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91</v>
      </c>
      <c r="B27" s="28" t="s">
        <v>172</v>
      </c>
      <c r="C27" s="27" t="s">
        <v>174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91</v>
      </c>
      <c r="B28" s="28" t="s">
        <v>176</v>
      </c>
      <c r="C28" s="27" t="s">
        <v>178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91</v>
      </c>
      <c r="B29" s="28" t="s">
        <v>180</v>
      </c>
      <c r="C29" s="27" t="s">
        <v>182</v>
      </c>
      <c r="D29" s="20">
        <f t="shared" si="1"/>
        <v>6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6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91</v>
      </c>
      <c r="B30" s="28" t="s">
        <v>184</v>
      </c>
      <c r="C30" s="27" t="s">
        <v>186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91</v>
      </c>
      <c r="B31" s="28" t="s">
        <v>188</v>
      </c>
      <c r="C31" s="27" t="s">
        <v>190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91</v>
      </c>
      <c r="B32" s="28" t="s">
        <v>192</v>
      </c>
      <c r="C32" s="27" t="s">
        <v>194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91</v>
      </c>
      <c r="B33" s="28" t="s">
        <v>196</v>
      </c>
      <c r="C33" s="27" t="s">
        <v>198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91</v>
      </c>
      <c r="B34" s="28" t="s">
        <v>200</v>
      </c>
      <c r="C34" s="27" t="s">
        <v>202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91</v>
      </c>
      <c r="B35" s="28" t="s">
        <v>204</v>
      </c>
      <c r="C35" s="27" t="s">
        <v>206</v>
      </c>
      <c r="D35" s="20">
        <f t="shared" si="1"/>
        <v>166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166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91</v>
      </c>
      <c r="B36" s="28" t="s">
        <v>208</v>
      </c>
      <c r="C36" s="27" t="s">
        <v>210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91</v>
      </c>
      <c r="B37" s="28" t="s">
        <v>212</v>
      </c>
      <c r="C37" s="27" t="s">
        <v>214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91</v>
      </c>
      <c r="B38" s="28" t="s">
        <v>216</v>
      </c>
      <c r="C38" s="27" t="s">
        <v>218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91</v>
      </c>
      <c r="B39" s="28" t="s">
        <v>220</v>
      </c>
      <c r="C39" s="27" t="s">
        <v>222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91</v>
      </c>
      <c r="B40" s="28" t="s">
        <v>224</v>
      </c>
      <c r="C40" s="27" t="s">
        <v>226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227</v>
      </c>
      <c r="B7" s="25" t="s">
        <v>228</v>
      </c>
      <c r="C7" s="24" t="s">
        <v>90</v>
      </c>
      <c r="D7" s="30">
        <f>SUM(D8:D40)</f>
        <v>3774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SUM(AF8:AF40)</f>
        <v>3774</v>
      </c>
      <c r="AG7" s="41">
        <v>0</v>
      </c>
    </row>
    <row r="8" spans="1:33" s="6" customFormat="1" ht="12" customHeight="1">
      <c r="A8" s="27" t="s">
        <v>227</v>
      </c>
      <c r="B8" s="28" t="s">
        <v>229</v>
      </c>
      <c r="C8" s="27" t="s">
        <v>230</v>
      </c>
      <c r="D8" s="20">
        <f aca="true" t="shared" si="0" ref="D8:D40">SUM(E8:AG8)</f>
        <v>0</v>
      </c>
      <c r="E8" s="42">
        <f aca="true" t="shared" si="1" ref="E8:AE17">E7</f>
        <v>0</v>
      </c>
      <c r="F8" s="42">
        <f t="shared" si="1"/>
        <v>0</v>
      </c>
      <c r="G8" s="42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20">
        <v>0</v>
      </c>
      <c r="AG8" s="42">
        <f aca="true" t="shared" si="2" ref="AG8:AG40">AG7</f>
        <v>0</v>
      </c>
    </row>
    <row r="9" spans="1:33" s="6" customFormat="1" ht="12" customHeight="1">
      <c r="A9" s="27" t="s">
        <v>227</v>
      </c>
      <c r="B9" s="28" t="s">
        <v>231</v>
      </c>
      <c r="C9" s="27" t="s">
        <v>232</v>
      </c>
      <c r="D9" s="20">
        <f t="shared" si="0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0</v>
      </c>
      <c r="W9" s="42">
        <f t="shared" si="1"/>
        <v>0</v>
      </c>
      <c r="X9" s="42">
        <f t="shared" si="1"/>
        <v>0</v>
      </c>
      <c r="Y9" s="42">
        <f t="shared" si="1"/>
        <v>0</v>
      </c>
      <c r="Z9" s="42">
        <f t="shared" si="1"/>
        <v>0</v>
      </c>
      <c r="AA9" s="42">
        <f t="shared" si="1"/>
        <v>0</v>
      </c>
      <c r="AB9" s="42">
        <f t="shared" si="1"/>
        <v>0</v>
      </c>
      <c r="AC9" s="42">
        <f t="shared" si="1"/>
        <v>0</v>
      </c>
      <c r="AD9" s="42">
        <f t="shared" si="1"/>
        <v>0</v>
      </c>
      <c r="AE9" s="42">
        <f t="shared" si="1"/>
        <v>0</v>
      </c>
      <c r="AF9" s="20">
        <v>0</v>
      </c>
      <c r="AG9" s="42">
        <f t="shared" si="2"/>
        <v>0</v>
      </c>
    </row>
    <row r="10" spans="1:33" s="6" customFormat="1" ht="12" customHeight="1">
      <c r="A10" s="27" t="s">
        <v>227</v>
      </c>
      <c r="B10" s="28" t="s">
        <v>233</v>
      </c>
      <c r="C10" s="27" t="s">
        <v>234</v>
      </c>
      <c r="D10" s="20">
        <f t="shared" si="0"/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0</v>
      </c>
      <c r="U10" s="42">
        <f t="shared" si="1"/>
        <v>0</v>
      </c>
      <c r="V10" s="42">
        <f t="shared" si="1"/>
        <v>0</v>
      </c>
      <c r="W10" s="42">
        <f t="shared" si="1"/>
        <v>0</v>
      </c>
      <c r="X10" s="42">
        <f t="shared" si="1"/>
        <v>0</v>
      </c>
      <c r="Y10" s="42">
        <f t="shared" si="1"/>
        <v>0</v>
      </c>
      <c r="Z10" s="42">
        <f t="shared" si="1"/>
        <v>0</v>
      </c>
      <c r="AA10" s="42">
        <f t="shared" si="1"/>
        <v>0</v>
      </c>
      <c r="AB10" s="42">
        <f t="shared" si="1"/>
        <v>0</v>
      </c>
      <c r="AC10" s="42">
        <f t="shared" si="1"/>
        <v>0</v>
      </c>
      <c r="AD10" s="42">
        <f t="shared" si="1"/>
        <v>0</v>
      </c>
      <c r="AE10" s="42">
        <f t="shared" si="1"/>
        <v>0</v>
      </c>
      <c r="AF10" s="20">
        <v>0</v>
      </c>
      <c r="AG10" s="42">
        <f t="shared" si="2"/>
        <v>0</v>
      </c>
    </row>
    <row r="11" spans="1:33" s="6" customFormat="1" ht="12" customHeight="1">
      <c r="A11" s="27" t="s">
        <v>227</v>
      </c>
      <c r="B11" s="28" t="s">
        <v>235</v>
      </c>
      <c r="C11" s="27" t="s">
        <v>236</v>
      </c>
      <c r="D11" s="20">
        <f t="shared" si="0"/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 t="shared" si="1"/>
        <v>0</v>
      </c>
      <c r="AA11" s="42">
        <f t="shared" si="1"/>
        <v>0</v>
      </c>
      <c r="AB11" s="42">
        <f t="shared" si="1"/>
        <v>0</v>
      </c>
      <c r="AC11" s="42">
        <f t="shared" si="1"/>
        <v>0</v>
      </c>
      <c r="AD11" s="42">
        <f t="shared" si="1"/>
        <v>0</v>
      </c>
      <c r="AE11" s="42">
        <f t="shared" si="1"/>
        <v>0</v>
      </c>
      <c r="AF11" s="20">
        <v>0</v>
      </c>
      <c r="AG11" s="42">
        <f t="shared" si="2"/>
        <v>0</v>
      </c>
    </row>
    <row r="12" spans="1:33" s="6" customFormat="1" ht="12" customHeight="1">
      <c r="A12" s="27" t="s">
        <v>227</v>
      </c>
      <c r="B12" s="28" t="s">
        <v>237</v>
      </c>
      <c r="C12" s="27" t="s">
        <v>238</v>
      </c>
      <c r="D12" s="20">
        <f t="shared" si="0"/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42">
        <f t="shared" si="1"/>
        <v>0</v>
      </c>
      <c r="R12" s="42">
        <f t="shared" si="1"/>
        <v>0</v>
      </c>
      <c r="S12" s="42">
        <f t="shared" si="1"/>
        <v>0</v>
      </c>
      <c r="T12" s="42">
        <f t="shared" si="1"/>
        <v>0</v>
      </c>
      <c r="U12" s="42">
        <f t="shared" si="1"/>
        <v>0</v>
      </c>
      <c r="V12" s="42">
        <f t="shared" si="1"/>
        <v>0</v>
      </c>
      <c r="W12" s="42">
        <f t="shared" si="1"/>
        <v>0</v>
      </c>
      <c r="X12" s="42">
        <f t="shared" si="1"/>
        <v>0</v>
      </c>
      <c r="Y12" s="42">
        <f t="shared" si="1"/>
        <v>0</v>
      </c>
      <c r="Z12" s="42">
        <f t="shared" si="1"/>
        <v>0</v>
      </c>
      <c r="AA12" s="42">
        <f t="shared" si="1"/>
        <v>0</v>
      </c>
      <c r="AB12" s="42">
        <f t="shared" si="1"/>
        <v>0</v>
      </c>
      <c r="AC12" s="42">
        <f t="shared" si="1"/>
        <v>0</v>
      </c>
      <c r="AD12" s="42">
        <f t="shared" si="1"/>
        <v>0</v>
      </c>
      <c r="AE12" s="42">
        <f t="shared" si="1"/>
        <v>0</v>
      </c>
      <c r="AF12" s="20">
        <v>0</v>
      </c>
      <c r="AG12" s="42">
        <f t="shared" si="2"/>
        <v>0</v>
      </c>
    </row>
    <row r="13" spans="1:33" s="6" customFormat="1" ht="12" customHeight="1">
      <c r="A13" s="27" t="s">
        <v>227</v>
      </c>
      <c r="B13" s="28" t="s">
        <v>239</v>
      </c>
      <c r="C13" s="27" t="s">
        <v>240</v>
      </c>
      <c r="D13" s="20">
        <f t="shared" si="0"/>
        <v>0</v>
      </c>
      <c r="E13" s="42">
        <f t="shared" si="1"/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  <c r="R13" s="42">
        <f t="shared" si="1"/>
        <v>0</v>
      </c>
      <c r="S13" s="42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D13" s="42">
        <f t="shared" si="1"/>
        <v>0</v>
      </c>
      <c r="AE13" s="42">
        <f t="shared" si="1"/>
        <v>0</v>
      </c>
      <c r="AF13" s="20">
        <v>0</v>
      </c>
      <c r="AG13" s="42">
        <f t="shared" si="2"/>
        <v>0</v>
      </c>
    </row>
    <row r="14" spans="1:33" s="6" customFormat="1" ht="12" customHeight="1">
      <c r="A14" s="27" t="s">
        <v>227</v>
      </c>
      <c r="B14" s="28" t="s">
        <v>241</v>
      </c>
      <c r="C14" s="27" t="s">
        <v>242</v>
      </c>
      <c r="D14" s="20">
        <f t="shared" si="0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42">
        <f t="shared" si="1"/>
        <v>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2">
        <f t="shared" si="1"/>
        <v>0</v>
      </c>
      <c r="X14" s="42">
        <f t="shared" si="1"/>
        <v>0</v>
      </c>
      <c r="Y14" s="42">
        <f t="shared" si="1"/>
        <v>0</v>
      </c>
      <c r="Z14" s="42">
        <f t="shared" si="1"/>
        <v>0</v>
      </c>
      <c r="AA14" s="42">
        <f t="shared" si="1"/>
        <v>0</v>
      </c>
      <c r="AB14" s="42">
        <f t="shared" si="1"/>
        <v>0</v>
      </c>
      <c r="AC14" s="42">
        <f t="shared" si="1"/>
        <v>0</v>
      </c>
      <c r="AD14" s="42">
        <f t="shared" si="1"/>
        <v>0</v>
      </c>
      <c r="AE14" s="42">
        <f t="shared" si="1"/>
        <v>0</v>
      </c>
      <c r="AF14" s="20">
        <v>0</v>
      </c>
      <c r="AG14" s="42">
        <f t="shared" si="2"/>
        <v>0</v>
      </c>
    </row>
    <row r="15" spans="1:33" s="6" customFormat="1" ht="12" customHeight="1">
      <c r="A15" s="27" t="s">
        <v>227</v>
      </c>
      <c r="B15" s="28" t="s">
        <v>243</v>
      </c>
      <c r="C15" s="27" t="s">
        <v>244</v>
      </c>
      <c r="D15" s="20">
        <f t="shared" si="0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0</v>
      </c>
      <c r="Q15" s="42">
        <f t="shared" si="1"/>
        <v>0</v>
      </c>
      <c r="R15" s="42">
        <f t="shared" si="1"/>
        <v>0</v>
      </c>
      <c r="S15" s="42">
        <f t="shared" si="1"/>
        <v>0</v>
      </c>
      <c r="T15" s="42">
        <f t="shared" si="1"/>
        <v>0</v>
      </c>
      <c r="U15" s="42">
        <f t="shared" si="1"/>
        <v>0</v>
      </c>
      <c r="V15" s="42">
        <f t="shared" si="1"/>
        <v>0</v>
      </c>
      <c r="W15" s="42">
        <f t="shared" si="1"/>
        <v>0</v>
      </c>
      <c r="X15" s="42">
        <f t="shared" si="1"/>
        <v>0</v>
      </c>
      <c r="Y15" s="42">
        <f t="shared" si="1"/>
        <v>0</v>
      </c>
      <c r="Z15" s="42">
        <f t="shared" si="1"/>
        <v>0</v>
      </c>
      <c r="AA15" s="42">
        <f t="shared" si="1"/>
        <v>0</v>
      </c>
      <c r="AB15" s="42">
        <f t="shared" si="1"/>
        <v>0</v>
      </c>
      <c r="AC15" s="42">
        <f t="shared" si="1"/>
        <v>0</v>
      </c>
      <c r="AD15" s="42">
        <f t="shared" si="1"/>
        <v>0</v>
      </c>
      <c r="AE15" s="42">
        <f t="shared" si="1"/>
        <v>0</v>
      </c>
      <c r="AF15" s="20">
        <v>0</v>
      </c>
      <c r="AG15" s="42">
        <f t="shared" si="2"/>
        <v>0</v>
      </c>
    </row>
    <row r="16" spans="1:33" s="6" customFormat="1" ht="12" customHeight="1">
      <c r="A16" s="27" t="s">
        <v>227</v>
      </c>
      <c r="B16" s="28" t="s">
        <v>245</v>
      </c>
      <c r="C16" s="27" t="s">
        <v>246</v>
      </c>
      <c r="D16" s="20">
        <f t="shared" si="0"/>
        <v>3774</v>
      </c>
      <c r="E16" s="42">
        <f t="shared" si="1"/>
        <v>0</v>
      </c>
      <c r="F16" s="42">
        <f t="shared" si="1"/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42">
        <f t="shared" si="1"/>
        <v>0</v>
      </c>
      <c r="M16" s="42">
        <f t="shared" si="1"/>
        <v>0</v>
      </c>
      <c r="N16" s="42">
        <f t="shared" si="1"/>
        <v>0</v>
      </c>
      <c r="O16" s="42">
        <f t="shared" si="1"/>
        <v>0</v>
      </c>
      <c r="P16" s="42">
        <f t="shared" si="1"/>
        <v>0</v>
      </c>
      <c r="Q16" s="42">
        <f t="shared" si="1"/>
        <v>0</v>
      </c>
      <c r="R16" s="42">
        <f t="shared" si="1"/>
        <v>0</v>
      </c>
      <c r="S16" s="42">
        <f t="shared" si="1"/>
        <v>0</v>
      </c>
      <c r="T16" s="42">
        <f t="shared" si="1"/>
        <v>0</v>
      </c>
      <c r="U16" s="42">
        <f t="shared" si="1"/>
        <v>0</v>
      </c>
      <c r="V16" s="42">
        <f t="shared" si="1"/>
        <v>0</v>
      </c>
      <c r="W16" s="42">
        <f t="shared" si="1"/>
        <v>0</v>
      </c>
      <c r="X16" s="42">
        <f t="shared" si="1"/>
        <v>0</v>
      </c>
      <c r="Y16" s="42">
        <f t="shared" si="1"/>
        <v>0</v>
      </c>
      <c r="Z16" s="42">
        <f t="shared" si="1"/>
        <v>0</v>
      </c>
      <c r="AA16" s="42">
        <f t="shared" si="1"/>
        <v>0</v>
      </c>
      <c r="AB16" s="42">
        <f t="shared" si="1"/>
        <v>0</v>
      </c>
      <c r="AC16" s="42">
        <f t="shared" si="1"/>
        <v>0</v>
      </c>
      <c r="AD16" s="42">
        <f t="shared" si="1"/>
        <v>0</v>
      </c>
      <c r="AE16" s="42">
        <f t="shared" si="1"/>
        <v>0</v>
      </c>
      <c r="AF16" s="20">
        <v>3774</v>
      </c>
      <c r="AG16" s="42">
        <f t="shared" si="2"/>
        <v>0</v>
      </c>
    </row>
    <row r="17" spans="1:33" s="6" customFormat="1" ht="12" customHeight="1">
      <c r="A17" s="27" t="s">
        <v>227</v>
      </c>
      <c r="B17" s="28" t="s">
        <v>247</v>
      </c>
      <c r="C17" s="27" t="s">
        <v>248</v>
      </c>
      <c r="D17" s="20">
        <f t="shared" si="0"/>
        <v>0</v>
      </c>
      <c r="E17" s="42">
        <f t="shared" si="1"/>
        <v>0</v>
      </c>
      <c r="F17" s="42">
        <f t="shared" si="1"/>
        <v>0</v>
      </c>
      <c r="G17" s="42">
        <f t="shared" si="1"/>
        <v>0</v>
      </c>
      <c r="H17" s="42">
        <f t="shared" si="1"/>
        <v>0</v>
      </c>
      <c r="I17" s="42">
        <f t="shared" si="1"/>
        <v>0</v>
      </c>
      <c r="J17" s="42">
        <f t="shared" si="1"/>
        <v>0</v>
      </c>
      <c r="K17" s="42">
        <f t="shared" si="1"/>
        <v>0</v>
      </c>
      <c r="L17" s="42">
        <f t="shared" si="1"/>
        <v>0</v>
      </c>
      <c r="M17" s="42">
        <f t="shared" si="1"/>
        <v>0</v>
      </c>
      <c r="N17" s="42">
        <f t="shared" si="1"/>
        <v>0</v>
      </c>
      <c r="O17" s="42">
        <f t="shared" si="1"/>
        <v>0</v>
      </c>
      <c r="P17" s="42">
        <f t="shared" si="1"/>
        <v>0</v>
      </c>
      <c r="Q17" s="42">
        <f aca="true" t="shared" si="3" ref="Q17:AE17">Q16</f>
        <v>0</v>
      </c>
      <c r="R17" s="42">
        <f t="shared" si="3"/>
        <v>0</v>
      </c>
      <c r="S17" s="42">
        <f t="shared" si="3"/>
        <v>0</v>
      </c>
      <c r="T17" s="42">
        <f t="shared" si="3"/>
        <v>0</v>
      </c>
      <c r="U17" s="42">
        <f t="shared" si="3"/>
        <v>0</v>
      </c>
      <c r="V17" s="42">
        <f t="shared" si="3"/>
        <v>0</v>
      </c>
      <c r="W17" s="42">
        <f t="shared" si="3"/>
        <v>0</v>
      </c>
      <c r="X17" s="42">
        <f t="shared" si="3"/>
        <v>0</v>
      </c>
      <c r="Y17" s="42">
        <f t="shared" si="3"/>
        <v>0</v>
      </c>
      <c r="Z17" s="42">
        <f t="shared" si="3"/>
        <v>0</v>
      </c>
      <c r="AA17" s="42">
        <f t="shared" si="3"/>
        <v>0</v>
      </c>
      <c r="AB17" s="42">
        <f t="shared" si="3"/>
        <v>0</v>
      </c>
      <c r="AC17" s="42">
        <f t="shared" si="3"/>
        <v>0</v>
      </c>
      <c r="AD17" s="42">
        <f t="shared" si="3"/>
        <v>0</v>
      </c>
      <c r="AE17" s="42">
        <f t="shared" si="3"/>
        <v>0</v>
      </c>
      <c r="AF17" s="20">
        <v>0</v>
      </c>
      <c r="AG17" s="42">
        <f t="shared" si="2"/>
        <v>0</v>
      </c>
    </row>
    <row r="18" spans="1:33" s="6" customFormat="1" ht="12" customHeight="1">
      <c r="A18" s="27" t="s">
        <v>227</v>
      </c>
      <c r="B18" s="28" t="s">
        <v>249</v>
      </c>
      <c r="C18" s="27" t="s">
        <v>250</v>
      </c>
      <c r="D18" s="20">
        <f t="shared" si="0"/>
        <v>0</v>
      </c>
      <c r="E18" s="42">
        <f aca="true" t="shared" si="4" ref="E18:AE27">E17</f>
        <v>0</v>
      </c>
      <c r="F18" s="42">
        <f t="shared" si="4"/>
        <v>0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42">
        <f t="shared" si="4"/>
        <v>0</v>
      </c>
      <c r="O18" s="42">
        <f t="shared" si="4"/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20">
        <v>0</v>
      </c>
      <c r="AG18" s="42">
        <f t="shared" si="2"/>
        <v>0</v>
      </c>
    </row>
    <row r="19" spans="1:33" s="6" customFormat="1" ht="12" customHeight="1">
      <c r="A19" s="27" t="s">
        <v>227</v>
      </c>
      <c r="B19" s="28" t="s">
        <v>251</v>
      </c>
      <c r="C19" s="27" t="s">
        <v>252</v>
      </c>
      <c r="D19" s="20">
        <f t="shared" si="0"/>
        <v>0</v>
      </c>
      <c r="E19" s="42">
        <f t="shared" si="4"/>
        <v>0</v>
      </c>
      <c r="F19" s="42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  <c r="R19" s="42">
        <f t="shared" si="4"/>
        <v>0</v>
      </c>
      <c r="S19" s="42">
        <f t="shared" si="4"/>
        <v>0</v>
      </c>
      <c r="T19" s="42">
        <f t="shared" si="4"/>
        <v>0</v>
      </c>
      <c r="U19" s="42">
        <f t="shared" si="4"/>
        <v>0</v>
      </c>
      <c r="V19" s="42">
        <f t="shared" si="4"/>
        <v>0</v>
      </c>
      <c r="W19" s="42">
        <f t="shared" si="4"/>
        <v>0</v>
      </c>
      <c r="X19" s="42">
        <f t="shared" si="4"/>
        <v>0</v>
      </c>
      <c r="Y19" s="42">
        <f t="shared" si="4"/>
        <v>0</v>
      </c>
      <c r="Z19" s="42">
        <f t="shared" si="4"/>
        <v>0</v>
      </c>
      <c r="AA19" s="42">
        <f t="shared" si="4"/>
        <v>0</v>
      </c>
      <c r="AB19" s="42">
        <f t="shared" si="4"/>
        <v>0</v>
      </c>
      <c r="AC19" s="42">
        <f t="shared" si="4"/>
        <v>0</v>
      </c>
      <c r="AD19" s="42">
        <f t="shared" si="4"/>
        <v>0</v>
      </c>
      <c r="AE19" s="42">
        <f t="shared" si="4"/>
        <v>0</v>
      </c>
      <c r="AF19" s="20">
        <v>0</v>
      </c>
      <c r="AG19" s="42">
        <f t="shared" si="2"/>
        <v>0</v>
      </c>
    </row>
    <row r="20" spans="1:33" s="6" customFormat="1" ht="12" customHeight="1">
      <c r="A20" s="27" t="s">
        <v>227</v>
      </c>
      <c r="B20" s="28" t="s">
        <v>253</v>
      </c>
      <c r="C20" s="27" t="s">
        <v>254</v>
      </c>
      <c r="D20" s="20">
        <f t="shared" si="0"/>
        <v>0</v>
      </c>
      <c r="E20" s="42">
        <f t="shared" si="4"/>
        <v>0</v>
      </c>
      <c r="F20" s="42">
        <f t="shared" si="4"/>
        <v>0</v>
      </c>
      <c r="G20" s="42">
        <f t="shared" si="4"/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2">
        <f t="shared" si="4"/>
        <v>0</v>
      </c>
      <c r="L20" s="42">
        <f t="shared" si="4"/>
        <v>0</v>
      </c>
      <c r="M20" s="42">
        <f t="shared" si="4"/>
        <v>0</v>
      </c>
      <c r="N20" s="42">
        <f t="shared" si="4"/>
        <v>0</v>
      </c>
      <c r="O20" s="42">
        <f t="shared" si="4"/>
        <v>0</v>
      </c>
      <c r="P20" s="42">
        <f t="shared" si="4"/>
        <v>0</v>
      </c>
      <c r="Q20" s="42">
        <f t="shared" si="4"/>
        <v>0</v>
      </c>
      <c r="R20" s="42">
        <f t="shared" si="4"/>
        <v>0</v>
      </c>
      <c r="S20" s="42">
        <f t="shared" si="4"/>
        <v>0</v>
      </c>
      <c r="T20" s="42">
        <f t="shared" si="4"/>
        <v>0</v>
      </c>
      <c r="U20" s="42">
        <f t="shared" si="4"/>
        <v>0</v>
      </c>
      <c r="V20" s="42">
        <f t="shared" si="4"/>
        <v>0</v>
      </c>
      <c r="W20" s="42">
        <f t="shared" si="4"/>
        <v>0</v>
      </c>
      <c r="X20" s="42">
        <f t="shared" si="4"/>
        <v>0</v>
      </c>
      <c r="Y20" s="42">
        <f t="shared" si="4"/>
        <v>0</v>
      </c>
      <c r="Z20" s="42">
        <f t="shared" si="4"/>
        <v>0</v>
      </c>
      <c r="AA20" s="42">
        <f t="shared" si="4"/>
        <v>0</v>
      </c>
      <c r="AB20" s="42">
        <f t="shared" si="4"/>
        <v>0</v>
      </c>
      <c r="AC20" s="42">
        <f t="shared" si="4"/>
        <v>0</v>
      </c>
      <c r="AD20" s="42">
        <f t="shared" si="4"/>
        <v>0</v>
      </c>
      <c r="AE20" s="42">
        <f t="shared" si="4"/>
        <v>0</v>
      </c>
      <c r="AF20" s="20">
        <v>0</v>
      </c>
      <c r="AG20" s="42">
        <f t="shared" si="2"/>
        <v>0</v>
      </c>
    </row>
    <row r="21" spans="1:33" s="6" customFormat="1" ht="12" customHeight="1">
      <c r="A21" s="27" t="s">
        <v>227</v>
      </c>
      <c r="B21" s="28" t="s">
        <v>255</v>
      </c>
      <c r="C21" s="27" t="s">
        <v>256</v>
      </c>
      <c r="D21" s="20">
        <f t="shared" si="0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2">
        <f t="shared" si="4"/>
        <v>0</v>
      </c>
      <c r="L21" s="42">
        <f t="shared" si="4"/>
        <v>0</v>
      </c>
      <c r="M21" s="42">
        <f t="shared" si="4"/>
        <v>0</v>
      </c>
      <c r="N21" s="42">
        <f t="shared" si="4"/>
        <v>0</v>
      </c>
      <c r="O21" s="42">
        <f t="shared" si="4"/>
        <v>0</v>
      </c>
      <c r="P21" s="42">
        <f t="shared" si="4"/>
        <v>0</v>
      </c>
      <c r="Q21" s="42">
        <f t="shared" si="4"/>
        <v>0</v>
      </c>
      <c r="R21" s="42">
        <f t="shared" si="4"/>
        <v>0</v>
      </c>
      <c r="S21" s="42">
        <f t="shared" si="4"/>
        <v>0</v>
      </c>
      <c r="T21" s="42">
        <f t="shared" si="4"/>
        <v>0</v>
      </c>
      <c r="U21" s="42">
        <f t="shared" si="4"/>
        <v>0</v>
      </c>
      <c r="V21" s="42">
        <f t="shared" si="4"/>
        <v>0</v>
      </c>
      <c r="W21" s="42">
        <f t="shared" si="4"/>
        <v>0</v>
      </c>
      <c r="X21" s="42">
        <f t="shared" si="4"/>
        <v>0</v>
      </c>
      <c r="Y21" s="42">
        <f t="shared" si="4"/>
        <v>0</v>
      </c>
      <c r="Z21" s="42">
        <f t="shared" si="4"/>
        <v>0</v>
      </c>
      <c r="AA21" s="42">
        <f t="shared" si="4"/>
        <v>0</v>
      </c>
      <c r="AB21" s="42">
        <f t="shared" si="4"/>
        <v>0</v>
      </c>
      <c r="AC21" s="42">
        <f t="shared" si="4"/>
        <v>0</v>
      </c>
      <c r="AD21" s="42">
        <f t="shared" si="4"/>
        <v>0</v>
      </c>
      <c r="AE21" s="42">
        <f t="shared" si="4"/>
        <v>0</v>
      </c>
      <c r="AF21" s="20">
        <v>0</v>
      </c>
      <c r="AG21" s="42">
        <f t="shared" si="2"/>
        <v>0</v>
      </c>
    </row>
    <row r="22" spans="1:33" s="6" customFormat="1" ht="12" customHeight="1">
      <c r="A22" s="27" t="s">
        <v>227</v>
      </c>
      <c r="B22" s="28" t="s">
        <v>257</v>
      </c>
      <c r="C22" s="27" t="s">
        <v>258</v>
      </c>
      <c r="D22" s="20">
        <f t="shared" si="0"/>
        <v>0</v>
      </c>
      <c r="E22" s="42">
        <f t="shared" si="4"/>
        <v>0</v>
      </c>
      <c r="F22" s="42">
        <f t="shared" si="4"/>
        <v>0</v>
      </c>
      <c r="G22" s="42">
        <f t="shared" si="4"/>
        <v>0</v>
      </c>
      <c r="H22" s="42">
        <f t="shared" si="4"/>
        <v>0</v>
      </c>
      <c r="I22" s="42">
        <f t="shared" si="4"/>
        <v>0</v>
      </c>
      <c r="J22" s="42">
        <f t="shared" si="4"/>
        <v>0</v>
      </c>
      <c r="K22" s="42">
        <f t="shared" si="4"/>
        <v>0</v>
      </c>
      <c r="L22" s="42">
        <f t="shared" si="4"/>
        <v>0</v>
      </c>
      <c r="M22" s="42">
        <f t="shared" si="4"/>
        <v>0</v>
      </c>
      <c r="N22" s="42">
        <f t="shared" si="4"/>
        <v>0</v>
      </c>
      <c r="O22" s="42">
        <f t="shared" si="4"/>
        <v>0</v>
      </c>
      <c r="P22" s="42">
        <f t="shared" si="4"/>
        <v>0</v>
      </c>
      <c r="Q22" s="42">
        <f t="shared" si="4"/>
        <v>0</v>
      </c>
      <c r="R22" s="42">
        <f t="shared" si="4"/>
        <v>0</v>
      </c>
      <c r="S22" s="42">
        <f t="shared" si="4"/>
        <v>0</v>
      </c>
      <c r="T22" s="42">
        <f t="shared" si="4"/>
        <v>0</v>
      </c>
      <c r="U22" s="42">
        <f t="shared" si="4"/>
        <v>0</v>
      </c>
      <c r="V22" s="42">
        <f t="shared" si="4"/>
        <v>0</v>
      </c>
      <c r="W22" s="42">
        <f t="shared" si="4"/>
        <v>0</v>
      </c>
      <c r="X22" s="42">
        <f t="shared" si="4"/>
        <v>0</v>
      </c>
      <c r="Y22" s="42">
        <f t="shared" si="4"/>
        <v>0</v>
      </c>
      <c r="Z22" s="42">
        <f t="shared" si="4"/>
        <v>0</v>
      </c>
      <c r="AA22" s="42">
        <f t="shared" si="4"/>
        <v>0</v>
      </c>
      <c r="AB22" s="42">
        <f t="shared" si="4"/>
        <v>0</v>
      </c>
      <c r="AC22" s="42">
        <f t="shared" si="4"/>
        <v>0</v>
      </c>
      <c r="AD22" s="42">
        <f t="shared" si="4"/>
        <v>0</v>
      </c>
      <c r="AE22" s="42">
        <f t="shared" si="4"/>
        <v>0</v>
      </c>
      <c r="AF22" s="20">
        <v>0</v>
      </c>
      <c r="AG22" s="42">
        <f t="shared" si="2"/>
        <v>0</v>
      </c>
    </row>
    <row r="23" spans="1:33" s="6" customFormat="1" ht="12" customHeight="1">
      <c r="A23" s="27" t="s">
        <v>227</v>
      </c>
      <c r="B23" s="28" t="s">
        <v>259</v>
      </c>
      <c r="C23" s="27" t="s">
        <v>260</v>
      </c>
      <c r="D23" s="20">
        <f t="shared" si="0"/>
        <v>0</v>
      </c>
      <c r="E23" s="42">
        <f t="shared" si="4"/>
        <v>0</v>
      </c>
      <c r="F23" s="42">
        <f t="shared" si="4"/>
        <v>0</v>
      </c>
      <c r="G23" s="42">
        <f t="shared" si="4"/>
        <v>0</v>
      </c>
      <c r="H23" s="42">
        <f t="shared" si="4"/>
        <v>0</v>
      </c>
      <c r="I23" s="42">
        <f t="shared" si="4"/>
        <v>0</v>
      </c>
      <c r="J23" s="42">
        <f t="shared" si="4"/>
        <v>0</v>
      </c>
      <c r="K23" s="42">
        <f t="shared" si="4"/>
        <v>0</v>
      </c>
      <c r="L23" s="42">
        <f t="shared" si="4"/>
        <v>0</v>
      </c>
      <c r="M23" s="42">
        <f t="shared" si="4"/>
        <v>0</v>
      </c>
      <c r="N23" s="42">
        <f t="shared" si="4"/>
        <v>0</v>
      </c>
      <c r="O23" s="42">
        <f t="shared" si="4"/>
        <v>0</v>
      </c>
      <c r="P23" s="42">
        <f t="shared" si="4"/>
        <v>0</v>
      </c>
      <c r="Q23" s="42">
        <f t="shared" si="4"/>
        <v>0</v>
      </c>
      <c r="R23" s="42">
        <f t="shared" si="4"/>
        <v>0</v>
      </c>
      <c r="S23" s="42">
        <f t="shared" si="4"/>
        <v>0</v>
      </c>
      <c r="T23" s="42">
        <f t="shared" si="4"/>
        <v>0</v>
      </c>
      <c r="U23" s="42">
        <f t="shared" si="4"/>
        <v>0</v>
      </c>
      <c r="V23" s="42">
        <f t="shared" si="4"/>
        <v>0</v>
      </c>
      <c r="W23" s="42">
        <f t="shared" si="4"/>
        <v>0</v>
      </c>
      <c r="X23" s="42">
        <f t="shared" si="4"/>
        <v>0</v>
      </c>
      <c r="Y23" s="42">
        <f t="shared" si="4"/>
        <v>0</v>
      </c>
      <c r="Z23" s="42">
        <f t="shared" si="4"/>
        <v>0</v>
      </c>
      <c r="AA23" s="42">
        <f t="shared" si="4"/>
        <v>0</v>
      </c>
      <c r="AB23" s="42">
        <f t="shared" si="4"/>
        <v>0</v>
      </c>
      <c r="AC23" s="42">
        <f t="shared" si="4"/>
        <v>0</v>
      </c>
      <c r="AD23" s="42">
        <f t="shared" si="4"/>
        <v>0</v>
      </c>
      <c r="AE23" s="42">
        <f t="shared" si="4"/>
        <v>0</v>
      </c>
      <c r="AF23" s="20">
        <v>0</v>
      </c>
      <c r="AG23" s="42">
        <f t="shared" si="2"/>
        <v>0</v>
      </c>
    </row>
    <row r="24" spans="1:33" s="6" customFormat="1" ht="12" customHeight="1">
      <c r="A24" s="27" t="s">
        <v>227</v>
      </c>
      <c r="B24" s="28" t="s">
        <v>261</v>
      </c>
      <c r="C24" s="27" t="s">
        <v>262</v>
      </c>
      <c r="D24" s="20">
        <f t="shared" si="0"/>
        <v>0</v>
      </c>
      <c r="E24" s="42">
        <f t="shared" si="4"/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2">
        <f t="shared" si="4"/>
        <v>0</v>
      </c>
      <c r="Z24" s="42">
        <f t="shared" si="4"/>
        <v>0</v>
      </c>
      <c r="AA24" s="42">
        <f t="shared" si="4"/>
        <v>0</v>
      </c>
      <c r="AB24" s="42">
        <f t="shared" si="4"/>
        <v>0</v>
      </c>
      <c r="AC24" s="42">
        <f t="shared" si="4"/>
        <v>0</v>
      </c>
      <c r="AD24" s="42">
        <f t="shared" si="4"/>
        <v>0</v>
      </c>
      <c r="AE24" s="42">
        <f t="shared" si="4"/>
        <v>0</v>
      </c>
      <c r="AF24" s="20">
        <v>0</v>
      </c>
      <c r="AG24" s="42">
        <f t="shared" si="2"/>
        <v>0</v>
      </c>
    </row>
    <row r="25" spans="1:33" s="6" customFormat="1" ht="12" customHeight="1">
      <c r="A25" s="27" t="s">
        <v>227</v>
      </c>
      <c r="B25" s="28" t="s">
        <v>263</v>
      </c>
      <c r="C25" s="27" t="s">
        <v>264</v>
      </c>
      <c r="D25" s="20">
        <f t="shared" si="0"/>
        <v>0</v>
      </c>
      <c r="E25" s="42">
        <f t="shared" si="4"/>
        <v>0</v>
      </c>
      <c r="F25" s="42">
        <f t="shared" si="4"/>
        <v>0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0</v>
      </c>
      <c r="Y25" s="42">
        <f t="shared" si="4"/>
        <v>0</v>
      </c>
      <c r="Z25" s="42">
        <f t="shared" si="4"/>
        <v>0</v>
      </c>
      <c r="AA25" s="42">
        <f t="shared" si="4"/>
        <v>0</v>
      </c>
      <c r="AB25" s="42">
        <f t="shared" si="4"/>
        <v>0</v>
      </c>
      <c r="AC25" s="42">
        <f t="shared" si="4"/>
        <v>0</v>
      </c>
      <c r="AD25" s="42">
        <f t="shared" si="4"/>
        <v>0</v>
      </c>
      <c r="AE25" s="42">
        <f t="shared" si="4"/>
        <v>0</v>
      </c>
      <c r="AF25" s="20">
        <v>0</v>
      </c>
      <c r="AG25" s="42">
        <f t="shared" si="2"/>
        <v>0</v>
      </c>
    </row>
    <row r="26" spans="1:33" s="6" customFormat="1" ht="12" customHeight="1">
      <c r="A26" s="27" t="s">
        <v>227</v>
      </c>
      <c r="B26" s="28" t="s">
        <v>265</v>
      </c>
      <c r="C26" s="27" t="s">
        <v>266</v>
      </c>
      <c r="D26" s="20">
        <f t="shared" si="0"/>
        <v>0</v>
      </c>
      <c r="E26" s="42">
        <f t="shared" si="4"/>
        <v>0</v>
      </c>
      <c r="F26" s="42">
        <f t="shared" si="4"/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0</v>
      </c>
      <c r="U26" s="42">
        <f t="shared" si="4"/>
        <v>0</v>
      </c>
      <c r="V26" s="42">
        <f t="shared" si="4"/>
        <v>0</v>
      </c>
      <c r="W26" s="42">
        <f t="shared" si="4"/>
        <v>0</v>
      </c>
      <c r="X26" s="42">
        <f t="shared" si="4"/>
        <v>0</v>
      </c>
      <c r="Y26" s="42">
        <f t="shared" si="4"/>
        <v>0</v>
      </c>
      <c r="Z26" s="42">
        <f t="shared" si="4"/>
        <v>0</v>
      </c>
      <c r="AA26" s="42">
        <f t="shared" si="4"/>
        <v>0</v>
      </c>
      <c r="AB26" s="42">
        <f t="shared" si="4"/>
        <v>0</v>
      </c>
      <c r="AC26" s="42">
        <f t="shared" si="4"/>
        <v>0</v>
      </c>
      <c r="AD26" s="42">
        <f t="shared" si="4"/>
        <v>0</v>
      </c>
      <c r="AE26" s="42">
        <f t="shared" si="4"/>
        <v>0</v>
      </c>
      <c r="AF26" s="20">
        <v>0</v>
      </c>
      <c r="AG26" s="42">
        <f t="shared" si="2"/>
        <v>0</v>
      </c>
    </row>
    <row r="27" spans="1:33" s="6" customFormat="1" ht="12" customHeight="1">
      <c r="A27" s="27" t="s">
        <v>227</v>
      </c>
      <c r="B27" s="28" t="s">
        <v>267</v>
      </c>
      <c r="C27" s="27" t="s">
        <v>268</v>
      </c>
      <c r="D27" s="20">
        <f t="shared" si="0"/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42">
        <f t="shared" si="4"/>
        <v>0</v>
      </c>
      <c r="O27" s="42">
        <f t="shared" si="4"/>
        <v>0</v>
      </c>
      <c r="P27" s="42">
        <f t="shared" si="4"/>
        <v>0</v>
      </c>
      <c r="Q27" s="42">
        <f aca="true" t="shared" si="5" ref="Q27:AE27">Q26</f>
        <v>0</v>
      </c>
      <c r="R27" s="42">
        <f t="shared" si="5"/>
        <v>0</v>
      </c>
      <c r="S27" s="42">
        <f t="shared" si="5"/>
        <v>0</v>
      </c>
      <c r="T27" s="42">
        <f t="shared" si="5"/>
        <v>0</v>
      </c>
      <c r="U27" s="42">
        <f t="shared" si="5"/>
        <v>0</v>
      </c>
      <c r="V27" s="42">
        <f t="shared" si="5"/>
        <v>0</v>
      </c>
      <c r="W27" s="42">
        <f t="shared" si="5"/>
        <v>0</v>
      </c>
      <c r="X27" s="42">
        <f t="shared" si="5"/>
        <v>0</v>
      </c>
      <c r="Y27" s="42">
        <f t="shared" si="5"/>
        <v>0</v>
      </c>
      <c r="Z27" s="42">
        <f t="shared" si="5"/>
        <v>0</v>
      </c>
      <c r="AA27" s="42">
        <f t="shared" si="5"/>
        <v>0</v>
      </c>
      <c r="AB27" s="42">
        <f t="shared" si="5"/>
        <v>0</v>
      </c>
      <c r="AC27" s="42">
        <f t="shared" si="5"/>
        <v>0</v>
      </c>
      <c r="AD27" s="42">
        <f t="shared" si="5"/>
        <v>0</v>
      </c>
      <c r="AE27" s="42">
        <f t="shared" si="5"/>
        <v>0</v>
      </c>
      <c r="AF27" s="20">
        <v>0</v>
      </c>
      <c r="AG27" s="42">
        <f t="shared" si="2"/>
        <v>0</v>
      </c>
    </row>
    <row r="28" spans="1:33" s="6" customFormat="1" ht="12" customHeight="1">
      <c r="A28" s="27" t="s">
        <v>227</v>
      </c>
      <c r="B28" s="28" t="s">
        <v>269</v>
      </c>
      <c r="C28" s="27" t="s">
        <v>270</v>
      </c>
      <c r="D28" s="20">
        <f t="shared" si="0"/>
        <v>0</v>
      </c>
      <c r="E28" s="42">
        <f aca="true" t="shared" si="6" ref="E28:AE37">E27</f>
        <v>0</v>
      </c>
      <c r="F28" s="42">
        <f t="shared" si="6"/>
        <v>0</v>
      </c>
      <c r="G28" s="42">
        <f t="shared" si="6"/>
        <v>0</v>
      </c>
      <c r="H28" s="42">
        <f t="shared" si="6"/>
        <v>0</v>
      </c>
      <c r="I28" s="42">
        <f t="shared" si="6"/>
        <v>0</v>
      </c>
      <c r="J28" s="42">
        <f t="shared" si="6"/>
        <v>0</v>
      </c>
      <c r="K28" s="42">
        <f t="shared" si="6"/>
        <v>0</v>
      </c>
      <c r="L28" s="42">
        <f t="shared" si="6"/>
        <v>0</v>
      </c>
      <c r="M28" s="42">
        <f t="shared" si="6"/>
        <v>0</v>
      </c>
      <c r="N28" s="42">
        <f t="shared" si="6"/>
        <v>0</v>
      </c>
      <c r="O28" s="42">
        <f t="shared" si="6"/>
        <v>0</v>
      </c>
      <c r="P28" s="42">
        <f t="shared" si="6"/>
        <v>0</v>
      </c>
      <c r="Q28" s="42">
        <f t="shared" si="6"/>
        <v>0</v>
      </c>
      <c r="R28" s="42">
        <f t="shared" si="6"/>
        <v>0</v>
      </c>
      <c r="S28" s="42">
        <f t="shared" si="6"/>
        <v>0</v>
      </c>
      <c r="T28" s="42">
        <f t="shared" si="6"/>
        <v>0</v>
      </c>
      <c r="U28" s="42">
        <f t="shared" si="6"/>
        <v>0</v>
      </c>
      <c r="V28" s="42">
        <f t="shared" si="6"/>
        <v>0</v>
      </c>
      <c r="W28" s="42">
        <f t="shared" si="6"/>
        <v>0</v>
      </c>
      <c r="X28" s="42">
        <f t="shared" si="6"/>
        <v>0</v>
      </c>
      <c r="Y28" s="42">
        <f t="shared" si="6"/>
        <v>0</v>
      </c>
      <c r="Z28" s="42">
        <f t="shared" si="6"/>
        <v>0</v>
      </c>
      <c r="AA28" s="42">
        <f t="shared" si="6"/>
        <v>0</v>
      </c>
      <c r="AB28" s="42">
        <f t="shared" si="6"/>
        <v>0</v>
      </c>
      <c r="AC28" s="42">
        <f t="shared" si="6"/>
        <v>0</v>
      </c>
      <c r="AD28" s="42">
        <f t="shared" si="6"/>
        <v>0</v>
      </c>
      <c r="AE28" s="42">
        <f t="shared" si="6"/>
        <v>0</v>
      </c>
      <c r="AF28" s="20">
        <v>0</v>
      </c>
      <c r="AG28" s="42">
        <f t="shared" si="2"/>
        <v>0</v>
      </c>
    </row>
    <row r="29" spans="1:33" s="6" customFormat="1" ht="12" customHeight="1">
      <c r="A29" s="27" t="s">
        <v>227</v>
      </c>
      <c r="B29" s="28" t="s">
        <v>271</v>
      </c>
      <c r="C29" s="27" t="s">
        <v>272</v>
      </c>
      <c r="D29" s="20">
        <f t="shared" si="0"/>
        <v>0</v>
      </c>
      <c r="E29" s="42">
        <f t="shared" si="6"/>
        <v>0</v>
      </c>
      <c r="F29" s="42">
        <f t="shared" si="6"/>
        <v>0</v>
      </c>
      <c r="G29" s="42">
        <f t="shared" si="6"/>
        <v>0</v>
      </c>
      <c r="H29" s="42">
        <f t="shared" si="6"/>
        <v>0</v>
      </c>
      <c r="I29" s="42">
        <f t="shared" si="6"/>
        <v>0</v>
      </c>
      <c r="J29" s="42">
        <f t="shared" si="6"/>
        <v>0</v>
      </c>
      <c r="K29" s="42">
        <f t="shared" si="6"/>
        <v>0</v>
      </c>
      <c r="L29" s="42">
        <f t="shared" si="6"/>
        <v>0</v>
      </c>
      <c r="M29" s="42">
        <f t="shared" si="6"/>
        <v>0</v>
      </c>
      <c r="N29" s="42">
        <f t="shared" si="6"/>
        <v>0</v>
      </c>
      <c r="O29" s="42">
        <f t="shared" si="6"/>
        <v>0</v>
      </c>
      <c r="P29" s="42">
        <f t="shared" si="6"/>
        <v>0</v>
      </c>
      <c r="Q29" s="42">
        <f t="shared" si="6"/>
        <v>0</v>
      </c>
      <c r="R29" s="42">
        <f t="shared" si="6"/>
        <v>0</v>
      </c>
      <c r="S29" s="42">
        <f t="shared" si="6"/>
        <v>0</v>
      </c>
      <c r="T29" s="42">
        <f t="shared" si="6"/>
        <v>0</v>
      </c>
      <c r="U29" s="42">
        <f t="shared" si="6"/>
        <v>0</v>
      </c>
      <c r="V29" s="42">
        <f t="shared" si="6"/>
        <v>0</v>
      </c>
      <c r="W29" s="42">
        <f t="shared" si="6"/>
        <v>0</v>
      </c>
      <c r="X29" s="42">
        <f t="shared" si="6"/>
        <v>0</v>
      </c>
      <c r="Y29" s="42">
        <f t="shared" si="6"/>
        <v>0</v>
      </c>
      <c r="Z29" s="42">
        <f t="shared" si="6"/>
        <v>0</v>
      </c>
      <c r="AA29" s="42">
        <f t="shared" si="6"/>
        <v>0</v>
      </c>
      <c r="AB29" s="42">
        <f t="shared" si="6"/>
        <v>0</v>
      </c>
      <c r="AC29" s="42">
        <f t="shared" si="6"/>
        <v>0</v>
      </c>
      <c r="AD29" s="42">
        <f t="shared" si="6"/>
        <v>0</v>
      </c>
      <c r="AE29" s="42">
        <f t="shared" si="6"/>
        <v>0</v>
      </c>
      <c r="AF29" s="20">
        <v>0</v>
      </c>
      <c r="AG29" s="42">
        <f t="shared" si="2"/>
        <v>0</v>
      </c>
    </row>
    <row r="30" spans="1:33" s="6" customFormat="1" ht="12" customHeight="1">
      <c r="A30" s="27" t="s">
        <v>227</v>
      </c>
      <c r="B30" s="28" t="s">
        <v>273</v>
      </c>
      <c r="C30" s="27" t="s">
        <v>274</v>
      </c>
      <c r="D30" s="20">
        <f t="shared" si="0"/>
        <v>0</v>
      </c>
      <c r="E30" s="42">
        <f t="shared" si="6"/>
        <v>0</v>
      </c>
      <c r="F30" s="42">
        <f t="shared" si="6"/>
        <v>0</v>
      </c>
      <c r="G30" s="42">
        <f t="shared" si="6"/>
        <v>0</v>
      </c>
      <c r="H30" s="42">
        <f t="shared" si="6"/>
        <v>0</v>
      </c>
      <c r="I30" s="42">
        <f t="shared" si="6"/>
        <v>0</v>
      </c>
      <c r="J30" s="42">
        <f t="shared" si="6"/>
        <v>0</v>
      </c>
      <c r="K30" s="42">
        <f t="shared" si="6"/>
        <v>0</v>
      </c>
      <c r="L30" s="42">
        <f t="shared" si="6"/>
        <v>0</v>
      </c>
      <c r="M30" s="42">
        <f t="shared" si="6"/>
        <v>0</v>
      </c>
      <c r="N30" s="42">
        <f t="shared" si="6"/>
        <v>0</v>
      </c>
      <c r="O30" s="42">
        <f t="shared" si="6"/>
        <v>0</v>
      </c>
      <c r="P30" s="42">
        <f t="shared" si="6"/>
        <v>0</v>
      </c>
      <c r="Q30" s="42">
        <f t="shared" si="6"/>
        <v>0</v>
      </c>
      <c r="R30" s="42">
        <f t="shared" si="6"/>
        <v>0</v>
      </c>
      <c r="S30" s="42">
        <f t="shared" si="6"/>
        <v>0</v>
      </c>
      <c r="T30" s="42">
        <f t="shared" si="6"/>
        <v>0</v>
      </c>
      <c r="U30" s="42">
        <f t="shared" si="6"/>
        <v>0</v>
      </c>
      <c r="V30" s="42">
        <f t="shared" si="6"/>
        <v>0</v>
      </c>
      <c r="W30" s="42">
        <f t="shared" si="6"/>
        <v>0</v>
      </c>
      <c r="X30" s="42">
        <f t="shared" si="6"/>
        <v>0</v>
      </c>
      <c r="Y30" s="42">
        <f t="shared" si="6"/>
        <v>0</v>
      </c>
      <c r="Z30" s="42">
        <f t="shared" si="6"/>
        <v>0</v>
      </c>
      <c r="AA30" s="42">
        <f t="shared" si="6"/>
        <v>0</v>
      </c>
      <c r="AB30" s="42">
        <f t="shared" si="6"/>
        <v>0</v>
      </c>
      <c r="AC30" s="42">
        <f t="shared" si="6"/>
        <v>0</v>
      </c>
      <c r="AD30" s="42">
        <f t="shared" si="6"/>
        <v>0</v>
      </c>
      <c r="AE30" s="42">
        <f t="shared" si="6"/>
        <v>0</v>
      </c>
      <c r="AF30" s="20">
        <v>0</v>
      </c>
      <c r="AG30" s="42">
        <f t="shared" si="2"/>
        <v>0</v>
      </c>
    </row>
    <row r="31" spans="1:33" s="6" customFormat="1" ht="12" customHeight="1">
      <c r="A31" s="27" t="s">
        <v>227</v>
      </c>
      <c r="B31" s="28" t="s">
        <v>275</v>
      </c>
      <c r="C31" s="27" t="s">
        <v>276</v>
      </c>
      <c r="D31" s="20">
        <f t="shared" si="0"/>
        <v>0</v>
      </c>
      <c r="E31" s="42">
        <f t="shared" si="6"/>
        <v>0</v>
      </c>
      <c r="F31" s="42">
        <f t="shared" si="6"/>
        <v>0</v>
      </c>
      <c r="G31" s="42">
        <f t="shared" si="6"/>
        <v>0</v>
      </c>
      <c r="H31" s="42">
        <f t="shared" si="6"/>
        <v>0</v>
      </c>
      <c r="I31" s="42">
        <f t="shared" si="6"/>
        <v>0</v>
      </c>
      <c r="J31" s="42">
        <f t="shared" si="6"/>
        <v>0</v>
      </c>
      <c r="K31" s="42">
        <f t="shared" si="6"/>
        <v>0</v>
      </c>
      <c r="L31" s="42">
        <f t="shared" si="6"/>
        <v>0</v>
      </c>
      <c r="M31" s="42">
        <f t="shared" si="6"/>
        <v>0</v>
      </c>
      <c r="N31" s="42">
        <f t="shared" si="6"/>
        <v>0</v>
      </c>
      <c r="O31" s="42">
        <f t="shared" si="6"/>
        <v>0</v>
      </c>
      <c r="P31" s="42">
        <f t="shared" si="6"/>
        <v>0</v>
      </c>
      <c r="Q31" s="42">
        <f t="shared" si="6"/>
        <v>0</v>
      </c>
      <c r="R31" s="42">
        <f t="shared" si="6"/>
        <v>0</v>
      </c>
      <c r="S31" s="42">
        <f t="shared" si="6"/>
        <v>0</v>
      </c>
      <c r="T31" s="42">
        <f t="shared" si="6"/>
        <v>0</v>
      </c>
      <c r="U31" s="42">
        <f t="shared" si="6"/>
        <v>0</v>
      </c>
      <c r="V31" s="42">
        <f t="shared" si="6"/>
        <v>0</v>
      </c>
      <c r="W31" s="42">
        <f t="shared" si="6"/>
        <v>0</v>
      </c>
      <c r="X31" s="42">
        <f t="shared" si="6"/>
        <v>0</v>
      </c>
      <c r="Y31" s="42">
        <f t="shared" si="6"/>
        <v>0</v>
      </c>
      <c r="Z31" s="42">
        <f t="shared" si="6"/>
        <v>0</v>
      </c>
      <c r="AA31" s="42">
        <f t="shared" si="6"/>
        <v>0</v>
      </c>
      <c r="AB31" s="42">
        <f t="shared" si="6"/>
        <v>0</v>
      </c>
      <c r="AC31" s="42">
        <f t="shared" si="6"/>
        <v>0</v>
      </c>
      <c r="AD31" s="42">
        <f t="shared" si="6"/>
        <v>0</v>
      </c>
      <c r="AE31" s="42">
        <f t="shared" si="6"/>
        <v>0</v>
      </c>
      <c r="AF31" s="20">
        <v>0</v>
      </c>
      <c r="AG31" s="42">
        <f t="shared" si="2"/>
        <v>0</v>
      </c>
    </row>
    <row r="32" spans="1:33" s="6" customFormat="1" ht="12" customHeight="1">
      <c r="A32" s="27" t="s">
        <v>227</v>
      </c>
      <c r="B32" s="28" t="s">
        <v>277</v>
      </c>
      <c r="C32" s="27" t="s">
        <v>278</v>
      </c>
      <c r="D32" s="20">
        <f t="shared" si="0"/>
        <v>0</v>
      </c>
      <c r="E32" s="42">
        <f t="shared" si="6"/>
        <v>0</v>
      </c>
      <c r="F32" s="42">
        <f t="shared" si="6"/>
        <v>0</v>
      </c>
      <c r="G32" s="42">
        <f t="shared" si="6"/>
        <v>0</v>
      </c>
      <c r="H32" s="42">
        <f t="shared" si="6"/>
        <v>0</v>
      </c>
      <c r="I32" s="42">
        <f t="shared" si="6"/>
        <v>0</v>
      </c>
      <c r="J32" s="42">
        <f t="shared" si="6"/>
        <v>0</v>
      </c>
      <c r="K32" s="42">
        <f t="shared" si="6"/>
        <v>0</v>
      </c>
      <c r="L32" s="42">
        <f t="shared" si="6"/>
        <v>0</v>
      </c>
      <c r="M32" s="42">
        <f t="shared" si="6"/>
        <v>0</v>
      </c>
      <c r="N32" s="42">
        <f t="shared" si="6"/>
        <v>0</v>
      </c>
      <c r="O32" s="42">
        <f t="shared" si="6"/>
        <v>0</v>
      </c>
      <c r="P32" s="42">
        <f t="shared" si="6"/>
        <v>0</v>
      </c>
      <c r="Q32" s="42">
        <f t="shared" si="6"/>
        <v>0</v>
      </c>
      <c r="R32" s="42">
        <f t="shared" si="6"/>
        <v>0</v>
      </c>
      <c r="S32" s="42">
        <f t="shared" si="6"/>
        <v>0</v>
      </c>
      <c r="T32" s="42">
        <f t="shared" si="6"/>
        <v>0</v>
      </c>
      <c r="U32" s="42">
        <f t="shared" si="6"/>
        <v>0</v>
      </c>
      <c r="V32" s="42">
        <f t="shared" si="6"/>
        <v>0</v>
      </c>
      <c r="W32" s="42">
        <f t="shared" si="6"/>
        <v>0</v>
      </c>
      <c r="X32" s="42">
        <f t="shared" si="6"/>
        <v>0</v>
      </c>
      <c r="Y32" s="42">
        <f t="shared" si="6"/>
        <v>0</v>
      </c>
      <c r="Z32" s="42">
        <f t="shared" si="6"/>
        <v>0</v>
      </c>
      <c r="AA32" s="42">
        <f t="shared" si="6"/>
        <v>0</v>
      </c>
      <c r="AB32" s="42">
        <f t="shared" si="6"/>
        <v>0</v>
      </c>
      <c r="AC32" s="42">
        <f t="shared" si="6"/>
        <v>0</v>
      </c>
      <c r="AD32" s="42">
        <f t="shared" si="6"/>
        <v>0</v>
      </c>
      <c r="AE32" s="42">
        <f t="shared" si="6"/>
        <v>0</v>
      </c>
      <c r="AF32" s="20">
        <v>0</v>
      </c>
      <c r="AG32" s="42">
        <f t="shared" si="2"/>
        <v>0</v>
      </c>
    </row>
    <row r="33" spans="1:33" s="6" customFormat="1" ht="12" customHeight="1">
      <c r="A33" s="27" t="s">
        <v>227</v>
      </c>
      <c r="B33" s="28" t="s">
        <v>279</v>
      </c>
      <c r="C33" s="27" t="s">
        <v>280</v>
      </c>
      <c r="D33" s="20">
        <f t="shared" si="0"/>
        <v>0</v>
      </c>
      <c r="E33" s="42">
        <f t="shared" si="6"/>
        <v>0</v>
      </c>
      <c r="F33" s="42">
        <f t="shared" si="6"/>
        <v>0</v>
      </c>
      <c r="G33" s="42">
        <f t="shared" si="6"/>
        <v>0</v>
      </c>
      <c r="H33" s="42">
        <f t="shared" si="6"/>
        <v>0</v>
      </c>
      <c r="I33" s="42">
        <f t="shared" si="6"/>
        <v>0</v>
      </c>
      <c r="J33" s="42">
        <f t="shared" si="6"/>
        <v>0</v>
      </c>
      <c r="K33" s="42">
        <f t="shared" si="6"/>
        <v>0</v>
      </c>
      <c r="L33" s="42">
        <f t="shared" si="6"/>
        <v>0</v>
      </c>
      <c r="M33" s="42">
        <f t="shared" si="6"/>
        <v>0</v>
      </c>
      <c r="N33" s="42">
        <f t="shared" si="6"/>
        <v>0</v>
      </c>
      <c r="O33" s="42">
        <f t="shared" si="6"/>
        <v>0</v>
      </c>
      <c r="P33" s="42">
        <f t="shared" si="6"/>
        <v>0</v>
      </c>
      <c r="Q33" s="42">
        <f t="shared" si="6"/>
        <v>0</v>
      </c>
      <c r="R33" s="42">
        <f t="shared" si="6"/>
        <v>0</v>
      </c>
      <c r="S33" s="42">
        <f t="shared" si="6"/>
        <v>0</v>
      </c>
      <c r="T33" s="42">
        <f t="shared" si="6"/>
        <v>0</v>
      </c>
      <c r="U33" s="42">
        <f t="shared" si="6"/>
        <v>0</v>
      </c>
      <c r="V33" s="42">
        <f t="shared" si="6"/>
        <v>0</v>
      </c>
      <c r="W33" s="42">
        <f t="shared" si="6"/>
        <v>0</v>
      </c>
      <c r="X33" s="42">
        <f t="shared" si="6"/>
        <v>0</v>
      </c>
      <c r="Y33" s="42">
        <f t="shared" si="6"/>
        <v>0</v>
      </c>
      <c r="Z33" s="42">
        <f t="shared" si="6"/>
        <v>0</v>
      </c>
      <c r="AA33" s="42">
        <f t="shared" si="6"/>
        <v>0</v>
      </c>
      <c r="AB33" s="42">
        <f t="shared" si="6"/>
        <v>0</v>
      </c>
      <c r="AC33" s="42">
        <f t="shared" si="6"/>
        <v>0</v>
      </c>
      <c r="AD33" s="42">
        <f t="shared" si="6"/>
        <v>0</v>
      </c>
      <c r="AE33" s="42">
        <f t="shared" si="6"/>
        <v>0</v>
      </c>
      <c r="AF33" s="20">
        <v>0</v>
      </c>
      <c r="AG33" s="42">
        <f t="shared" si="2"/>
        <v>0</v>
      </c>
    </row>
    <row r="34" spans="1:33" s="6" customFormat="1" ht="12" customHeight="1">
      <c r="A34" s="27" t="s">
        <v>227</v>
      </c>
      <c r="B34" s="28" t="s">
        <v>281</v>
      </c>
      <c r="C34" s="27" t="s">
        <v>282</v>
      </c>
      <c r="D34" s="20">
        <f t="shared" si="0"/>
        <v>0</v>
      </c>
      <c r="E34" s="42">
        <f t="shared" si="6"/>
        <v>0</v>
      </c>
      <c r="F34" s="42">
        <f t="shared" si="6"/>
        <v>0</v>
      </c>
      <c r="G34" s="42">
        <f t="shared" si="6"/>
        <v>0</v>
      </c>
      <c r="H34" s="42">
        <f t="shared" si="6"/>
        <v>0</v>
      </c>
      <c r="I34" s="42">
        <f t="shared" si="6"/>
        <v>0</v>
      </c>
      <c r="J34" s="42">
        <f t="shared" si="6"/>
        <v>0</v>
      </c>
      <c r="K34" s="42">
        <f t="shared" si="6"/>
        <v>0</v>
      </c>
      <c r="L34" s="42">
        <f t="shared" si="6"/>
        <v>0</v>
      </c>
      <c r="M34" s="42">
        <f t="shared" si="6"/>
        <v>0</v>
      </c>
      <c r="N34" s="42">
        <f t="shared" si="6"/>
        <v>0</v>
      </c>
      <c r="O34" s="42">
        <f t="shared" si="6"/>
        <v>0</v>
      </c>
      <c r="P34" s="42">
        <f t="shared" si="6"/>
        <v>0</v>
      </c>
      <c r="Q34" s="42">
        <f t="shared" si="6"/>
        <v>0</v>
      </c>
      <c r="R34" s="42">
        <f t="shared" si="6"/>
        <v>0</v>
      </c>
      <c r="S34" s="42">
        <f t="shared" si="6"/>
        <v>0</v>
      </c>
      <c r="T34" s="42">
        <f t="shared" si="6"/>
        <v>0</v>
      </c>
      <c r="U34" s="42">
        <f t="shared" si="6"/>
        <v>0</v>
      </c>
      <c r="V34" s="42">
        <f t="shared" si="6"/>
        <v>0</v>
      </c>
      <c r="W34" s="42">
        <f t="shared" si="6"/>
        <v>0</v>
      </c>
      <c r="X34" s="42">
        <f t="shared" si="6"/>
        <v>0</v>
      </c>
      <c r="Y34" s="42">
        <f t="shared" si="6"/>
        <v>0</v>
      </c>
      <c r="Z34" s="42">
        <f t="shared" si="6"/>
        <v>0</v>
      </c>
      <c r="AA34" s="42">
        <f t="shared" si="6"/>
        <v>0</v>
      </c>
      <c r="AB34" s="42">
        <f t="shared" si="6"/>
        <v>0</v>
      </c>
      <c r="AC34" s="42">
        <f t="shared" si="6"/>
        <v>0</v>
      </c>
      <c r="AD34" s="42">
        <f t="shared" si="6"/>
        <v>0</v>
      </c>
      <c r="AE34" s="42">
        <f t="shared" si="6"/>
        <v>0</v>
      </c>
      <c r="AF34" s="20">
        <v>0</v>
      </c>
      <c r="AG34" s="42">
        <f t="shared" si="2"/>
        <v>0</v>
      </c>
    </row>
    <row r="35" spans="1:33" s="6" customFormat="1" ht="12" customHeight="1">
      <c r="A35" s="27" t="s">
        <v>227</v>
      </c>
      <c r="B35" s="28" t="s">
        <v>283</v>
      </c>
      <c r="C35" s="27" t="s">
        <v>284</v>
      </c>
      <c r="D35" s="20">
        <f t="shared" si="0"/>
        <v>0</v>
      </c>
      <c r="E35" s="42">
        <f t="shared" si="6"/>
        <v>0</v>
      </c>
      <c r="F35" s="42">
        <f t="shared" si="6"/>
        <v>0</v>
      </c>
      <c r="G35" s="42">
        <f t="shared" si="6"/>
        <v>0</v>
      </c>
      <c r="H35" s="42">
        <f t="shared" si="6"/>
        <v>0</v>
      </c>
      <c r="I35" s="42">
        <f t="shared" si="6"/>
        <v>0</v>
      </c>
      <c r="J35" s="42">
        <f t="shared" si="6"/>
        <v>0</v>
      </c>
      <c r="K35" s="42">
        <f t="shared" si="6"/>
        <v>0</v>
      </c>
      <c r="L35" s="42">
        <f t="shared" si="6"/>
        <v>0</v>
      </c>
      <c r="M35" s="42">
        <f t="shared" si="6"/>
        <v>0</v>
      </c>
      <c r="N35" s="42">
        <f t="shared" si="6"/>
        <v>0</v>
      </c>
      <c r="O35" s="42">
        <f t="shared" si="6"/>
        <v>0</v>
      </c>
      <c r="P35" s="42">
        <f t="shared" si="6"/>
        <v>0</v>
      </c>
      <c r="Q35" s="42">
        <f t="shared" si="6"/>
        <v>0</v>
      </c>
      <c r="R35" s="42">
        <f t="shared" si="6"/>
        <v>0</v>
      </c>
      <c r="S35" s="42">
        <f t="shared" si="6"/>
        <v>0</v>
      </c>
      <c r="T35" s="42">
        <f t="shared" si="6"/>
        <v>0</v>
      </c>
      <c r="U35" s="42">
        <f t="shared" si="6"/>
        <v>0</v>
      </c>
      <c r="V35" s="42">
        <f t="shared" si="6"/>
        <v>0</v>
      </c>
      <c r="W35" s="42">
        <f t="shared" si="6"/>
        <v>0</v>
      </c>
      <c r="X35" s="42">
        <f t="shared" si="6"/>
        <v>0</v>
      </c>
      <c r="Y35" s="42">
        <f t="shared" si="6"/>
        <v>0</v>
      </c>
      <c r="Z35" s="42">
        <f t="shared" si="6"/>
        <v>0</v>
      </c>
      <c r="AA35" s="42">
        <f t="shared" si="6"/>
        <v>0</v>
      </c>
      <c r="AB35" s="42">
        <f t="shared" si="6"/>
        <v>0</v>
      </c>
      <c r="AC35" s="42">
        <f t="shared" si="6"/>
        <v>0</v>
      </c>
      <c r="AD35" s="42">
        <f t="shared" si="6"/>
        <v>0</v>
      </c>
      <c r="AE35" s="42">
        <f t="shared" si="6"/>
        <v>0</v>
      </c>
      <c r="AF35" s="20">
        <v>0</v>
      </c>
      <c r="AG35" s="42">
        <f t="shared" si="2"/>
        <v>0</v>
      </c>
    </row>
    <row r="36" spans="1:33" s="6" customFormat="1" ht="12" customHeight="1">
      <c r="A36" s="27" t="s">
        <v>227</v>
      </c>
      <c r="B36" s="28" t="s">
        <v>285</v>
      </c>
      <c r="C36" s="27" t="s">
        <v>286</v>
      </c>
      <c r="D36" s="20">
        <f t="shared" si="0"/>
        <v>0</v>
      </c>
      <c r="E36" s="42">
        <f t="shared" si="6"/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42">
        <f t="shared" si="6"/>
        <v>0</v>
      </c>
      <c r="J36" s="42">
        <f t="shared" si="6"/>
        <v>0</v>
      </c>
      <c r="K36" s="42">
        <f t="shared" si="6"/>
        <v>0</v>
      </c>
      <c r="L36" s="42">
        <f t="shared" si="6"/>
        <v>0</v>
      </c>
      <c r="M36" s="42">
        <f t="shared" si="6"/>
        <v>0</v>
      </c>
      <c r="N36" s="42">
        <f t="shared" si="6"/>
        <v>0</v>
      </c>
      <c r="O36" s="42">
        <f t="shared" si="6"/>
        <v>0</v>
      </c>
      <c r="P36" s="42">
        <f t="shared" si="6"/>
        <v>0</v>
      </c>
      <c r="Q36" s="42">
        <f t="shared" si="6"/>
        <v>0</v>
      </c>
      <c r="R36" s="42">
        <f t="shared" si="6"/>
        <v>0</v>
      </c>
      <c r="S36" s="42">
        <f t="shared" si="6"/>
        <v>0</v>
      </c>
      <c r="T36" s="42">
        <f t="shared" si="6"/>
        <v>0</v>
      </c>
      <c r="U36" s="42">
        <f t="shared" si="6"/>
        <v>0</v>
      </c>
      <c r="V36" s="42">
        <f t="shared" si="6"/>
        <v>0</v>
      </c>
      <c r="W36" s="42">
        <f t="shared" si="6"/>
        <v>0</v>
      </c>
      <c r="X36" s="42">
        <f t="shared" si="6"/>
        <v>0</v>
      </c>
      <c r="Y36" s="42">
        <f t="shared" si="6"/>
        <v>0</v>
      </c>
      <c r="Z36" s="42">
        <f t="shared" si="6"/>
        <v>0</v>
      </c>
      <c r="AA36" s="42">
        <f t="shared" si="6"/>
        <v>0</v>
      </c>
      <c r="AB36" s="42">
        <f t="shared" si="6"/>
        <v>0</v>
      </c>
      <c r="AC36" s="42">
        <f t="shared" si="6"/>
        <v>0</v>
      </c>
      <c r="AD36" s="42">
        <f t="shared" si="6"/>
        <v>0</v>
      </c>
      <c r="AE36" s="42">
        <f t="shared" si="6"/>
        <v>0</v>
      </c>
      <c r="AF36" s="20">
        <v>0</v>
      </c>
      <c r="AG36" s="42">
        <f t="shared" si="2"/>
        <v>0</v>
      </c>
    </row>
    <row r="37" spans="1:33" s="6" customFormat="1" ht="12" customHeight="1">
      <c r="A37" s="27" t="s">
        <v>227</v>
      </c>
      <c r="B37" s="28" t="s">
        <v>287</v>
      </c>
      <c r="C37" s="27" t="s">
        <v>288</v>
      </c>
      <c r="D37" s="20">
        <f t="shared" si="0"/>
        <v>0</v>
      </c>
      <c r="E37" s="42">
        <f t="shared" si="6"/>
        <v>0</v>
      </c>
      <c r="F37" s="42">
        <f t="shared" si="6"/>
        <v>0</v>
      </c>
      <c r="G37" s="42">
        <f t="shared" si="6"/>
        <v>0</v>
      </c>
      <c r="H37" s="42">
        <f t="shared" si="6"/>
        <v>0</v>
      </c>
      <c r="I37" s="42">
        <f t="shared" si="6"/>
        <v>0</v>
      </c>
      <c r="J37" s="42">
        <f t="shared" si="6"/>
        <v>0</v>
      </c>
      <c r="K37" s="42">
        <f t="shared" si="6"/>
        <v>0</v>
      </c>
      <c r="L37" s="42">
        <f t="shared" si="6"/>
        <v>0</v>
      </c>
      <c r="M37" s="42">
        <f t="shared" si="6"/>
        <v>0</v>
      </c>
      <c r="N37" s="42">
        <f t="shared" si="6"/>
        <v>0</v>
      </c>
      <c r="O37" s="42">
        <f t="shared" si="6"/>
        <v>0</v>
      </c>
      <c r="P37" s="42">
        <f t="shared" si="6"/>
        <v>0</v>
      </c>
      <c r="Q37" s="42">
        <f aca="true" t="shared" si="7" ref="Q37:AE37">Q36</f>
        <v>0</v>
      </c>
      <c r="R37" s="42">
        <f t="shared" si="7"/>
        <v>0</v>
      </c>
      <c r="S37" s="42">
        <f t="shared" si="7"/>
        <v>0</v>
      </c>
      <c r="T37" s="42">
        <f t="shared" si="7"/>
        <v>0</v>
      </c>
      <c r="U37" s="42">
        <f t="shared" si="7"/>
        <v>0</v>
      </c>
      <c r="V37" s="42">
        <f t="shared" si="7"/>
        <v>0</v>
      </c>
      <c r="W37" s="42">
        <f t="shared" si="7"/>
        <v>0</v>
      </c>
      <c r="X37" s="42">
        <f t="shared" si="7"/>
        <v>0</v>
      </c>
      <c r="Y37" s="42">
        <f t="shared" si="7"/>
        <v>0</v>
      </c>
      <c r="Z37" s="42">
        <f t="shared" si="7"/>
        <v>0</v>
      </c>
      <c r="AA37" s="42">
        <f t="shared" si="7"/>
        <v>0</v>
      </c>
      <c r="AB37" s="42">
        <f t="shared" si="7"/>
        <v>0</v>
      </c>
      <c r="AC37" s="42">
        <f t="shared" si="7"/>
        <v>0</v>
      </c>
      <c r="AD37" s="42">
        <f t="shared" si="7"/>
        <v>0</v>
      </c>
      <c r="AE37" s="42">
        <f t="shared" si="7"/>
        <v>0</v>
      </c>
      <c r="AF37" s="20">
        <v>0</v>
      </c>
      <c r="AG37" s="42">
        <f t="shared" si="2"/>
        <v>0</v>
      </c>
    </row>
    <row r="38" spans="1:33" s="6" customFormat="1" ht="12" customHeight="1">
      <c r="A38" s="27" t="s">
        <v>227</v>
      </c>
      <c r="B38" s="28" t="s">
        <v>289</v>
      </c>
      <c r="C38" s="27" t="s">
        <v>290</v>
      </c>
      <c r="D38" s="20">
        <f t="shared" si="0"/>
        <v>0</v>
      </c>
      <c r="E38" s="42">
        <f aca="true" t="shared" si="8" ref="E38:AE40">E37</f>
        <v>0</v>
      </c>
      <c r="F38" s="42">
        <f t="shared" si="8"/>
        <v>0</v>
      </c>
      <c r="G38" s="42">
        <f t="shared" si="8"/>
        <v>0</v>
      </c>
      <c r="H38" s="42">
        <f t="shared" si="8"/>
        <v>0</v>
      </c>
      <c r="I38" s="42">
        <f t="shared" si="8"/>
        <v>0</v>
      </c>
      <c r="J38" s="42">
        <f t="shared" si="8"/>
        <v>0</v>
      </c>
      <c r="K38" s="42">
        <f t="shared" si="8"/>
        <v>0</v>
      </c>
      <c r="L38" s="42">
        <f t="shared" si="8"/>
        <v>0</v>
      </c>
      <c r="M38" s="42">
        <f t="shared" si="8"/>
        <v>0</v>
      </c>
      <c r="N38" s="42">
        <f t="shared" si="8"/>
        <v>0</v>
      </c>
      <c r="O38" s="42">
        <f t="shared" si="8"/>
        <v>0</v>
      </c>
      <c r="P38" s="42">
        <f t="shared" si="8"/>
        <v>0</v>
      </c>
      <c r="Q38" s="42">
        <f t="shared" si="8"/>
        <v>0</v>
      </c>
      <c r="R38" s="42">
        <f t="shared" si="8"/>
        <v>0</v>
      </c>
      <c r="S38" s="42">
        <f t="shared" si="8"/>
        <v>0</v>
      </c>
      <c r="T38" s="42">
        <f t="shared" si="8"/>
        <v>0</v>
      </c>
      <c r="U38" s="42">
        <f t="shared" si="8"/>
        <v>0</v>
      </c>
      <c r="V38" s="42">
        <f t="shared" si="8"/>
        <v>0</v>
      </c>
      <c r="W38" s="42">
        <f t="shared" si="8"/>
        <v>0</v>
      </c>
      <c r="X38" s="42">
        <f t="shared" si="8"/>
        <v>0</v>
      </c>
      <c r="Y38" s="42">
        <f t="shared" si="8"/>
        <v>0</v>
      </c>
      <c r="Z38" s="42">
        <f t="shared" si="8"/>
        <v>0</v>
      </c>
      <c r="AA38" s="42">
        <f t="shared" si="8"/>
        <v>0</v>
      </c>
      <c r="AB38" s="42">
        <f t="shared" si="8"/>
        <v>0</v>
      </c>
      <c r="AC38" s="42">
        <f t="shared" si="8"/>
        <v>0</v>
      </c>
      <c r="AD38" s="42">
        <f t="shared" si="8"/>
        <v>0</v>
      </c>
      <c r="AE38" s="42">
        <f t="shared" si="8"/>
        <v>0</v>
      </c>
      <c r="AF38" s="20">
        <v>0</v>
      </c>
      <c r="AG38" s="42">
        <f t="shared" si="2"/>
        <v>0</v>
      </c>
    </row>
    <row r="39" spans="1:33" s="6" customFormat="1" ht="12" customHeight="1">
      <c r="A39" s="27" t="s">
        <v>227</v>
      </c>
      <c r="B39" s="28" t="s">
        <v>291</v>
      </c>
      <c r="C39" s="27" t="s">
        <v>292</v>
      </c>
      <c r="D39" s="20">
        <f t="shared" si="0"/>
        <v>0</v>
      </c>
      <c r="E39" s="42">
        <f t="shared" si="8"/>
        <v>0</v>
      </c>
      <c r="F39" s="42">
        <f t="shared" si="8"/>
        <v>0</v>
      </c>
      <c r="G39" s="42">
        <f t="shared" si="8"/>
        <v>0</v>
      </c>
      <c r="H39" s="42">
        <f t="shared" si="8"/>
        <v>0</v>
      </c>
      <c r="I39" s="42">
        <f t="shared" si="8"/>
        <v>0</v>
      </c>
      <c r="J39" s="42">
        <f t="shared" si="8"/>
        <v>0</v>
      </c>
      <c r="K39" s="42">
        <f t="shared" si="8"/>
        <v>0</v>
      </c>
      <c r="L39" s="42">
        <f t="shared" si="8"/>
        <v>0</v>
      </c>
      <c r="M39" s="42">
        <f t="shared" si="8"/>
        <v>0</v>
      </c>
      <c r="N39" s="42">
        <f t="shared" si="8"/>
        <v>0</v>
      </c>
      <c r="O39" s="42">
        <f t="shared" si="8"/>
        <v>0</v>
      </c>
      <c r="P39" s="42">
        <f t="shared" si="8"/>
        <v>0</v>
      </c>
      <c r="Q39" s="42">
        <f t="shared" si="8"/>
        <v>0</v>
      </c>
      <c r="R39" s="42">
        <f t="shared" si="8"/>
        <v>0</v>
      </c>
      <c r="S39" s="42">
        <f t="shared" si="8"/>
        <v>0</v>
      </c>
      <c r="T39" s="42">
        <f t="shared" si="8"/>
        <v>0</v>
      </c>
      <c r="U39" s="42">
        <f t="shared" si="8"/>
        <v>0</v>
      </c>
      <c r="V39" s="42">
        <f t="shared" si="8"/>
        <v>0</v>
      </c>
      <c r="W39" s="42">
        <f t="shared" si="8"/>
        <v>0</v>
      </c>
      <c r="X39" s="42">
        <f t="shared" si="8"/>
        <v>0</v>
      </c>
      <c r="Y39" s="42">
        <f t="shared" si="8"/>
        <v>0</v>
      </c>
      <c r="Z39" s="42">
        <f t="shared" si="8"/>
        <v>0</v>
      </c>
      <c r="AA39" s="42">
        <f t="shared" si="8"/>
        <v>0</v>
      </c>
      <c r="AB39" s="42">
        <f t="shared" si="8"/>
        <v>0</v>
      </c>
      <c r="AC39" s="42">
        <f t="shared" si="8"/>
        <v>0</v>
      </c>
      <c r="AD39" s="42">
        <f t="shared" si="8"/>
        <v>0</v>
      </c>
      <c r="AE39" s="42">
        <f t="shared" si="8"/>
        <v>0</v>
      </c>
      <c r="AF39" s="20">
        <v>0</v>
      </c>
      <c r="AG39" s="42">
        <f t="shared" si="2"/>
        <v>0</v>
      </c>
    </row>
    <row r="40" spans="1:33" s="6" customFormat="1" ht="12" customHeight="1">
      <c r="A40" s="27" t="s">
        <v>227</v>
      </c>
      <c r="B40" s="28" t="s">
        <v>293</v>
      </c>
      <c r="C40" s="27" t="s">
        <v>294</v>
      </c>
      <c r="D40" s="20">
        <f t="shared" si="0"/>
        <v>0</v>
      </c>
      <c r="E40" s="42">
        <f t="shared" si="8"/>
        <v>0</v>
      </c>
      <c r="F40" s="42">
        <f t="shared" si="8"/>
        <v>0</v>
      </c>
      <c r="G40" s="42">
        <f t="shared" si="8"/>
        <v>0</v>
      </c>
      <c r="H40" s="42">
        <f t="shared" si="8"/>
        <v>0</v>
      </c>
      <c r="I40" s="42">
        <f t="shared" si="8"/>
        <v>0</v>
      </c>
      <c r="J40" s="42">
        <f t="shared" si="8"/>
        <v>0</v>
      </c>
      <c r="K40" s="42">
        <f t="shared" si="8"/>
        <v>0</v>
      </c>
      <c r="L40" s="42">
        <f t="shared" si="8"/>
        <v>0</v>
      </c>
      <c r="M40" s="42">
        <f t="shared" si="8"/>
        <v>0</v>
      </c>
      <c r="N40" s="42">
        <f t="shared" si="8"/>
        <v>0</v>
      </c>
      <c r="O40" s="42">
        <f t="shared" si="8"/>
        <v>0</v>
      </c>
      <c r="P40" s="42">
        <f t="shared" si="8"/>
        <v>0</v>
      </c>
      <c r="Q40" s="42">
        <f t="shared" si="8"/>
        <v>0</v>
      </c>
      <c r="R40" s="42">
        <f t="shared" si="8"/>
        <v>0</v>
      </c>
      <c r="S40" s="42">
        <f t="shared" si="8"/>
        <v>0</v>
      </c>
      <c r="T40" s="42">
        <f t="shared" si="8"/>
        <v>0</v>
      </c>
      <c r="U40" s="42">
        <f t="shared" si="8"/>
        <v>0</v>
      </c>
      <c r="V40" s="42">
        <f t="shared" si="8"/>
        <v>0</v>
      </c>
      <c r="W40" s="42">
        <f t="shared" si="8"/>
        <v>0</v>
      </c>
      <c r="X40" s="42">
        <f t="shared" si="8"/>
        <v>0</v>
      </c>
      <c r="Y40" s="42">
        <f t="shared" si="8"/>
        <v>0</v>
      </c>
      <c r="Z40" s="42">
        <f t="shared" si="8"/>
        <v>0</v>
      </c>
      <c r="AA40" s="42">
        <f t="shared" si="8"/>
        <v>0</v>
      </c>
      <c r="AB40" s="42">
        <f t="shared" si="8"/>
        <v>0</v>
      </c>
      <c r="AC40" s="42">
        <f t="shared" si="8"/>
        <v>0</v>
      </c>
      <c r="AD40" s="42">
        <f t="shared" si="8"/>
        <v>0</v>
      </c>
      <c r="AE40" s="42">
        <f t="shared" si="8"/>
        <v>0</v>
      </c>
      <c r="AF40" s="20">
        <v>0</v>
      </c>
      <c r="AG40" s="42">
        <f t="shared" si="2"/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40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84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75</v>
      </c>
      <c r="B2" s="55" t="s">
        <v>76</v>
      </c>
      <c r="C2" s="52" t="s">
        <v>77</v>
      </c>
      <c r="D2" s="19" t="s">
        <v>78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79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80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81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82</v>
      </c>
      <c r="AG3" s="60" t="s">
        <v>81</v>
      </c>
      <c r="AH3" s="50" t="s">
        <v>34</v>
      </c>
      <c r="AI3" s="50" t="s">
        <v>35</v>
      </c>
      <c r="AJ3" s="50" t="s">
        <v>36</v>
      </c>
      <c r="AK3" s="50" t="s">
        <v>37</v>
      </c>
      <c r="AL3" s="50" t="s">
        <v>38</v>
      </c>
      <c r="AM3" s="50" t="s">
        <v>39</v>
      </c>
      <c r="AN3" s="50" t="s">
        <v>40</v>
      </c>
      <c r="AO3" s="50" t="s">
        <v>20</v>
      </c>
      <c r="AP3" s="50" t="s">
        <v>21</v>
      </c>
      <c r="AQ3" s="50" t="s">
        <v>22</v>
      </c>
      <c r="AR3" s="50" t="s">
        <v>23</v>
      </c>
      <c r="AS3" s="50" t="s">
        <v>24</v>
      </c>
      <c r="AT3" s="50" t="s">
        <v>41</v>
      </c>
      <c r="AU3" s="50" t="s">
        <v>42</v>
      </c>
      <c r="AV3" s="50" t="s">
        <v>43</v>
      </c>
      <c r="AW3" s="50" t="s">
        <v>44</v>
      </c>
      <c r="AX3" s="50" t="s">
        <v>45</v>
      </c>
      <c r="AY3" s="50" t="s">
        <v>46</v>
      </c>
      <c r="AZ3" s="50" t="s">
        <v>47</v>
      </c>
      <c r="BA3" s="50" t="s">
        <v>48</v>
      </c>
      <c r="BB3" s="50" t="s">
        <v>49</v>
      </c>
      <c r="BC3" s="50" t="s">
        <v>50</v>
      </c>
      <c r="BD3" s="50" t="s">
        <v>51</v>
      </c>
      <c r="BE3" s="50" t="s">
        <v>52</v>
      </c>
      <c r="BF3" s="50" t="s">
        <v>53</v>
      </c>
      <c r="BG3" s="50" t="s">
        <v>54</v>
      </c>
      <c r="BH3" s="50" t="s">
        <v>55</v>
      </c>
      <c r="BI3" s="50" t="s">
        <v>82</v>
      </c>
      <c r="BJ3" s="60" t="s">
        <v>81</v>
      </c>
      <c r="BK3" s="50" t="s">
        <v>34</v>
      </c>
      <c r="BL3" s="50" t="s">
        <v>35</v>
      </c>
      <c r="BM3" s="50" t="s">
        <v>36</v>
      </c>
      <c r="BN3" s="50" t="s">
        <v>37</v>
      </c>
      <c r="BO3" s="50" t="s">
        <v>38</v>
      </c>
      <c r="BP3" s="50" t="s">
        <v>39</v>
      </c>
      <c r="BQ3" s="50" t="s">
        <v>40</v>
      </c>
      <c r="BR3" s="50" t="s">
        <v>20</v>
      </c>
      <c r="BS3" s="50" t="s">
        <v>21</v>
      </c>
      <c r="BT3" s="50" t="s">
        <v>22</v>
      </c>
      <c r="BU3" s="50" t="s">
        <v>23</v>
      </c>
      <c r="BV3" s="50" t="s">
        <v>24</v>
      </c>
      <c r="BW3" s="50" t="s">
        <v>41</v>
      </c>
      <c r="BX3" s="50" t="s">
        <v>42</v>
      </c>
      <c r="BY3" s="50" t="s">
        <v>43</v>
      </c>
      <c r="BZ3" s="50" t="s">
        <v>44</v>
      </c>
      <c r="CA3" s="50" t="s">
        <v>45</v>
      </c>
      <c r="CB3" s="50" t="s">
        <v>46</v>
      </c>
      <c r="CC3" s="50" t="s">
        <v>47</v>
      </c>
      <c r="CD3" s="50" t="s">
        <v>48</v>
      </c>
      <c r="CE3" s="50" t="s">
        <v>49</v>
      </c>
      <c r="CF3" s="50" t="s">
        <v>50</v>
      </c>
      <c r="CG3" s="50" t="s">
        <v>51</v>
      </c>
      <c r="CH3" s="50" t="s">
        <v>52</v>
      </c>
      <c r="CI3" s="50" t="s">
        <v>53</v>
      </c>
      <c r="CJ3" s="50" t="s">
        <v>54</v>
      </c>
      <c r="CK3" s="50" t="s">
        <v>55</v>
      </c>
      <c r="CL3" s="50" t="s">
        <v>82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83</v>
      </c>
      <c r="E6" s="45" t="s">
        <v>83</v>
      </c>
      <c r="F6" s="45" t="s">
        <v>83</v>
      </c>
      <c r="G6" s="45" t="s">
        <v>83</v>
      </c>
      <c r="H6" s="45" t="s">
        <v>83</v>
      </c>
      <c r="I6" s="45" t="s">
        <v>83</v>
      </c>
      <c r="J6" s="45" t="s">
        <v>83</v>
      </c>
      <c r="K6" s="45" t="s">
        <v>83</v>
      </c>
      <c r="L6" s="45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5" t="s">
        <v>83</v>
      </c>
      <c r="R6" s="45" t="s">
        <v>83</v>
      </c>
      <c r="S6" s="45" t="s">
        <v>83</v>
      </c>
      <c r="T6" s="45" t="s">
        <v>83</v>
      </c>
      <c r="U6" s="45" t="s">
        <v>83</v>
      </c>
      <c r="V6" s="45" t="s">
        <v>83</v>
      </c>
      <c r="W6" s="45" t="s">
        <v>83</v>
      </c>
      <c r="X6" s="45" t="s">
        <v>83</v>
      </c>
      <c r="Y6" s="45" t="s">
        <v>83</v>
      </c>
      <c r="Z6" s="45" t="s">
        <v>83</v>
      </c>
      <c r="AA6" s="45" t="s">
        <v>83</v>
      </c>
      <c r="AB6" s="45" t="s">
        <v>83</v>
      </c>
      <c r="AC6" s="45" t="s">
        <v>83</v>
      </c>
      <c r="AD6" s="45" t="s">
        <v>83</v>
      </c>
      <c r="AE6" s="45" t="s">
        <v>83</v>
      </c>
      <c r="AF6" s="45" t="s">
        <v>83</v>
      </c>
      <c r="AG6" s="45" t="s">
        <v>83</v>
      </c>
      <c r="AH6" s="45" t="s">
        <v>83</v>
      </c>
      <c r="AI6" s="45" t="s">
        <v>83</v>
      </c>
      <c r="AJ6" s="45" t="s">
        <v>83</v>
      </c>
      <c r="AK6" s="45" t="s">
        <v>83</v>
      </c>
      <c r="AL6" s="45" t="s">
        <v>83</v>
      </c>
      <c r="AM6" s="45" t="s">
        <v>83</v>
      </c>
      <c r="AN6" s="45" t="s">
        <v>83</v>
      </c>
      <c r="AO6" s="45" t="s">
        <v>83</v>
      </c>
      <c r="AP6" s="45" t="s">
        <v>83</v>
      </c>
      <c r="AQ6" s="45" t="s">
        <v>83</v>
      </c>
      <c r="AR6" s="45" t="s">
        <v>83</v>
      </c>
      <c r="AS6" s="45" t="s">
        <v>83</v>
      </c>
      <c r="AT6" s="45" t="s">
        <v>83</v>
      </c>
      <c r="AU6" s="45" t="s">
        <v>83</v>
      </c>
      <c r="AV6" s="45" t="s">
        <v>83</v>
      </c>
      <c r="AW6" s="45" t="s">
        <v>83</v>
      </c>
      <c r="AX6" s="45" t="s">
        <v>83</v>
      </c>
      <c r="AY6" s="45" t="s">
        <v>83</v>
      </c>
      <c r="AZ6" s="45" t="s">
        <v>83</v>
      </c>
      <c r="BA6" s="45" t="s">
        <v>83</v>
      </c>
      <c r="BB6" s="45" t="s">
        <v>83</v>
      </c>
      <c r="BC6" s="45" t="s">
        <v>83</v>
      </c>
      <c r="BD6" s="45" t="s">
        <v>83</v>
      </c>
      <c r="BE6" s="45" t="s">
        <v>83</v>
      </c>
      <c r="BF6" s="45" t="s">
        <v>83</v>
      </c>
      <c r="BG6" s="45" t="s">
        <v>83</v>
      </c>
      <c r="BH6" s="45" t="s">
        <v>83</v>
      </c>
      <c r="BI6" s="45" t="s">
        <v>83</v>
      </c>
      <c r="BJ6" s="45" t="s">
        <v>83</v>
      </c>
      <c r="BK6" s="45" t="s">
        <v>83</v>
      </c>
      <c r="BL6" s="45" t="s">
        <v>83</v>
      </c>
      <c r="BM6" s="45" t="s">
        <v>83</v>
      </c>
      <c r="BN6" s="45" t="s">
        <v>83</v>
      </c>
      <c r="BO6" s="45" t="s">
        <v>83</v>
      </c>
      <c r="BP6" s="45" t="s">
        <v>83</v>
      </c>
      <c r="BQ6" s="45" t="s">
        <v>83</v>
      </c>
      <c r="BR6" s="45" t="s">
        <v>83</v>
      </c>
      <c r="BS6" s="45" t="s">
        <v>83</v>
      </c>
      <c r="BT6" s="45" t="s">
        <v>83</v>
      </c>
      <c r="BU6" s="45" t="s">
        <v>83</v>
      </c>
      <c r="BV6" s="45" t="s">
        <v>83</v>
      </c>
      <c r="BW6" s="45" t="s">
        <v>83</v>
      </c>
      <c r="BX6" s="45" t="s">
        <v>83</v>
      </c>
      <c r="BY6" s="45" t="s">
        <v>83</v>
      </c>
      <c r="BZ6" s="45" t="s">
        <v>83</v>
      </c>
      <c r="CA6" s="45" t="s">
        <v>83</v>
      </c>
      <c r="CB6" s="45" t="s">
        <v>83</v>
      </c>
      <c r="CC6" s="45" t="s">
        <v>83</v>
      </c>
      <c r="CD6" s="45" t="s">
        <v>83</v>
      </c>
      <c r="CE6" s="45" t="s">
        <v>83</v>
      </c>
      <c r="CF6" s="45" t="s">
        <v>83</v>
      </c>
      <c r="CG6" s="45" t="s">
        <v>83</v>
      </c>
      <c r="CH6" s="45" t="s">
        <v>83</v>
      </c>
      <c r="CI6" s="45" t="s">
        <v>83</v>
      </c>
      <c r="CJ6" s="45" t="s">
        <v>83</v>
      </c>
      <c r="CK6" s="45" t="s">
        <v>83</v>
      </c>
      <c r="CL6" s="45" t="s">
        <v>83</v>
      </c>
    </row>
    <row r="7" spans="1:90" s="8" customFormat="1" ht="12" customHeight="1">
      <c r="A7" s="24" t="s">
        <v>91</v>
      </c>
      <c r="B7" s="25" t="s">
        <v>92</v>
      </c>
      <c r="C7" s="24" t="s">
        <v>93</v>
      </c>
      <c r="D7" s="30">
        <f aca="true" t="shared" si="0" ref="D7:AI7">SUM(D8:D40)</f>
        <v>429729</v>
      </c>
      <c r="E7" s="30">
        <f t="shared" si="0"/>
        <v>18173</v>
      </c>
      <c r="F7" s="30">
        <f t="shared" si="0"/>
        <v>56923</v>
      </c>
      <c r="G7" s="30">
        <f t="shared" si="0"/>
        <v>272372</v>
      </c>
      <c r="H7" s="30">
        <f t="shared" si="0"/>
        <v>264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24978</v>
      </c>
      <c r="N7" s="30">
        <f t="shared" si="0"/>
        <v>14371</v>
      </c>
      <c r="O7" s="30">
        <f t="shared" si="0"/>
        <v>0</v>
      </c>
      <c r="P7" s="30">
        <f t="shared" si="0"/>
        <v>0</v>
      </c>
      <c r="Q7" s="30">
        <f t="shared" si="0"/>
        <v>10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195</v>
      </c>
      <c r="Z7" s="30">
        <f t="shared" si="0"/>
        <v>432</v>
      </c>
      <c r="AA7" s="30">
        <f t="shared" si="0"/>
        <v>0</v>
      </c>
      <c r="AB7" s="30">
        <f t="shared" si="0"/>
        <v>0</v>
      </c>
      <c r="AC7" s="30">
        <f t="shared" si="0"/>
        <v>41977</v>
      </c>
      <c r="AD7" s="30">
        <f t="shared" si="0"/>
        <v>0</v>
      </c>
      <c r="AE7" s="30">
        <f t="shared" si="0"/>
        <v>34</v>
      </c>
      <c r="AF7" s="30">
        <f t="shared" si="0"/>
        <v>0</v>
      </c>
      <c r="AG7" s="30">
        <f t="shared" si="0"/>
        <v>361778</v>
      </c>
      <c r="AH7" s="30">
        <f t="shared" si="0"/>
        <v>0</v>
      </c>
      <c r="AI7" s="30">
        <f t="shared" si="0"/>
        <v>56923</v>
      </c>
      <c r="AJ7" s="30">
        <f aca="true" t="shared" si="1" ref="AJ7:BO7">SUM(AJ8:AJ40)</f>
        <v>262613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10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432</v>
      </c>
      <c r="BD7" s="30">
        <f t="shared" si="1"/>
        <v>0</v>
      </c>
      <c r="BE7" s="30">
        <f t="shared" si="1"/>
        <v>0</v>
      </c>
      <c r="BF7" s="30">
        <f t="shared" si="1"/>
        <v>41800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67951</v>
      </c>
      <c r="BK7" s="30">
        <f t="shared" si="1"/>
        <v>18173</v>
      </c>
      <c r="BL7" s="30">
        <f t="shared" si="1"/>
        <v>0</v>
      </c>
      <c r="BM7" s="30">
        <f t="shared" si="1"/>
        <v>9759</v>
      </c>
      <c r="BN7" s="30">
        <f t="shared" si="1"/>
        <v>264</v>
      </c>
      <c r="BO7" s="30">
        <f t="shared" si="1"/>
        <v>0</v>
      </c>
      <c r="BP7" s="30">
        <f aca="true" t="shared" si="2" ref="BP7:CL7">SUM(BP8:BP40)</f>
        <v>0</v>
      </c>
      <c r="BQ7" s="30">
        <f t="shared" si="2"/>
        <v>0</v>
      </c>
      <c r="BR7" s="30">
        <f t="shared" si="2"/>
        <v>0</v>
      </c>
      <c r="BS7" s="30">
        <f t="shared" si="2"/>
        <v>24978</v>
      </c>
      <c r="BT7" s="30">
        <f t="shared" si="2"/>
        <v>14371</v>
      </c>
      <c r="BU7" s="30">
        <f t="shared" si="2"/>
        <v>0</v>
      </c>
      <c r="BV7" s="30">
        <f t="shared" si="2"/>
        <v>0</v>
      </c>
      <c r="BW7" s="30">
        <f t="shared" si="2"/>
        <v>0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195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177</v>
      </c>
      <c r="CJ7" s="30">
        <f t="shared" si="2"/>
        <v>0</v>
      </c>
      <c r="CK7" s="30">
        <f t="shared" si="2"/>
        <v>34</v>
      </c>
      <c r="CL7" s="30">
        <f t="shared" si="2"/>
        <v>0</v>
      </c>
    </row>
    <row r="8" spans="1:90" s="6" customFormat="1" ht="12" customHeight="1">
      <c r="A8" s="27" t="s">
        <v>91</v>
      </c>
      <c r="B8" s="28" t="s">
        <v>96</v>
      </c>
      <c r="C8" s="27" t="s">
        <v>98</v>
      </c>
      <c r="D8" s="20">
        <f aca="true" t="shared" si="3" ref="D8:D40">SUM(E8:AF8)</f>
        <v>0</v>
      </c>
      <c r="E8" s="20">
        <f aca="true" t="shared" si="4" ref="E8:E22">AH8+BK8</f>
        <v>0</v>
      </c>
      <c r="F8" s="20">
        <f aca="true" t="shared" si="5" ref="F8:F22">AI8+BL8</f>
        <v>0</v>
      </c>
      <c r="G8" s="20">
        <f aca="true" t="shared" si="6" ref="G8:G22">AJ8+BM8</f>
        <v>0</v>
      </c>
      <c r="H8" s="20">
        <f aca="true" t="shared" si="7" ref="H8:H22">AK8+BN8</f>
        <v>0</v>
      </c>
      <c r="I8" s="20">
        <f aca="true" t="shared" si="8" ref="I8:I22">AL8+BO8</f>
        <v>0</v>
      </c>
      <c r="J8" s="20">
        <f aca="true" t="shared" si="9" ref="J8:J22">AM8+BP8</f>
        <v>0</v>
      </c>
      <c r="K8" s="20">
        <f aca="true" t="shared" si="10" ref="K8:K22">AN8+BQ8</f>
        <v>0</v>
      </c>
      <c r="L8" s="20">
        <f aca="true" t="shared" si="11" ref="L8:L22">AO8+BR8</f>
        <v>0</v>
      </c>
      <c r="M8" s="20">
        <f aca="true" t="shared" si="12" ref="M8:M22">AP8+BS8</f>
        <v>0</v>
      </c>
      <c r="N8" s="20">
        <f aca="true" t="shared" si="13" ref="N8:N22">AQ8+BT8</f>
        <v>0</v>
      </c>
      <c r="O8" s="20">
        <f aca="true" t="shared" si="14" ref="O8:O22">AR8+BU8</f>
        <v>0</v>
      </c>
      <c r="P8" s="20">
        <f aca="true" t="shared" si="15" ref="P8:P22">AS8+BV8</f>
        <v>0</v>
      </c>
      <c r="Q8" s="20">
        <f aca="true" t="shared" si="16" ref="Q8:Q22">AT8+BW8</f>
        <v>0</v>
      </c>
      <c r="R8" s="20">
        <f aca="true" t="shared" si="17" ref="R8:R22">AU8+BX8</f>
        <v>0</v>
      </c>
      <c r="S8" s="20">
        <f aca="true" t="shared" si="18" ref="S8:S22">AV8+BY8</f>
        <v>0</v>
      </c>
      <c r="T8" s="20">
        <f aca="true" t="shared" si="19" ref="T8:T22">AW8+BZ8</f>
        <v>0</v>
      </c>
      <c r="U8" s="20">
        <f aca="true" t="shared" si="20" ref="U8:AF29">AX8+CA8</f>
        <v>0</v>
      </c>
      <c r="V8" s="20">
        <f t="shared" si="20"/>
        <v>0</v>
      </c>
      <c r="W8" s="20">
        <f t="shared" si="20"/>
        <v>0</v>
      </c>
      <c r="X8" s="20">
        <f t="shared" si="20"/>
        <v>0</v>
      </c>
      <c r="Y8" s="20">
        <f t="shared" si="20"/>
        <v>0</v>
      </c>
      <c r="Z8" s="20">
        <f t="shared" si="20"/>
        <v>0</v>
      </c>
      <c r="AA8" s="20">
        <f t="shared" si="20"/>
        <v>0</v>
      </c>
      <c r="AB8" s="20">
        <f t="shared" si="20"/>
        <v>0</v>
      </c>
      <c r="AC8" s="20">
        <f t="shared" si="20"/>
        <v>0</v>
      </c>
      <c r="AD8" s="20">
        <f t="shared" si="20"/>
        <v>0</v>
      </c>
      <c r="AE8" s="20">
        <f t="shared" si="20"/>
        <v>0</v>
      </c>
      <c r="AF8" s="20">
        <f t="shared" si="20"/>
        <v>0</v>
      </c>
      <c r="AG8" s="20">
        <f aca="true" t="shared" si="21" ref="AG8:AG40"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 aca="true" t="shared" si="22" ref="BJ8:BJ40">SUM(BK8:CL8)</f>
        <v>0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91</v>
      </c>
      <c r="B9" s="28" t="s">
        <v>100</v>
      </c>
      <c r="C9" s="27" t="s">
        <v>102</v>
      </c>
      <c r="D9" s="20">
        <f t="shared" si="3"/>
        <v>16049</v>
      </c>
      <c r="E9" s="20">
        <f t="shared" si="4"/>
        <v>4244</v>
      </c>
      <c r="F9" s="20">
        <f t="shared" si="5"/>
        <v>2973</v>
      </c>
      <c r="G9" s="20">
        <f t="shared" si="6"/>
        <v>8400</v>
      </c>
      <c r="H9" s="20">
        <f t="shared" si="7"/>
        <v>0</v>
      </c>
      <c r="I9" s="20">
        <f t="shared" si="8"/>
        <v>0</v>
      </c>
      <c r="J9" s="20">
        <f t="shared" si="9"/>
        <v>0</v>
      </c>
      <c r="K9" s="20">
        <f t="shared" si="10"/>
        <v>0</v>
      </c>
      <c r="L9" s="20">
        <f t="shared" si="11"/>
        <v>0</v>
      </c>
      <c r="M9" s="20">
        <f t="shared" si="12"/>
        <v>0</v>
      </c>
      <c r="N9" s="20">
        <f t="shared" si="13"/>
        <v>0</v>
      </c>
      <c r="O9" s="20">
        <f t="shared" si="14"/>
        <v>0</v>
      </c>
      <c r="P9" s="20">
        <f t="shared" si="15"/>
        <v>0</v>
      </c>
      <c r="Q9" s="20">
        <f t="shared" si="16"/>
        <v>0</v>
      </c>
      <c r="R9" s="20">
        <f t="shared" si="17"/>
        <v>0</v>
      </c>
      <c r="S9" s="20">
        <f t="shared" si="18"/>
        <v>0</v>
      </c>
      <c r="T9" s="20">
        <f t="shared" si="19"/>
        <v>0</v>
      </c>
      <c r="U9" s="20">
        <f t="shared" si="20"/>
        <v>0</v>
      </c>
      <c r="V9" s="20">
        <f t="shared" si="20"/>
        <v>0</v>
      </c>
      <c r="W9" s="20">
        <f t="shared" si="20"/>
        <v>0</v>
      </c>
      <c r="X9" s="20">
        <f t="shared" si="20"/>
        <v>0</v>
      </c>
      <c r="Y9" s="20">
        <f t="shared" si="20"/>
        <v>0</v>
      </c>
      <c r="Z9" s="20">
        <f t="shared" si="20"/>
        <v>432</v>
      </c>
      <c r="AA9" s="20">
        <f t="shared" si="20"/>
        <v>0</v>
      </c>
      <c r="AB9" s="20">
        <f t="shared" si="20"/>
        <v>0</v>
      </c>
      <c r="AC9" s="20">
        <f t="shared" si="20"/>
        <v>0</v>
      </c>
      <c r="AD9" s="20">
        <f t="shared" si="20"/>
        <v>0</v>
      </c>
      <c r="AE9" s="20">
        <f t="shared" si="20"/>
        <v>0</v>
      </c>
      <c r="AF9" s="20">
        <f t="shared" si="20"/>
        <v>0</v>
      </c>
      <c r="AG9" s="20">
        <f t="shared" si="21"/>
        <v>11805</v>
      </c>
      <c r="AH9" s="20">
        <v>0</v>
      </c>
      <c r="AI9" s="20">
        <v>2973</v>
      </c>
      <c r="AJ9" s="20">
        <v>8400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432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 t="shared" si="22"/>
        <v>4244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4244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91</v>
      </c>
      <c r="B10" s="28" t="s">
        <v>104</v>
      </c>
      <c r="C10" s="27" t="s">
        <v>106</v>
      </c>
      <c r="D10" s="20">
        <f t="shared" si="3"/>
        <v>235767</v>
      </c>
      <c r="E10" s="20">
        <f t="shared" si="4"/>
        <v>1395</v>
      </c>
      <c r="F10" s="20">
        <f t="shared" si="5"/>
        <v>16621</v>
      </c>
      <c r="G10" s="20">
        <f t="shared" si="6"/>
        <v>136613</v>
      </c>
      <c r="H10" s="20">
        <f t="shared" si="7"/>
        <v>0</v>
      </c>
      <c r="I10" s="20">
        <f t="shared" si="8"/>
        <v>0</v>
      </c>
      <c r="J10" s="20">
        <f t="shared" si="9"/>
        <v>0</v>
      </c>
      <c r="K10" s="20">
        <f t="shared" si="10"/>
        <v>0</v>
      </c>
      <c r="L10" s="20">
        <f t="shared" si="11"/>
        <v>0</v>
      </c>
      <c r="M10" s="20">
        <f t="shared" si="12"/>
        <v>24976</v>
      </c>
      <c r="N10" s="20">
        <f t="shared" si="13"/>
        <v>14367</v>
      </c>
      <c r="O10" s="20">
        <f t="shared" si="14"/>
        <v>0</v>
      </c>
      <c r="P10" s="20">
        <f t="shared" si="15"/>
        <v>0</v>
      </c>
      <c r="Q10" s="20">
        <f t="shared" si="16"/>
        <v>0</v>
      </c>
      <c r="R10" s="20">
        <f t="shared" si="17"/>
        <v>0</v>
      </c>
      <c r="S10" s="20">
        <f t="shared" si="18"/>
        <v>0</v>
      </c>
      <c r="T10" s="20">
        <f t="shared" si="19"/>
        <v>0</v>
      </c>
      <c r="U10" s="20">
        <f t="shared" si="20"/>
        <v>0</v>
      </c>
      <c r="V10" s="20">
        <f t="shared" si="20"/>
        <v>0</v>
      </c>
      <c r="W10" s="20">
        <f t="shared" si="20"/>
        <v>0</v>
      </c>
      <c r="X10" s="20">
        <f t="shared" si="20"/>
        <v>0</v>
      </c>
      <c r="Y10" s="20">
        <f t="shared" si="20"/>
        <v>143</v>
      </c>
      <c r="Z10" s="20">
        <f t="shared" si="20"/>
        <v>0</v>
      </c>
      <c r="AA10" s="20">
        <f t="shared" si="20"/>
        <v>0</v>
      </c>
      <c r="AB10" s="20">
        <f t="shared" si="20"/>
        <v>0</v>
      </c>
      <c r="AC10" s="20">
        <f t="shared" si="20"/>
        <v>41652</v>
      </c>
      <c r="AD10" s="20">
        <f t="shared" si="20"/>
        <v>0</v>
      </c>
      <c r="AE10" s="20">
        <f t="shared" si="20"/>
        <v>0</v>
      </c>
      <c r="AF10" s="20">
        <f t="shared" si="20"/>
        <v>0</v>
      </c>
      <c r="AG10" s="20">
        <f t="shared" si="21"/>
        <v>194886</v>
      </c>
      <c r="AH10" s="20">
        <v>0</v>
      </c>
      <c r="AI10" s="20">
        <v>16621</v>
      </c>
      <c r="AJ10" s="20">
        <v>136613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41652</v>
      </c>
      <c r="BG10" s="20">
        <v>0</v>
      </c>
      <c r="BH10" s="20">
        <v>0</v>
      </c>
      <c r="BI10" s="20">
        <v>0</v>
      </c>
      <c r="BJ10" s="29">
        <f t="shared" si="22"/>
        <v>40881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1395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24976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14367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143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91</v>
      </c>
      <c r="B11" s="28" t="s">
        <v>108</v>
      </c>
      <c r="C11" s="27" t="s">
        <v>110</v>
      </c>
      <c r="D11" s="20">
        <f t="shared" si="3"/>
        <v>2900</v>
      </c>
      <c r="E11" s="20">
        <f t="shared" si="4"/>
        <v>900</v>
      </c>
      <c r="F11" s="20">
        <f t="shared" si="5"/>
        <v>0</v>
      </c>
      <c r="G11" s="20">
        <f t="shared" si="6"/>
        <v>2000</v>
      </c>
      <c r="H11" s="20">
        <f t="shared" si="7"/>
        <v>0</v>
      </c>
      <c r="I11" s="20">
        <f t="shared" si="8"/>
        <v>0</v>
      </c>
      <c r="J11" s="20">
        <f t="shared" si="9"/>
        <v>0</v>
      </c>
      <c r="K11" s="20">
        <f t="shared" si="10"/>
        <v>0</v>
      </c>
      <c r="L11" s="20">
        <f t="shared" si="11"/>
        <v>0</v>
      </c>
      <c r="M11" s="20">
        <f t="shared" si="12"/>
        <v>0</v>
      </c>
      <c r="N11" s="20">
        <f t="shared" si="13"/>
        <v>0</v>
      </c>
      <c r="O11" s="20">
        <f t="shared" si="14"/>
        <v>0</v>
      </c>
      <c r="P11" s="20">
        <f t="shared" si="15"/>
        <v>0</v>
      </c>
      <c r="Q11" s="20">
        <f t="shared" si="16"/>
        <v>0</v>
      </c>
      <c r="R11" s="20">
        <f t="shared" si="17"/>
        <v>0</v>
      </c>
      <c r="S11" s="20">
        <f t="shared" si="18"/>
        <v>0</v>
      </c>
      <c r="T11" s="20">
        <f t="shared" si="19"/>
        <v>0</v>
      </c>
      <c r="U11" s="20">
        <f t="shared" si="20"/>
        <v>0</v>
      </c>
      <c r="V11" s="20">
        <f t="shared" si="20"/>
        <v>0</v>
      </c>
      <c r="W11" s="20">
        <f t="shared" si="20"/>
        <v>0</v>
      </c>
      <c r="X11" s="20">
        <f t="shared" si="20"/>
        <v>0</v>
      </c>
      <c r="Y11" s="20">
        <f t="shared" si="20"/>
        <v>0</v>
      </c>
      <c r="Z11" s="20">
        <f t="shared" si="20"/>
        <v>0</v>
      </c>
      <c r="AA11" s="20">
        <f t="shared" si="20"/>
        <v>0</v>
      </c>
      <c r="AB11" s="20">
        <f t="shared" si="20"/>
        <v>0</v>
      </c>
      <c r="AC11" s="20">
        <f t="shared" si="20"/>
        <v>0</v>
      </c>
      <c r="AD11" s="20">
        <f t="shared" si="20"/>
        <v>0</v>
      </c>
      <c r="AE11" s="20">
        <f t="shared" si="20"/>
        <v>0</v>
      </c>
      <c r="AF11" s="20">
        <f t="shared" si="20"/>
        <v>0</v>
      </c>
      <c r="AG11" s="20">
        <f t="shared" si="21"/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 t="shared" si="22"/>
        <v>2900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900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2000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6" customFormat="1" ht="12" customHeight="1">
      <c r="A12" s="27" t="s">
        <v>91</v>
      </c>
      <c r="B12" s="28" t="s">
        <v>112</v>
      </c>
      <c r="C12" s="27" t="s">
        <v>114</v>
      </c>
      <c r="D12" s="20">
        <f t="shared" si="3"/>
        <v>0</v>
      </c>
      <c r="E12" s="20">
        <f t="shared" si="4"/>
        <v>0</v>
      </c>
      <c r="F12" s="20">
        <f t="shared" si="5"/>
        <v>0</v>
      </c>
      <c r="G12" s="20">
        <f t="shared" si="6"/>
        <v>0</v>
      </c>
      <c r="H12" s="20">
        <f t="shared" si="7"/>
        <v>0</v>
      </c>
      <c r="I12" s="20">
        <f t="shared" si="8"/>
        <v>0</v>
      </c>
      <c r="J12" s="20">
        <f t="shared" si="9"/>
        <v>0</v>
      </c>
      <c r="K12" s="20">
        <f t="shared" si="10"/>
        <v>0</v>
      </c>
      <c r="L12" s="20">
        <f t="shared" si="11"/>
        <v>0</v>
      </c>
      <c r="M12" s="20">
        <f t="shared" si="12"/>
        <v>0</v>
      </c>
      <c r="N12" s="20">
        <f t="shared" si="13"/>
        <v>0</v>
      </c>
      <c r="O12" s="20">
        <f t="shared" si="14"/>
        <v>0</v>
      </c>
      <c r="P12" s="20">
        <f t="shared" si="15"/>
        <v>0</v>
      </c>
      <c r="Q12" s="20">
        <f t="shared" si="16"/>
        <v>0</v>
      </c>
      <c r="R12" s="20">
        <f t="shared" si="17"/>
        <v>0</v>
      </c>
      <c r="S12" s="20">
        <f t="shared" si="18"/>
        <v>0</v>
      </c>
      <c r="T12" s="20">
        <f t="shared" si="19"/>
        <v>0</v>
      </c>
      <c r="U12" s="20">
        <f t="shared" si="20"/>
        <v>0</v>
      </c>
      <c r="V12" s="20">
        <f t="shared" si="20"/>
        <v>0</v>
      </c>
      <c r="W12" s="20">
        <f t="shared" si="20"/>
        <v>0</v>
      </c>
      <c r="X12" s="20">
        <f t="shared" si="20"/>
        <v>0</v>
      </c>
      <c r="Y12" s="20">
        <f t="shared" si="20"/>
        <v>0</v>
      </c>
      <c r="Z12" s="20">
        <f t="shared" si="20"/>
        <v>0</v>
      </c>
      <c r="AA12" s="20">
        <f t="shared" si="20"/>
        <v>0</v>
      </c>
      <c r="AB12" s="20">
        <f t="shared" si="20"/>
        <v>0</v>
      </c>
      <c r="AC12" s="20">
        <f t="shared" si="20"/>
        <v>0</v>
      </c>
      <c r="AD12" s="20">
        <f t="shared" si="20"/>
        <v>0</v>
      </c>
      <c r="AE12" s="20">
        <f t="shared" si="20"/>
        <v>0</v>
      </c>
      <c r="AF12" s="20">
        <f t="shared" si="20"/>
        <v>0</v>
      </c>
      <c r="AG12" s="20">
        <f t="shared" si="21"/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9">
        <f t="shared" si="22"/>
        <v>0</v>
      </c>
      <c r="BK12" s="2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2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2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2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2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2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2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2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2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2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2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2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2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2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2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2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2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2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2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2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2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2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2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2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2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2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2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2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6" customFormat="1" ht="12" customHeight="1">
      <c r="A13" s="27" t="s">
        <v>91</v>
      </c>
      <c r="B13" s="28" t="s">
        <v>116</v>
      </c>
      <c r="C13" s="27" t="s">
        <v>118</v>
      </c>
      <c r="D13" s="20">
        <f t="shared" si="3"/>
        <v>24808</v>
      </c>
      <c r="E13" s="20">
        <f t="shared" si="4"/>
        <v>1923</v>
      </c>
      <c r="F13" s="20">
        <f t="shared" si="5"/>
        <v>0</v>
      </c>
      <c r="G13" s="20">
        <f t="shared" si="6"/>
        <v>22885</v>
      </c>
      <c r="H13" s="20">
        <f t="shared" si="7"/>
        <v>0</v>
      </c>
      <c r="I13" s="20">
        <f t="shared" si="8"/>
        <v>0</v>
      </c>
      <c r="J13" s="20">
        <f t="shared" si="9"/>
        <v>0</v>
      </c>
      <c r="K13" s="20">
        <f t="shared" si="10"/>
        <v>0</v>
      </c>
      <c r="L13" s="20">
        <f t="shared" si="11"/>
        <v>0</v>
      </c>
      <c r="M13" s="20">
        <f t="shared" si="12"/>
        <v>0</v>
      </c>
      <c r="N13" s="20">
        <f t="shared" si="13"/>
        <v>0</v>
      </c>
      <c r="O13" s="20">
        <f t="shared" si="14"/>
        <v>0</v>
      </c>
      <c r="P13" s="20">
        <f t="shared" si="15"/>
        <v>0</v>
      </c>
      <c r="Q13" s="20">
        <f t="shared" si="16"/>
        <v>0</v>
      </c>
      <c r="R13" s="20">
        <f t="shared" si="17"/>
        <v>0</v>
      </c>
      <c r="S13" s="20">
        <f t="shared" si="18"/>
        <v>0</v>
      </c>
      <c r="T13" s="20">
        <f t="shared" si="19"/>
        <v>0</v>
      </c>
      <c r="U13" s="20">
        <f t="shared" si="20"/>
        <v>0</v>
      </c>
      <c r="V13" s="20">
        <f t="shared" si="20"/>
        <v>0</v>
      </c>
      <c r="W13" s="20">
        <f t="shared" si="20"/>
        <v>0</v>
      </c>
      <c r="X13" s="20">
        <f t="shared" si="20"/>
        <v>0</v>
      </c>
      <c r="Y13" s="20">
        <f t="shared" si="20"/>
        <v>0</v>
      </c>
      <c r="Z13" s="20">
        <f t="shared" si="20"/>
        <v>0</v>
      </c>
      <c r="AA13" s="20">
        <f t="shared" si="20"/>
        <v>0</v>
      </c>
      <c r="AB13" s="20">
        <f t="shared" si="20"/>
        <v>0</v>
      </c>
      <c r="AC13" s="20">
        <f t="shared" si="20"/>
        <v>0</v>
      </c>
      <c r="AD13" s="20">
        <f t="shared" si="20"/>
        <v>0</v>
      </c>
      <c r="AE13" s="20">
        <f t="shared" si="20"/>
        <v>0</v>
      </c>
      <c r="AF13" s="20">
        <f t="shared" si="20"/>
        <v>0</v>
      </c>
      <c r="AG13" s="20">
        <f t="shared" si="21"/>
        <v>22885</v>
      </c>
      <c r="AH13" s="20">
        <v>0</v>
      </c>
      <c r="AI13" s="20">
        <v>0</v>
      </c>
      <c r="AJ13" s="20">
        <v>22885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9">
        <f t="shared" si="22"/>
        <v>1923</v>
      </c>
      <c r="BK13" s="2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1923</v>
      </c>
      <c r="BL13" s="2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2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2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2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2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2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2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2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2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2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2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2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2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2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2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2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2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2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2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2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2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2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2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2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2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2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2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6" customFormat="1" ht="12" customHeight="1">
      <c r="A14" s="27" t="s">
        <v>91</v>
      </c>
      <c r="B14" s="28" t="s">
        <v>120</v>
      </c>
      <c r="C14" s="27" t="s">
        <v>122</v>
      </c>
      <c r="D14" s="20">
        <f t="shared" si="3"/>
        <v>4447</v>
      </c>
      <c r="E14" s="20">
        <f t="shared" si="4"/>
        <v>25</v>
      </c>
      <c r="F14" s="20">
        <f t="shared" si="5"/>
        <v>1626</v>
      </c>
      <c r="G14" s="20">
        <f t="shared" si="6"/>
        <v>2796</v>
      </c>
      <c r="H14" s="20">
        <f t="shared" si="7"/>
        <v>0</v>
      </c>
      <c r="I14" s="20">
        <f t="shared" si="8"/>
        <v>0</v>
      </c>
      <c r="J14" s="20">
        <f t="shared" si="9"/>
        <v>0</v>
      </c>
      <c r="K14" s="20">
        <f t="shared" si="10"/>
        <v>0</v>
      </c>
      <c r="L14" s="20">
        <f t="shared" si="11"/>
        <v>0</v>
      </c>
      <c r="M14" s="20">
        <f t="shared" si="12"/>
        <v>0</v>
      </c>
      <c r="N14" s="20">
        <f t="shared" si="13"/>
        <v>0</v>
      </c>
      <c r="O14" s="20">
        <f t="shared" si="14"/>
        <v>0</v>
      </c>
      <c r="P14" s="20">
        <f t="shared" si="15"/>
        <v>0</v>
      </c>
      <c r="Q14" s="20">
        <f t="shared" si="16"/>
        <v>0</v>
      </c>
      <c r="R14" s="20">
        <f t="shared" si="17"/>
        <v>0</v>
      </c>
      <c r="S14" s="20">
        <f t="shared" si="18"/>
        <v>0</v>
      </c>
      <c r="T14" s="20">
        <f t="shared" si="19"/>
        <v>0</v>
      </c>
      <c r="U14" s="20">
        <f t="shared" si="20"/>
        <v>0</v>
      </c>
      <c r="V14" s="20">
        <f t="shared" si="20"/>
        <v>0</v>
      </c>
      <c r="W14" s="20">
        <f t="shared" si="20"/>
        <v>0</v>
      </c>
      <c r="X14" s="20">
        <f t="shared" si="20"/>
        <v>0</v>
      </c>
      <c r="Y14" s="20">
        <f t="shared" si="20"/>
        <v>0</v>
      </c>
      <c r="Z14" s="20">
        <f t="shared" si="20"/>
        <v>0</v>
      </c>
      <c r="AA14" s="20">
        <f t="shared" si="20"/>
        <v>0</v>
      </c>
      <c r="AB14" s="20">
        <f t="shared" si="20"/>
        <v>0</v>
      </c>
      <c r="AC14" s="20">
        <f t="shared" si="20"/>
        <v>0</v>
      </c>
      <c r="AD14" s="20">
        <f t="shared" si="20"/>
        <v>0</v>
      </c>
      <c r="AE14" s="20">
        <f t="shared" si="20"/>
        <v>0</v>
      </c>
      <c r="AF14" s="20">
        <f t="shared" si="20"/>
        <v>0</v>
      </c>
      <c r="AG14" s="20">
        <f t="shared" si="21"/>
        <v>1626</v>
      </c>
      <c r="AH14" s="20">
        <v>0</v>
      </c>
      <c r="AI14" s="20">
        <v>1626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9">
        <f t="shared" si="22"/>
        <v>2821</v>
      </c>
      <c r="BK14" s="2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25</v>
      </c>
      <c r="BL14" s="2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2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2796</v>
      </c>
      <c r="BN14" s="2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2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2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2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2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2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2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2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2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2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2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2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2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2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2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2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2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2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2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2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2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2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2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2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2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6" customFormat="1" ht="12" customHeight="1">
      <c r="A15" s="27" t="s">
        <v>91</v>
      </c>
      <c r="B15" s="28" t="s">
        <v>124</v>
      </c>
      <c r="C15" s="27" t="s">
        <v>126</v>
      </c>
      <c r="D15" s="20">
        <f t="shared" si="3"/>
        <v>4361</v>
      </c>
      <c r="E15" s="20">
        <f t="shared" si="4"/>
        <v>1028</v>
      </c>
      <c r="F15" s="20">
        <f t="shared" si="5"/>
        <v>0</v>
      </c>
      <c r="G15" s="20">
        <f t="shared" si="6"/>
        <v>3299</v>
      </c>
      <c r="H15" s="20">
        <f t="shared" si="7"/>
        <v>0</v>
      </c>
      <c r="I15" s="20">
        <f t="shared" si="8"/>
        <v>0</v>
      </c>
      <c r="J15" s="20">
        <f t="shared" si="9"/>
        <v>0</v>
      </c>
      <c r="K15" s="20">
        <f t="shared" si="10"/>
        <v>0</v>
      </c>
      <c r="L15" s="20">
        <f t="shared" si="11"/>
        <v>0</v>
      </c>
      <c r="M15" s="20">
        <f t="shared" si="12"/>
        <v>0</v>
      </c>
      <c r="N15" s="20">
        <f t="shared" si="13"/>
        <v>0</v>
      </c>
      <c r="O15" s="20">
        <f t="shared" si="14"/>
        <v>0</v>
      </c>
      <c r="P15" s="20">
        <f t="shared" si="15"/>
        <v>0</v>
      </c>
      <c r="Q15" s="20">
        <f t="shared" si="16"/>
        <v>0</v>
      </c>
      <c r="R15" s="20">
        <f t="shared" si="17"/>
        <v>0</v>
      </c>
      <c r="S15" s="20">
        <f t="shared" si="18"/>
        <v>0</v>
      </c>
      <c r="T15" s="20">
        <f t="shared" si="19"/>
        <v>0</v>
      </c>
      <c r="U15" s="20">
        <f t="shared" si="20"/>
        <v>0</v>
      </c>
      <c r="V15" s="20">
        <f t="shared" si="20"/>
        <v>0</v>
      </c>
      <c r="W15" s="20">
        <f t="shared" si="20"/>
        <v>0</v>
      </c>
      <c r="X15" s="20">
        <f t="shared" si="20"/>
        <v>0</v>
      </c>
      <c r="Y15" s="20">
        <f t="shared" si="20"/>
        <v>0</v>
      </c>
      <c r="Z15" s="20">
        <f t="shared" si="20"/>
        <v>0</v>
      </c>
      <c r="AA15" s="20">
        <f t="shared" si="20"/>
        <v>0</v>
      </c>
      <c r="AB15" s="20">
        <f t="shared" si="20"/>
        <v>0</v>
      </c>
      <c r="AC15" s="20">
        <f t="shared" si="20"/>
        <v>0</v>
      </c>
      <c r="AD15" s="20">
        <f t="shared" si="20"/>
        <v>0</v>
      </c>
      <c r="AE15" s="20">
        <f t="shared" si="20"/>
        <v>34</v>
      </c>
      <c r="AF15" s="20">
        <f t="shared" si="20"/>
        <v>0</v>
      </c>
      <c r="AG15" s="20">
        <f t="shared" si="21"/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9">
        <f t="shared" si="22"/>
        <v>4361</v>
      </c>
      <c r="BK15" s="21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1028</v>
      </c>
      <c r="BL15" s="21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21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3299</v>
      </c>
      <c r="BN15" s="21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21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21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21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21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21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21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21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21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21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21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21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21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21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21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21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21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21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21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21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21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21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21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21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34</v>
      </c>
      <c r="CL15" s="21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6" customFormat="1" ht="12" customHeight="1">
      <c r="A16" s="27" t="s">
        <v>91</v>
      </c>
      <c r="B16" s="28" t="s">
        <v>128</v>
      </c>
      <c r="C16" s="27" t="s">
        <v>130</v>
      </c>
      <c r="D16" s="20">
        <f t="shared" si="3"/>
        <v>67188</v>
      </c>
      <c r="E16" s="20">
        <f t="shared" si="4"/>
        <v>0</v>
      </c>
      <c r="F16" s="20">
        <f t="shared" si="5"/>
        <v>10571</v>
      </c>
      <c r="G16" s="20">
        <f t="shared" si="6"/>
        <v>56468</v>
      </c>
      <c r="H16" s="20">
        <f t="shared" si="7"/>
        <v>0</v>
      </c>
      <c r="I16" s="20">
        <f t="shared" si="8"/>
        <v>0</v>
      </c>
      <c r="J16" s="20">
        <f t="shared" si="9"/>
        <v>0</v>
      </c>
      <c r="K16" s="20">
        <f t="shared" si="10"/>
        <v>0</v>
      </c>
      <c r="L16" s="20">
        <f t="shared" si="11"/>
        <v>0</v>
      </c>
      <c r="M16" s="20">
        <f t="shared" si="12"/>
        <v>0</v>
      </c>
      <c r="N16" s="20">
        <f t="shared" si="13"/>
        <v>0</v>
      </c>
      <c r="O16" s="20">
        <f t="shared" si="14"/>
        <v>0</v>
      </c>
      <c r="P16" s="20">
        <f t="shared" si="15"/>
        <v>0</v>
      </c>
      <c r="Q16" s="20">
        <f t="shared" si="16"/>
        <v>0</v>
      </c>
      <c r="R16" s="20">
        <f t="shared" si="17"/>
        <v>0</v>
      </c>
      <c r="S16" s="20">
        <f t="shared" si="18"/>
        <v>0</v>
      </c>
      <c r="T16" s="20">
        <f t="shared" si="19"/>
        <v>0</v>
      </c>
      <c r="U16" s="20">
        <f t="shared" si="20"/>
        <v>0</v>
      </c>
      <c r="V16" s="20">
        <f t="shared" si="20"/>
        <v>0</v>
      </c>
      <c r="W16" s="20">
        <f t="shared" si="20"/>
        <v>0</v>
      </c>
      <c r="X16" s="20">
        <f t="shared" si="20"/>
        <v>0</v>
      </c>
      <c r="Y16" s="20">
        <f t="shared" si="20"/>
        <v>1</v>
      </c>
      <c r="Z16" s="20">
        <f t="shared" si="20"/>
        <v>0</v>
      </c>
      <c r="AA16" s="20">
        <f t="shared" si="20"/>
        <v>0</v>
      </c>
      <c r="AB16" s="20">
        <f t="shared" si="20"/>
        <v>0</v>
      </c>
      <c r="AC16" s="20">
        <f t="shared" si="20"/>
        <v>148</v>
      </c>
      <c r="AD16" s="20">
        <f t="shared" si="20"/>
        <v>0</v>
      </c>
      <c r="AE16" s="20">
        <f t="shared" si="20"/>
        <v>0</v>
      </c>
      <c r="AF16" s="20">
        <f t="shared" si="20"/>
        <v>0</v>
      </c>
      <c r="AG16" s="20">
        <f t="shared" si="21"/>
        <v>67187</v>
      </c>
      <c r="AH16" s="20">
        <v>0</v>
      </c>
      <c r="AI16" s="20">
        <v>10571</v>
      </c>
      <c r="AJ16" s="20">
        <v>56468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148</v>
      </c>
      <c r="BG16" s="20">
        <v>0</v>
      </c>
      <c r="BH16" s="20">
        <v>0</v>
      </c>
      <c r="BI16" s="20">
        <v>0</v>
      </c>
      <c r="BJ16" s="29">
        <f t="shared" si="22"/>
        <v>1</v>
      </c>
      <c r="BK16" s="21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0</v>
      </c>
      <c r="BL16" s="21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21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0</v>
      </c>
      <c r="BN16" s="21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21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21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21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21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21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21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21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21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21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21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21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21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21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21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21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21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21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1</v>
      </c>
      <c r="CF16" s="21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21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21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21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21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21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21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6" customFormat="1" ht="12" customHeight="1">
      <c r="A17" s="27" t="s">
        <v>91</v>
      </c>
      <c r="B17" s="28" t="s">
        <v>132</v>
      </c>
      <c r="C17" s="27" t="s">
        <v>134</v>
      </c>
      <c r="D17" s="20">
        <f t="shared" si="3"/>
        <v>13978</v>
      </c>
      <c r="E17" s="20">
        <f t="shared" si="4"/>
        <v>714</v>
      </c>
      <c r="F17" s="20">
        <f t="shared" si="5"/>
        <v>13264</v>
      </c>
      <c r="G17" s="20">
        <f t="shared" si="6"/>
        <v>0</v>
      </c>
      <c r="H17" s="20">
        <f t="shared" si="7"/>
        <v>0</v>
      </c>
      <c r="I17" s="20">
        <f t="shared" si="8"/>
        <v>0</v>
      </c>
      <c r="J17" s="20">
        <f t="shared" si="9"/>
        <v>0</v>
      </c>
      <c r="K17" s="20">
        <f t="shared" si="10"/>
        <v>0</v>
      </c>
      <c r="L17" s="20">
        <f t="shared" si="11"/>
        <v>0</v>
      </c>
      <c r="M17" s="20">
        <f t="shared" si="12"/>
        <v>0</v>
      </c>
      <c r="N17" s="20">
        <f t="shared" si="13"/>
        <v>0</v>
      </c>
      <c r="O17" s="20">
        <f t="shared" si="14"/>
        <v>0</v>
      </c>
      <c r="P17" s="20">
        <f t="shared" si="15"/>
        <v>0</v>
      </c>
      <c r="Q17" s="20">
        <f t="shared" si="16"/>
        <v>0</v>
      </c>
      <c r="R17" s="20">
        <f t="shared" si="17"/>
        <v>0</v>
      </c>
      <c r="S17" s="20">
        <f t="shared" si="18"/>
        <v>0</v>
      </c>
      <c r="T17" s="20">
        <f t="shared" si="19"/>
        <v>0</v>
      </c>
      <c r="U17" s="20">
        <f t="shared" si="20"/>
        <v>0</v>
      </c>
      <c r="V17" s="20">
        <f t="shared" si="20"/>
        <v>0</v>
      </c>
      <c r="W17" s="20">
        <f t="shared" si="20"/>
        <v>0</v>
      </c>
      <c r="X17" s="20">
        <f t="shared" si="20"/>
        <v>0</v>
      </c>
      <c r="Y17" s="20">
        <f t="shared" si="20"/>
        <v>0</v>
      </c>
      <c r="Z17" s="20">
        <f t="shared" si="20"/>
        <v>0</v>
      </c>
      <c r="AA17" s="20">
        <f t="shared" si="20"/>
        <v>0</v>
      </c>
      <c r="AB17" s="20">
        <f t="shared" si="20"/>
        <v>0</v>
      </c>
      <c r="AC17" s="20">
        <f t="shared" si="20"/>
        <v>0</v>
      </c>
      <c r="AD17" s="20">
        <f t="shared" si="20"/>
        <v>0</v>
      </c>
      <c r="AE17" s="20">
        <f t="shared" si="20"/>
        <v>0</v>
      </c>
      <c r="AF17" s="20">
        <f t="shared" si="20"/>
        <v>0</v>
      </c>
      <c r="AG17" s="20">
        <f t="shared" si="21"/>
        <v>13264</v>
      </c>
      <c r="AH17" s="20">
        <v>0</v>
      </c>
      <c r="AI17" s="20">
        <v>13264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9">
        <f t="shared" si="22"/>
        <v>714</v>
      </c>
      <c r="BK17" s="21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714</v>
      </c>
      <c r="BL17" s="21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21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0</v>
      </c>
      <c r="BN17" s="21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0</v>
      </c>
      <c r="BO17" s="21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21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21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21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0</v>
      </c>
      <c r="BS17" s="21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21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21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21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21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21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21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21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21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21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21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0</v>
      </c>
      <c r="CD17" s="21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21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21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21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21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21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21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21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21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6" customFormat="1" ht="12" customHeight="1">
      <c r="A18" s="27" t="s">
        <v>91</v>
      </c>
      <c r="B18" s="28" t="s">
        <v>136</v>
      </c>
      <c r="C18" s="27" t="s">
        <v>138</v>
      </c>
      <c r="D18" s="20">
        <f t="shared" si="3"/>
        <v>0</v>
      </c>
      <c r="E18" s="20">
        <f t="shared" si="4"/>
        <v>0</v>
      </c>
      <c r="F18" s="20">
        <f t="shared" si="5"/>
        <v>0</v>
      </c>
      <c r="G18" s="20">
        <f t="shared" si="6"/>
        <v>0</v>
      </c>
      <c r="H18" s="20">
        <f t="shared" si="7"/>
        <v>0</v>
      </c>
      <c r="I18" s="20">
        <f t="shared" si="8"/>
        <v>0</v>
      </c>
      <c r="J18" s="20">
        <f t="shared" si="9"/>
        <v>0</v>
      </c>
      <c r="K18" s="20">
        <f t="shared" si="10"/>
        <v>0</v>
      </c>
      <c r="L18" s="20">
        <f t="shared" si="11"/>
        <v>0</v>
      </c>
      <c r="M18" s="20">
        <f t="shared" si="12"/>
        <v>0</v>
      </c>
      <c r="N18" s="20">
        <f t="shared" si="13"/>
        <v>0</v>
      </c>
      <c r="O18" s="20">
        <f t="shared" si="14"/>
        <v>0</v>
      </c>
      <c r="P18" s="20">
        <f t="shared" si="15"/>
        <v>0</v>
      </c>
      <c r="Q18" s="20">
        <f t="shared" si="16"/>
        <v>0</v>
      </c>
      <c r="R18" s="20">
        <f t="shared" si="17"/>
        <v>0</v>
      </c>
      <c r="S18" s="20">
        <f t="shared" si="18"/>
        <v>0</v>
      </c>
      <c r="T18" s="20">
        <f t="shared" si="19"/>
        <v>0</v>
      </c>
      <c r="U18" s="20">
        <f t="shared" si="20"/>
        <v>0</v>
      </c>
      <c r="V18" s="20">
        <f t="shared" si="20"/>
        <v>0</v>
      </c>
      <c r="W18" s="20">
        <f t="shared" si="20"/>
        <v>0</v>
      </c>
      <c r="X18" s="20">
        <f t="shared" si="20"/>
        <v>0</v>
      </c>
      <c r="Y18" s="20">
        <f t="shared" si="20"/>
        <v>0</v>
      </c>
      <c r="Z18" s="20">
        <f t="shared" si="20"/>
        <v>0</v>
      </c>
      <c r="AA18" s="20">
        <f t="shared" si="20"/>
        <v>0</v>
      </c>
      <c r="AB18" s="20">
        <f t="shared" si="20"/>
        <v>0</v>
      </c>
      <c r="AC18" s="20">
        <f t="shared" si="20"/>
        <v>0</v>
      </c>
      <c r="AD18" s="20">
        <f t="shared" si="20"/>
        <v>0</v>
      </c>
      <c r="AE18" s="20">
        <f t="shared" si="20"/>
        <v>0</v>
      </c>
      <c r="AF18" s="20">
        <f t="shared" si="20"/>
        <v>0</v>
      </c>
      <c r="AG18" s="20">
        <f t="shared" si="21"/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9">
        <f t="shared" si="22"/>
        <v>0</v>
      </c>
      <c r="BK18" s="21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0</v>
      </c>
      <c r="BL18" s="21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0</v>
      </c>
      <c r="BM18" s="21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0</v>
      </c>
      <c r="BN18" s="21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21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21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21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21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0</v>
      </c>
      <c r="BS18" s="21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21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21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21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21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21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21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21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21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21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21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21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21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21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0</v>
      </c>
      <c r="CG18" s="21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21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21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21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21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0</v>
      </c>
      <c r="CL18" s="21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  <row r="19" spans="1:90" s="6" customFormat="1" ht="12" customHeight="1">
      <c r="A19" s="27" t="s">
        <v>91</v>
      </c>
      <c r="B19" s="28" t="s">
        <v>140</v>
      </c>
      <c r="C19" s="27" t="s">
        <v>142</v>
      </c>
      <c r="D19" s="20">
        <f t="shared" si="3"/>
        <v>0</v>
      </c>
      <c r="E19" s="20">
        <f t="shared" si="4"/>
        <v>0</v>
      </c>
      <c r="F19" s="20">
        <f t="shared" si="5"/>
        <v>0</v>
      </c>
      <c r="G19" s="20">
        <f t="shared" si="6"/>
        <v>0</v>
      </c>
      <c r="H19" s="20">
        <f t="shared" si="7"/>
        <v>0</v>
      </c>
      <c r="I19" s="20">
        <f t="shared" si="8"/>
        <v>0</v>
      </c>
      <c r="J19" s="20">
        <f t="shared" si="9"/>
        <v>0</v>
      </c>
      <c r="K19" s="20">
        <f t="shared" si="10"/>
        <v>0</v>
      </c>
      <c r="L19" s="20">
        <f t="shared" si="11"/>
        <v>0</v>
      </c>
      <c r="M19" s="20">
        <f t="shared" si="12"/>
        <v>0</v>
      </c>
      <c r="N19" s="20">
        <f t="shared" si="13"/>
        <v>0</v>
      </c>
      <c r="O19" s="20">
        <f t="shared" si="14"/>
        <v>0</v>
      </c>
      <c r="P19" s="20">
        <f t="shared" si="15"/>
        <v>0</v>
      </c>
      <c r="Q19" s="20">
        <f t="shared" si="16"/>
        <v>0</v>
      </c>
      <c r="R19" s="20">
        <f t="shared" si="17"/>
        <v>0</v>
      </c>
      <c r="S19" s="20">
        <f t="shared" si="18"/>
        <v>0</v>
      </c>
      <c r="T19" s="20">
        <f t="shared" si="19"/>
        <v>0</v>
      </c>
      <c r="U19" s="20">
        <f t="shared" si="20"/>
        <v>0</v>
      </c>
      <c r="V19" s="20">
        <f t="shared" si="20"/>
        <v>0</v>
      </c>
      <c r="W19" s="20">
        <f t="shared" si="20"/>
        <v>0</v>
      </c>
      <c r="X19" s="20">
        <f t="shared" si="20"/>
        <v>0</v>
      </c>
      <c r="Y19" s="20">
        <f t="shared" si="20"/>
        <v>0</v>
      </c>
      <c r="Z19" s="20">
        <f t="shared" si="20"/>
        <v>0</v>
      </c>
      <c r="AA19" s="20">
        <f t="shared" si="20"/>
        <v>0</v>
      </c>
      <c r="AB19" s="20">
        <f t="shared" si="20"/>
        <v>0</v>
      </c>
      <c r="AC19" s="20">
        <f t="shared" si="20"/>
        <v>0</v>
      </c>
      <c r="AD19" s="20">
        <f t="shared" si="20"/>
        <v>0</v>
      </c>
      <c r="AE19" s="20">
        <f t="shared" si="20"/>
        <v>0</v>
      </c>
      <c r="AF19" s="20">
        <f t="shared" si="20"/>
        <v>0</v>
      </c>
      <c r="AG19" s="20">
        <f t="shared" si="21"/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9">
        <f t="shared" si="22"/>
        <v>0</v>
      </c>
      <c r="BK19" s="21">
        <f>'施設資源化量内訳(焼却)'!E19+'施設資源化量内訳(粗大)'!E19+'施設資源化量内訳(堆肥化)'!E19+'施設資源化量内訳(飼料化)'!E19+'施設資源化量内訳(メタン化)'!E19+'施設資源化量内訳(燃料化)'!E19+'施設資源化量内訳(セメント)'!E19+'施設資源化量内訳(資源化等)'!E19</f>
        <v>0</v>
      </c>
      <c r="BL19" s="21">
        <f>'施設資源化量内訳(焼却)'!F19+'施設資源化量内訳(粗大)'!F19+'施設資源化量内訳(堆肥化)'!F19+'施設資源化量内訳(飼料化)'!F19+'施設資源化量内訳(メタン化)'!F19+'施設資源化量内訳(燃料化)'!F19+'施設資源化量内訳(セメント)'!F19+'施設資源化量内訳(資源化等)'!F19</f>
        <v>0</v>
      </c>
      <c r="BM19" s="21">
        <f>'施設資源化量内訳(焼却)'!G19+'施設資源化量内訳(粗大)'!G19+'施設資源化量内訳(堆肥化)'!G19+'施設資源化量内訳(飼料化)'!G19+'施設資源化量内訳(メタン化)'!G19+'施設資源化量内訳(燃料化)'!G19+'施設資源化量内訳(セメント)'!G19+'施設資源化量内訳(資源化等)'!G19</f>
        <v>0</v>
      </c>
      <c r="BN19" s="21">
        <f>'施設資源化量内訳(焼却)'!H19+'施設資源化量内訳(粗大)'!H19+'施設資源化量内訳(堆肥化)'!H19+'施設資源化量内訳(飼料化)'!H19+'施設資源化量内訳(メタン化)'!H19+'施設資源化量内訳(燃料化)'!H19+'施設資源化量内訳(セメント)'!H19+'施設資源化量内訳(資源化等)'!H19</f>
        <v>0</v>
      </c>
      <c r="BO19" s="21">
        <f>'施設資源化量内訳(焼却)'!I19+'施設資源化量内訳(粗大)'!I19+'施設資源化量内訳(堆肥化)'!I19+'施設資源化量内訳(飼料化)'!I19+'施設資源化量内訳(メタン化)'!I19+'施設資源化量内訳(燃料化)'!I19+'施設資源化量内訳(セメント)'!I19+'施設資源化量内訳(資源化等)'!I19</f>
        <v>0</v>
      </c>
      <c r="BP19" s="21">
        <f>'施設資源化量内訳(焼却)'!J19+'施設資源化量内訳(粗大)'!J19+'施設資源化量内訳(堆肥化)'!J19+'施設資源化量内訳(飼料化)'!J19+'施設資源化量内訳(メタン化)'!J19+'施設資源化量内訳(燃料化)'!J19+'施設資源化量内訳(セメント)'!J19+'施設資源化量内訳(資源化等)'!J19</f>
        <v>0</v>
      </c>
      <c r="BQ19" s="21">
        <f>'施設資源化量内訳(焼却)'!K19+'施設資源化量内訳(粗大)'!K19+'施設資源化量内訳(堆肥化)'!K19+'施設資源化量内訳(飼料化)'!K19+'施設資源化量内訳(メタン化)'!K19+'施設資源化量内訳(燃料化)'!K19+'施設資源化量内訳(セメント)'!K19+'施設資源化量内訳(資源化等)'!K19</f>
        <v>0</v>
      </c>
      <c r="BR19" s="21">
        <f>'施設資源化量内訳(焼却)'!L19+'施設資源化量内訳(粗大)'!L19+'施設資源化量内訳(堆肥化)'!L19+'施設資源化量内訳(飼料化)'!L19+'施設資源化量内訳(メタン化)'!L19+'施設資源化量内訳(燃料化)'!L19+'施設資源化量内訳(セメント)'!L19+'施設資源化量内訳(資源化等)'!L19</f>
        <v>0</v>
      </c>
      <c r="BS19" s="21">
        <f>'施設資源化量内訳(焼却)'!M19+'施設資源化量内訳(粗大)'!M19+'施設資源化量内訳(堆肥化)'!M19+'施設資源化量内訳(飼料化)'!M19+'施設資源化量内訳(メタン化)'!M19+'施設資源化量内訳(燃料化)'!M19+'施設資源化量内訳(セメント)'!M19+'施設資源化量内訳(資源化等)'!M19</f>
        <v>0</v>
      </c>
      <c r="BT19" s="21">
        <f>'施設資源化量内訳(焼却)'!N19+'施設資源化量内訳(粗大)'!N19+'施設資源化量内訳(堆肥化)'!N19+'施設資源化量内訳(飼料化)'!N19+'施設資源化量内訳(メタン化)'!N19+'施設資源化量内訳(燃料化)'!N19+'施設資源化量内訳(セメント)'!N19+'施設資源化量内訳(資源化等)'!N19</f>
        <v>0</v>
      </c>
      <c r="BU19" s="21">
        <f>'施設資源化量内訳(焼却)'!O19+'施設資源化量内訳(粗大)'!O19+'施設資源化量内訳(堆肥化)'!O19+'施設資源化量内訳(飼料化)'!O19+'施設資源化量内訳(メタン化)'!O19+'施設資源化量内訳(燃料化)'!O19+'施設資源化量内訳(セメント)'!O19+'施設資源化量内訳(資源化等)'!O19</f>
        <v>0</v>
      </c>
      <c r="BV19" s="21">
        <f>'施設資源化量内訳(焼却)'!P19+'施設資源化量内訳(粗大)'!P19+'施設資源化量内訳(堆肥化)'!P19+'施設資源化量内訳(飼料化)'!P19+'施設資源化量内訳(メタン化)'!P19+'施設資源化量内訳(燃料化)'!P19+'施設資源化量内訳(セメント)'!P19+'施設資源化量内訳(資源化等)'!P19</f>
        <v>0</v>
      </c>
      <c r="BW19" s="21">
        <f>'施設資源化量内訳(焼却)'!Q19+'施設資源化量内訳(粗大)'!Q19+'施設資源化量内訳(堆肥化)'!Q19+'施設資源化量内訳(飼料化)'!Q19+'施設資源化量内訳(メタン化)'!Q19+'施設資源化量内訳(燃料化)'!Q19+'施設資源化量内訳(セメント)'!Q19+'施設資源化量内訳(資源化等)'!Q19</f>
        <v>0</v>
      </c>
      <c r="BX19" s="21">
        <f>'施設資源化量内訳(焼却)'!R19+'施設資源化量内訳(粗大)'!R19+'施設資源化量内訳(堆肥化)'!R19+'施設資源化量内訳(飼料化)'!R19+'施設資源化量内訳(メタン化)'!R19+'施設資源化量内訳(燃料化)'!R19+'施設資源化量内訳(セメント)'!R19+'施設資源化量内訳(資源化等)'!R19</f>
        <v>0</v>
      </c>
      <c r="BY19" s="21">
        <f>'施設資源化量内訳(焼却)'!S19+'施設資源化量内訳(粗大)'!S19+'施設資源化量内訳(堆肥化)'!S19+'施設資源化量内訳(飼料化)'!S19+'施設資源化量内訳(メタン化)'!S19+'施設資源化量内訳(燃料化)'!S19+'施設資源化量内訳(セメント)'!S19+'施設資源化量内訳(資源化等)'!S19</f>
        <v>0</v>
      </c>
      <c r="BZ19" s="21">
        <f>'施設資源化量内訳(焼却)'!T19+'施設資源化量内訳(粗大)'!T19+'施設資源化量内訳(堆肥化)'!T19+'施設資源化量内訳(飼料化)'!T19+'施設資源化量内訳(メタン化)'!T19+'施設資源化量内訳(燃料化)'!T19+'施設資源化量内訳(セメント)'!T19+'施設資源化量内訳(資源化等)'!T19</f>
        <v>0</v>
      </c>
      <c r="CA19" s="21">
        <f>'施設資源化量内訳(焼却)'!U19+'施設資源化量内訳(粗大)'!U19+'施設資源化量内訳(堆肥化)'!U19+'施設資源化量内訳(飼料化)'!U19+'施設資源化量内訳(メタン化)'!U19+'施設資源化量内訳(燃料化)'!U19+'施設資源化量内訳(セメント)'!U19+'施設資源化量内訳(資源化等)'!U19</f>
        <v>0</v>
      </c>
      <c r="CB19" s="21">
        <f>'施設資源化量内訳(焼却)'!V19+'施設資源化量内訳(粗大)'!V19+'施設資源化量内訳(堆肥化)'!V19+'施設資源化量内訳(飼料化)'!V19+'施設資源化量内訳(メタン化)'!V19+'施設資源化量内訳(燃料化)'!V19+'施設資源化量内訳(セメント)'!V19+'施設資源化量内訳(資源化等)'!V19</f>
        <v>0</v>
      </c>
      <c r="CC19" s="21">
        <f>'施設資源化量内訳(焼却)'!W19+'施設資源化量内訳(粗大)'!W19+'施設資源化量内訳(堆肥化)'!W19+'施設資源化量内訳(飼料化)'!W19+'施設資源化量内訳(メタン化)'!W19+'施設資源化量内訳(燃料化)'!W19+'施設資源化量内訳(セメント)'!W19+'施設資源化量内訳(資源化等)'!W19</f>
        <v>0</v>
      </c>
      <c r="CD19" s="21">
        <f>'施設資源化量内訳(焼却)'!X19+'施設資源化量内訳(粗大)'!X19+'施設資源化量内訳(堆肥化)'!X19+'施設資源化量内訳(飼料化)'!X19+'施設資源化量内訳(メタン化)'!X19+'施設資源化量内訳(燃料化)'!X19+'施設資源化量内訳(セメント)'!X19+'施設資源化量内訳(資源化等)'!X19</f>
        <v>0</v>
      </c>
      <c r="CE19" s="21">
        <f>'施設資源化量内訳(焼却)'!Y19+'施設資源化量内訳(粗大)'!Y19+'施設資源化量内訳(堆肥化)'!Y19+'施設資源化量内訳(飼料化)'!Y19+'施設資源化量内訳(メタン化)'!Y19+'施設資源化量内訳(燃料化)'!Y19+'施設資源化量内訳(セメント)'!Y19+'施設資源化量内訳(資源化等)'!Y19</f>
        <v>0</v>
      </c>
      <c r="CF19" s="21">
        <f>'施設資源化量内訳(焼却)'!Z19+'施設資源化量内訳(粗大)'!Z19+'施設資源化量内訳(堆肥化)'!Z19+'施設資源化量内訳(飼料化)'!Z19+'施設資源化量内訳(メタン化)'!Z19+'施設資源化量内訳(燃料化)'!Z19+'施設資源化量内訳(セメント)'!Z19+'施設資源化量内訳(資源化等)'!Z19</f>
        <v>0</v>
      </c>
      <c r="CG19" s="21">
        <f>'施設資源化量内訳(焼却)'!AA19+'施設資源化量内訳(粗大)'!AA19+'施設資源化量内訳(堆肥化)'!AA19+'施設資源化量内訳(飼料化)'!AA19+'施設資源化量内訳(メタン化)'!AA19+'施設資源化量内訳(燃料化)'!AA19+'施設資源化量内訳(セメント)'!AA19+'施設資源化量内訳(資源化等)'!AA19</f>
        <v>0</v>
      </c>
      <c r="CH19" s="21">
        <f>'施設資源化量内訳(焼却)'!AB19+'施設資源化量内訳(粗大)'!AB19+'施設資源化量内訳(堆肥化)'!AB19+'施設資源化量内訳(飼料化)'!AB19+'施設資源化量内訳(メタン化)'!AB19+'施設資源化量内訳(燃料化)'!AB19+'施設資源化量内訳(セメント)'!AB19+'施設資源化量内訳(資源化等)'!AB19</f>
        <v>0</v>
      </c>
      <c r="CI19" s="21">
        <f>'施設資源化量内訳(焼却)'!AC19+'施設資源化量内訳(粗大)'!AC19+'施設資源化量内訳(堆肥化)'!AC19+'施設資源化量内訳(飼料化)'!AC19+'施設資源化量内訳(メタン化)'!AC19+'施設資源化量内訳(燃料化)'!AC19+'施設資源化量内訳(セメント)'!AC19+'施設資源化量内訳(資源化等)'!AC19</f>
        <v>0</v>
      </c>
      <c r="CJ19" s="21">
        <f>'施設資源化量内訳(焼却)'!AD19+'施設資源化量内訳(粗大)'!AD19+'施設資源化量内訳(堆肥化)'!AD19+'施設資源化量内訳(飼料化)'!AD19+'施設資源化量内訳(メタン化)'!AD19+'施設資源化量内訳(燃料化)'!AD19+'施設資源化量内訳(セメント)'!AD19+'施設資源化量内訳(資源化等)'!AD19</f>
        <v>0</v>
      </c>
      <c r="CK19" s="21">
        <f>'施設資源化量内訳(焼却)'!AE19+'施設資源化量内訳(粗大)'!AE19+'施設資源化量内訳(堆肥化)'!AE19+'施設資源化量内訳(飼料化)'!AE19+'施設資源化量内訳(メタン化)'!AE19+'施設資源化量内訳(燃料化)'!AE19+'施設資源化量内訳(セメント)'!AE19+'施設資源化量内訳(資源化等)'!AE19</f>
        <v>0</v>
      </c>
      <c r="CL19" s="21">
        <f>'施設資源化量内訳(焼却)'!AF19+'施設資源化量内訳(粗大)'!AF19+'施設資源化量内訳(堆肥化)'!AF19+'施設資源化量内訳(飼料化)'!AF19+'施設資源化量内訳(メタン化)'!AF19+'施設資源化量内訳(燃料化)'!AF19+'施設資源化量内訳(セメント)'!AF19+'施設資源化量内訳(資源化等)'!AF19</f>
        <v>0</v>
      </c>
    </row>
    <row r="20" spans="1:90" s="6" customFormat="1" ht="12" customHeight="1">
      <c r="A20" s="27" t="s">
        <v>91</v>
      </c>
      <c r="B20" s="28" t="s">
        <v>144</v>
      </c>
      <c r="C20" s="27" t="s">
        <v>146</v>
      </c>
      <c r="D20" s="20">
        <f t="shared" si="3"/>
        <v>2296</v>
      </c>
      <c r="E20" s="20">
        <f t="shared" si="4"/>
        <v>497</v>
      </c>
      <c r="F20" s="20">
        <f t="shared" si="5"/>
        <v>34</v>
      </c>
      <c r="G20" s="20">
        <f t="shared" si="6"/>
        <v>1474</v>
      </c>
      <c r="H20" s="20">
        <f t="shared" si="7"/>
        <v>114</v>
      </c>
      <c r="I20" s="20">
        <f t="shared" si="8"/>
        <v>0</v>
      </c>
      <c r="J20" s="20">
        <f t="shared" si="9"/>
        <v>0</v>
      </c>
      <c r="K20" s="20">
        <f t="shared" si="10"/>
        <v>0</v>
      </c>
      <c r="L20" s="20">
        <f t="shared" si="11"/>
        <v>0</v>
      </c>
      <c r="M20" s="20">
        <f t="shared" si="12"/>
        <v>0</v>
      </c>
      <c r="N20" s="20">
        <f t="shared" si="13"/>
        <v>0</v>
      </c>
      <c r="O20" s="20">
        <f t="shared" si="14"/>
        <v>0</v>
      </c>
      <c r="P20" s="20">
        <f t="shared" si="15"/>
        <v>0</v>
      </c>
      <c r="Q20" s="20">
        <f t="shared" si="16"/>
        <v>0</v>
      </c>
      <c r="R20" s="20">
        <f t="shared" si="17"/>
        <v>0</v>
      </c>
      <c r="S20" s="20">
        <f t="shared" si="18"/>
        <v>0</v>
      </c>
      <c r="T20" s="20">
        <f t="shared" si="19"/>
        <v>0</v>
      </c>
      <c r="U20" s="20">
        <f t="shared" si="20"/>
        <v>0</v>
      </c>
      <c r="V20" s="20">
        <f t="shared" si="20"/>
        <v>0</v>
      </c>
      <c r="W20" s="20">
        <f t="shared" si="20"/>
        <v>0</v>
      </c>
      <c r="X20" s="20">
        <f t="shared" si="20"/>
        <v>0</v>
      </c>
      <c r="Y20" s="20">
        <f t="shared" si="20"/>
        <v>0</v>
      </c>
      <c r="Z20" s="20">
        <f t="shared" si="20"/>
        <v>0</v>
      </c>
      <c r="AA20" s="20">
        <f t="shared" si="20"/>
        <v>0</v>
      </c>
      <c r="AB20" s="20">
        <f t="shared" si="20"/>
        <v>0</v>
      </c>
      <c r="AC20" s="20">
        <f t="shared" si="20"/>
        <v>177</v>
      </c>
      <c r="AD20" s="20">
        <f t="shared" si="20"/>
        <v>0</v>
      </c>
      <c r="AE20" s="20">
        <f t="shared" si="20"/>
        <v>0</v>
      </c>
      <c r="AF20" s="20">
        <f t="shared" si="20"/>
        <v>0</v>
      </c>
      <c r="AG20" s="20">
        <f t="shared" si="21"/>
        <v>34</v>
      </c>
      <c r="AH20" s="20">
        <v>0</v>
      </c>
      <c r="AI20" s="20">
        <v>34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9">
        <f t="shared" si="22"/>
        <v>2262</v>
      </c>
      <c r="BK20" s="21">
        <f>'施設資源化量内訳(焼却)'!E20+'施設資源化量内訳(粗大)'!E20+'施設資源化量内訳(堆肥化)'!E20+'施設資源化量内訳(飼料化)'!E20+'施設資源化量内訳(メタン化)'!E20+'施設資源化量内訳(燃料化)'!E20+'施設資源化量内訳(セメント)'!E20+'施設資源化量内訳(資源化等)'!E20</f>
        <v>497</v>
      </c>
      <c r="BL20" s="21">
        <f>'施設資源化量内訳(焼却)'!F20+'施設資源化量内訳(粗大)'!F20+'施設資源化量内訳(堆肥化)'!F20+'施設資源化量内訳(飼料化)'!F20+'施設資源化量内訳(メタン化)'!F20+'施設資源化量内訳(燃料化)'!F20+'施設資源化量内訳(セメント)'!F20+'施設資源化量内訳(資源化等)'!F20</f>
        <v>0</v>
      </c>
      <c r="BM20" s="21">
        <f>'施設資源化量内訳(焼却)'!G20+'施設資源化量内訳(粗大)'!G20+'施設資源化量内訳(堆肥化)'!G20+'施設資源化量内訳(飼料化)'!G20+'施設資源化量内訳(メタン化)'!G20+'施設資源化量内訳(燃料化)'!G20+'施設資源化量内訳(セメント)'!G20+'施設資源化量内訳(資源化等)'!G20</f>
        <v>1474</v>
      </c>
      <c r="BN20" s="21">
        <f>'施設資源化量内訳(焼却)'!H20+'施設資源化量内訳(粗大)'!H20+'施設資源化量内訳(堆肥化)'!H20+'施設資源化量内訳(飼料化)'!H20+'施設資源化量内訳(メタン化)'!H20+'施設資源化量内訳(燃料化)'!H20+'施設資源化量内訳(セメント)'!H20+'施設資源化量内訳(資源化等)'!H20</f>
        <v>114</v>
      </c>
      <c r="BO20" s="21">
        <f>'施設資源化量内訳(焼却)'!I20+'施設資源化量内訳(粗大)'!I20+'施設資源化量内訳(堆肥化)'!I20+'施設資源化量内訳(飼料化)'!I20+'施設資源化量内訳(メタン化)'!I20+'施設資源化量内訳(燃料化)'!I20+'施設資源化量内訳(セメント)'!I20+'施設資源化量内訳(資源化等)'!I20</f>
        <v>0</v>
      </c>
      <c r="BP20" s="21">
        <f>'施設資源化量内訳(焼却)'!J20+'施設資源化量内訳(粗大)'!J20+'施設資源化量内訳(堆肥化)'!J20+'施設資源化量内訳(飼料化)'!J20+'施設資源化量内訳(メタン化)'!J20+'施設資源化量内訳(燃料化)'!J20+'施設資源化量内訳(セメント)'!J20+'施設資源化量内訳(資源化等)'!J20</f>
        <v>0</v>
      </c>
      <c r="BQ20" s="21">
        <f>'施設資源化量内訳(焼却)'!K20+'施設資源化量内訳(粗大)'!K20+'施設資源化量内訳(堆肥化)'!K20+'施設資源化量内訳(飼料化)'!K20+'施設資源化量内訳(メタン化)'!K20+'施設資源化量内訳(燃料化)'!K20+'施設資源化量内訳(セメント)'!K20+'施設資源化量内訳(資源化等)'!K20</f>
        <v>0</v>
      </c>
      <c r="BR20" s="21">
        <f>'施設資源化量内訳(焼却)'!L20+'施設資源化量内訳(粗大)'!L20+'施設資源化量内訳(堆肥化)'!L20+'施設資源化量内訳(飼料化)'!L20+'施設資源化量内訳(メタン化)'!L20+'施設資源化量内訳(燃料化)'!L20+'施設資源化量内訳(セメント)'!L20+'施設資源化量内訳(資源化等)'!L20</f>
        <v>0</v>
      </c>
      <c r="BS20" s="21">
        <f>'施設資源化量内訳(焼却)'!M20+'施設資源化量内訳(粗大)'!M20+'施設資源化量内訳(堆肥化)'!M20+'施設資源化量内訳(飼料化)'!M20+'施設資源化量内訳(メタン化)'!M20+'施設資源化量内訳(燃料化)'!M20+'施設資源化量内訳(セメント)'!M20+'施設資源化量内訳(資源化等)'!M20</f>
        <v>0</v>
      </c>
      <c r="BT20" s="21">
        <f>'施設資源化量内訳(焼却)'!N20+'施設資源化量内訳(粗大)'!N20+'施設資源化量内訳(堆肥化)'!N20+'施設資源化量内訳(飼料化)'!N20+'施設資源化量内訳(メタン化)'!N20+'施設資源化量内訳(燃料化)'!N20+'施設資源化量内訳(セメント)'!N20+'施設資源化量内訳(資源化等)'!N20</f>
        <v>0</v>
      </c>
      <c r="BU20" s="21">
        <f>'施設資源化量内訳(焼却)'!O20+'施設資源化量内訳(粗大)'!O20+'施設資源化量内訳(堆肥化)'!O20+'施設資源化量内訳(飼料化)'!O20+'施設資源化量内訳(メタン化)'!O20+'施設資源化量内訳(燃料化)'!O20+'施設資源化量内訳(セメント)'!O20+'施設資源化量内訳(資源化等)'!O20</f>
        <v>0</v>
      </c>
      <c r="BV20" s="21">
        <f>'施設資源化量内訳(焼却)'!P20+'施設資源化量内訳(粗大)'!P20+'施設資源化量内訳(堆肥化)'!P20+'施設資源化量内訳(飼料化)'!P20+'施設資源化量内訳(メタン化)'!P20+'施設資源化量内訳(燃料化)'!P20+'施設資源化量内訳(セメント)'!P20+'施設資源化量内訳(資源化等)'!P20</f>
        <v>0</v>
      </c>
      <c r="BW20" s="21">
        <f>'施設資源化量内訳(焼却)'!Q20+'施設資源化量内訳(粗大)'!Q20+'施設資源化量内訳(堆肥化)'!Q20+'施設資源化量内訳(飼料化)'!Q20+'施設資源化量内訳(メタン化)'!Q20+'施設資源化量内訳(燃料化)'!Q20+'施設資源化量内訳(セメント)'!Q20+'施設資源化量内訳(資源化等)'!Q20</f>
        <v>0</v>
      </c>
      <c r="BX20" s="21">
        <f>'施設資源化量内訳(焼却)'!R20+'施設資源化量内訳(粗大)'!R20+'施設資源化量内訳(堆肥化)'!R20+'施設資源化量内訳(飼料化)'!R20+'施設資源化量内訳(メタン化)'!R20+'施設資源化量内訳(燃料化)'!R20+'施設資源化量内訳(セメント)'!R20+'施設資源化量内訳(資源化等)'!R20</f>
        <v>0</v>
      </c>
      <c r="BY20" s="21">
        <f>'施設資源化量内訳(焼却)'!S20+'施設資源化量内訳(粗大)'!S20+'施設資源化量内訳(堆肥化)'!S20+'施設資源化量内訳(飼料化)'!S20+'施設資源化量内訳(メタン化)'!S20+'施設資源化量内訳(燃料化)'!S20+'施設資源化量内訳(セメント)'!S20+'施設資源化量内訳(資源化等)'!S20</f>
        <v>0</v>
      </c>
      <c r="BZ20" s="21">
        <f>'施設資源化量内訳(焼却)'!T20+'施設資源化量内訳(粗大)'!T20+'施設資源化量内訳(堆肥化)'!T20+'施設資源化量内訳(飼料化)'!T20+'施設資源化量内訳(メタン化)'!T20+'施設資源化量内訳(燃料化)'!T20+'施設資源化量内訳(セメント)'!T20+'施設資源化量内訳(資源化等)'!T20</f>
        <v>0</v>
      </c>
      <c r="CA20" s="21">
        <f>'施設資源化量内訳(焼却)'!U20+'施設資源化量内訳(粗大)'!U20+'施設資源化量内訳(堆肥化)'!U20+'施設資源化量内訳(飼料化)'!U20+'施設資源化量内訳(メタン化)'!U20+'施設資源化量内訳(燃料化)'!U20+'施設資源化量内訳(セメント)'!U20+'施設資源化量内訳(資源化等)'!U20</f>
        <v>0</v>
      </c>
      <c r="CB20" s="21">
        <f>'施設資源化量内訳(焼却)'!V20+'施設資源化量内訳(粗大)'!V20+'施設資源化量内訳(堆肥化)'!V20+'施設資源化量内訳(飼料化)'!V20+'施設資源化量内訳(メタン化)'!V20+'施設資源化量内訳(燃料化)'!V20+'施設資源化量内訳(セメント)'!V20+'施設資源化量内訳(資源化等)'!V20</f>
        <v>0</v>
      </c>
      <c r="CC20" s="21">
        <f>'施設資源化量内訳(焼却)'!W20+'施設資源化量内訳(粗大)'!W20+'施設資源化量内訳(堆肥化)'!W20+'施設資源化量内訳(飼料化)'!W20+'施設資源化量内訳(メタン化)'!W20+'施設資源化量内訳(燃料化)'!W20+'施設資源化量内訳(セメント)'!W20+'施設資源化量内訳(資源化等)'!W20</f>
        <v>0</v>
      </c>
      <c r="CD20" s="21">
        <f>'施設資源化量内訳(焼却)'!X20+'施設資源化量内訳(粗大)'!X20+'施設資源化量内訳(堆肥化)'!X20+'施設資源化量内訳(飼料化)'!X20+'施設資源化量内訳(メタン化)'!X20+'施設資源化量内訳(燃料化)'!X20+'施設資源化量内訳(セメント)'!X20+'施設資源化量内訳(資源化等)'!X20</f>
        <v>0</v>
      </c>
      <c r="CE20" s="21">
        <f>'施設資源化量内訳(焼却)'!Y20+'施設資源化量内訳(粗大)'!Y20+'施設資源化量内訳(堆肥化)'!Y20+'施設資源化量内訳(飼料化)'!Y20+'施設資源化量内訳(メタン化)'!Y20+'施設資源化量内訳(燃料化)'!Y20+'施設資源化量内訳(セメント)'!Y20+'施設資源化量内訳(資源化等)'!Y20</f>
        <v>0</v>
      </c>
      <c r="CF20" s="21">
        <f>'施設資源化量内訳(焼却)'!Z20+'施設資源化量内訳(粗大)'!Z20+'施設資源化量内訳(堆肥化)'!Z20+'施設資源化量内訳(飼料化)'!Z20+'施設資源化量内訳(メタン化)'!Z20+'施設資源化量内訳(燃料化)'!Z20+'施設資源化量内訳(セメント)'!Z20+'施設資源化量内訳(資源化等)'!Z20</f>
        <v>0</v>
      </c>
      <c r="CG20" s="21">
        <f>'施設資源化量内訳(焼却)'!AA20+'施設資源化量内訳(粗大)'!AA20+'施設資源化量内訳(堆肥化)'!AA20+'施設資源化量内訳(飼料化)'!AA20+'施設資源化量内訳(メタン化)'!AA20+'施設資源化量内訳(燃料化)'!AA20+'施設資源化量内訳(セメント)'!AA20+'施設資源化量内訳(資源化等)'!AA20</f>
        <v>0</v>
      </c>
      <c r="CH20" s="21">
        <f>'施設資源化量内訳(焼却)'!AB20+'施設資源化量内訳(粗大)'!AB20+'施設資源化量内訳(堆肥化)'!AB20+'施設資源化量内訳(飼料化)'!AB20+'施設資源化量内訳(メタン化)'!AB20+'施設資源化量内訳(燃料化)'!AB20+'施設資源化量内訳(セメント)'!AB20+'施設資源化量内訳(資源化等)'!AB20</f>
        <v>0</v>
      </c>
      <c r="CI20" s="21">
        <f>'施設資源化量内訳(焼却)'!AC20+'施設資源化量内訳(粗大)'!AC20+'施設資源化量内訳(堆肥化)'!AC20+'施設資源化量内訳(飼料化)'!AC20+'施設資源化量内訳(メタン化)'!AC20+'施設資源化量内訳(燃料化)'!AC20+'施設資源化量内訳(セメント)'!AC20+'施設資源化量内訳(資源化等)'!AC20</f>
        <v>177</v>
      </c>
      <c r="CJ20" s="21">
        <f>'施設資源化量内訳(焼却)'!AD20+'施設資源化量内訳(粗大)'!AD20+'施設資源化量内訳(堆肥化)'!AD20+'施設資源化量内訳(飼料化)'!AD20+'施設資源化量内訳(メタン化)'!AD20+'施設資源化量内訳(燃料化)'!AD20+'施設資源化量内訳(セメント)'!AD20+'施設資源化量内訳(資源化等)'!AD20</f>
        <v>0</v>
      </c>
      <c r="CK20" s="21">
        <f>'施設資源化量内訳(焼却)'!AE20+'施設資源化量内訳(粗大)'!AE20+'施設資源化量内訳(堆肥化)'!AE20+'施設資源化量内訳(飼料化)'!AE20+'施設資源化量内訳(メタン化)'!AE20+'施設資源化量内訳(燃料化)'!AE20+'施設資源化量内訳(セメント)'!AE20+'施設資源化量内訳(資源化等)'!AE20</f>
        <v>0</v>
      </c>
      <c r="CL20" s="21">
        <f>'施設資源化量内訳(焼却)'!AF20+'施設資源化量内訳(粗大)'!AF20+'施設資源化量内訳(堆肥化)'!AF20+'施設資源化量内訳(飼料化)'!AF20+'施設資源化量内訳(メタン化)'!AF20+'施設資源化量内訳(燃料化)'!AF20+'施設資源化量内訳(セメント)'!AF20+'施設資源化量内訳(資源化等)'!AF20</f>
        <v>0</v>
      </c>
    </row>
    <row r="21" spans="1:90" s="6" customFormat="1" ht="12" customHeight="1">
      <c r="A21" s="27" t="s">
        <v>91</v>
      </c>
      <c r="B21" s="28" t="s">
        <v>148</v>
      </c>
      <c r="C21" s="27" t="s">
        <v>150</v>
      </c>
      <c r="D21" s="20">
        <f t="shared" si="3"/>
        <v>0</v>
      </c>
      <c r="E21" s="20">
        <f t="shared" si="4"/>
        <v>0</v>
      </c>
      <c r="F21" s="20">
        <f t="shared" si="5"/>
        <v>0</v>
      </c>
      <c r="G21" s="20">
        <f t="shared" si="6"/>
        <v>0</v>
      </c>
      <c r="H21" s="20">
        <f t="shared" si="7"/>
        <v>0</v>
      </c>
      <c r="I21" s="20">
        <f t="shared" si="8"/>
        <v>0</v>
      </c>
      <c r="J21" s="20">
        <f t="shared" si="9"/>
        <v>0</v>
      </c>
      <c r="K21" s="20">
        <f t="shared" si="10"/>
        <v>0</v>
      </c>
      <c r="L21" s="20">
        <f t="shared" si="11"/>
        <v>0</v>
      </c>
      <c r="M21" s="20">
        <f t="shared" si="12"/>
        <v>0</v>
      </c>
      <c r="N21" s="20">
        <f t="shared" si="13"/>
        <v>0</v>
      </c>
      <c r="O21" s="20">
        <f t="shared" si="14"/>
        <v>0</v>
      </c>
      <c r="P21" s="20">
        <f t="shared" si="15"/>
        <v>0</v>
      </c>
      <c r="Q21" s="20">
        <f t="shared" si="16"/>
        <v>0</v>
      </c>
      <c r="R21" s="20">
        <f t="shared" si="17"/>
        <v>0</v>
      </c>
      <c r="S21" s="20">
        <f t="shared" si="18"/>
        <v>0</v>
      </c>
      <c r="T21" s="20">
        <f t="shared" si="19"/>
        <v>0</v>
      </c>
      <c r="U21" s="20">
        <f t="shared" si="20"/>
        <v>0</v>
      </c>
      <c r="V21" s="20">
        <f t="shared" si="20"/>
        <v>0</v>
      </c>
      <c r="W21" s="20">
        <f t="shared" si="20"/>
        <v>0</v>
      </c>
      <c r="X21" s="20">
        <f t="shared" si="20"/>
        <v>0</v>
      </c>
      <c r="Y21" s="20">
        <f t="shared" si="20"/>
        <v>0</v>
      </c>
      <c r="Z21" s="20">
        <f t="shared" si="20"/>
        <v>0</v>
      </c>
      <c r="AA21" s="20">
        <f t="shared" si="20"/>
        <v>0</v>
      </c>
      <c r="AB21" s="20">
        <f t="shared" si="20"/>
        <v>0</v>
      </c>
      <c r="AC21" s="20">
        <f t="shared" si="20"/>
        <v>0</v>
      </c>
      <c r="AD21" s="20">
        <f t="shared" si="20"/>
        <v>0</v>
      </c>
      <c r="AE21" s="20">
        <f t="shared" si="20"/>
        <v>0</v>
      </c>
      <c r="AF21" s="20">
        <f t="shared" si="20"/>
        <v>0</v>
      </c>
      <c r="AG21" s="20">
        <f t="shared" si="21"/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9">
        <f t="shared" si="22"/>
        <v>0</v>
      </c>
      <c r="BK21" s="21">
        <f>'施設資源化量内訳(焼却)'!E21+'施設資源化量内訳(粗大)'!E21+'施設資源化量内訳(堆肥化)'!E21+'施設資源化量内訳(飼料化)'!E21+'施設資源化量内訳(メタン化)'!E21+'施設資源化量内訳(燃料化)'!E21+'施設資源化量内訳(セメント)'!E21+'施設資源化量内訳(資源化等)'!E21</f>
        <v>0</v>
      </c>
      <c r="BL21" s="21">
        <f>'施設資源化量内訳(焼却)'!F21+'施設資源化量内訳(粗大)'!F21+'施設資源化量内訳(堆肥化)'!F21+'施設資源化量内訳(飼料化)'!F21+'施設資源化量内訳(メタン化)'!F21+'施設資源化量内訳(燃料化)'!F21+'施設資源化量内訳(セメント)'!F21+'施設資源化量内訳(資源化等)'!F21</f>
        <v>0</v>
      </c>
      <c r="BM21" s="21">
        <f>'施設資源化量内訳(焼却)'!G21+'施設資源化量内訳(粗大)'!G21+'施設資源化量内訳(堆肥化)'!G21+'施設資源化量内訳(飼料化)'!G21+'施設資源化量内訳(メタン化)'!G21+'施設資源化量内訳(燃料化)'!G21+'施設資源化量内訳(セメント)'!G21+'施設資源化量内訳(資源化等)'!G21</f>
        <v>0</v>
      </c>
      <c r="BN21" s="21">
        <f>'施設資源化量内訳(焼却)'!H21+'施設資源化量内訳(粗大)'!H21+'施設資源化量内訳(堆肥化)'!H21+'施設資源化量内訳(飼料化)'!H21+'施設資源化量内訳(メタン化)'!H21+'施設資源化量内訳(燃料化)'!H21+'施設資源化量内訳(セメント)'!H21+'施設資源化量内訳(資源化等)'!H21</f>
        <v>0</v>
      </c>
      <c r="BO21" s="21">
        <f>'施設資源化量内訳(焼却)'!I21+'施設資源化量内訳(粗大)'!I21+'施設資源化量内訳(堆肥化)'!I21+'施設資源化量内訳(飼料化)'!I21+'施設資源化量内訳(メタン化)'!I21+'施設資源化量内訳(燃料化)'!I21+'施設資源化量内訳(セメント)'!I21+'施設資源化量内訳(資源化等)'!I21</f>
        <v>0</v>
      </c>
      <c r="BP21" s="21">
        <f>'施設資源化量内訳(焼却)'!J21+'施設資源化量内訳(粗大)'!J21+'施設資源化量内訳(堆肥化)'!J21+'施設資源化量内訳(飼料化)'!J21+'施設資源化量内訳(メタン化)'!J21+'施設資源化量内訳(燃料化)'!J21+'施設資源化量内訳(セメント)'!J21+'施設資源化量内訳(資源化等)'!J21</f>
        <v>0</v>
      </c>
      <c r="BQ21" s="21">
        <f>'施設資源化量内訳(焼却)'!K21+'施設資源化量内訳(粗大)'!K21+'施設資源化量内訳(堆肥化)'!K21+'施設資源化量内訳(飼料化)'!K21+'施設資源化量内訳(メタン化)'!K21+'施設資源化量内訳(燃料化)'!K21+'施設資源化量内訳(セメント)'!K21+'施設資源化量内訳(資源化等)'!K21</f>
        <v>0</v>
      </c>
      <c r="BR21" s="21">
        <f>'施設資源化量内訳(焼却)'!L21+'施設資源化量内訳(粗大)'!L21+'施設資源化量内訳(堆肥化)'!L21+'施設資源化量内訳(飼料化)'!L21+'施設資源化量内訳(メタン化)'!L21+'施設資源化量内訳(燃料化)'!L21+'施設資源化量内訳(セメント)'!L21+'施設資源化量内訳(資源化等)'!L21</f>
        <v>0</v>
      </c>
      <c r="BS21" s="21">
        <f>'施設資源化量内訳(焼却)'!M21+'施設資源化量内訳(粗大)'!M21+'施設資源化量内訳(堆肥化)'!M21+'施設資源化量内訳(飼料化)'!M21+'施設資源化量内訳(メタン化)'!M21+'施設資源化量内訳(燃料化)'!M21+'施設資源化量内訳(セメント)'!M21+'施設資源化量内訳(資源化等)'!M21</f>
        <v>0</v>
      </c>
      <c r="BT21" s="21">
        <f>'施設資源化量内訳(焼却)'!N21+'施設資源化量内訳(粗大)'!N21+'施設資源化量内訳(堆肥化)'!N21+'施設資源化量内訳(飼料化)'!N21+'施設資源化量内訳(メタン化)'!N21+'施設資源化量内訳(燃料化)'!N21+'施設資源化量内訳(セメント)'!N21+'施設資源化量内訳(資源化等)'!N21</f>
        <v>0</v>
      </c>
      <c r="BU21" s="21">
        <f>'施設資源化量内訳(焼却)'!O21+'施設資源化量内訳(粗大)'!O21+'施設資源化量内訳(堆肥化)'!O21+'施設資源化量内訳(飼料化)'!O21+'施設資源化量内訳(メタン化)'!O21+'施設資源化量内訳(燃料化)'!O21+'施設資源化量内訳(セメント)'!O21+'施設資源化量内訳(資源化等)'!O21</f>
        <v>0</v>
      </c>
      <c r="BV21" s="21">
        <f>'施設資源化量内訳(焼却)'!P21+'施設資源化量内訳(粗大)'!P21+'施設資源化量内訳(堆肥化)'!P21+'施設資源化量内訳(飼料化)'!P21+'施設資源化量内訳(メタン化)'!P21+'施設資源化量内訳(燃料化)'!P21+'施設資源化量内訳(セメント)'!P21+'施設資源化量内訳(資源化等)'!P21</f>
        <v>0</v>
      </c>
      <c r="BW21" s="21">
        <f>'施設資源化量内訳(焼却)'!Q21+'施設資源化量内訳(粗大)'!Q21+'施設資源化量内訳(堆肥化)'!Q21+'施設資源化量内訳(飼料化)'!Q21+'施設資源化量内訳(メタン化)'!Q21+'施設資源化量内訳(燃料化)'!Q21+'施設資源化量内訳(セメント)'!Q21+'施設資源化量内訳(資源化等)'!Q21</f>
        <v>0</v>
      </c>
      <c r="BX21" s="21">
        <f>'施設資源化量内訳(焼却)'!R21+'施設資源化量内訳(粗大)'!R21+'施設資源化量内訳(堆肥化)'!R21+'施設資源化量内訳(飼料化)'!R21+'施設資源化量内訳(メタン化)'!R21+'施設資源化量内訳(燃料化)'!R21+'施設資源化量内訳(セメント)'!R21+'施設資源化量内訳(資源化等)'!R21</f>
        <v>0</v>
      </c>
      <c r="BY21" s="21">
        <f>'施設資源化量内訳(焼却)'!S21+'施設資源化量内訳(粗大)'!S21+'施設資源化量内訳(堆肥化)'!S21+'施設資源化量内訳(飼料化)'!S21+'施設資源化量内訳(メタン化)'!S21+'施設資源化量内訳(燃料化)'!S21+'施設資源化量内訳(セメント)'!S21+'施設資源化量内訳(資源化等)'!S21</f>
        <v>0</v>
      </c>
      <c r="BZ21" s="21">
        <f>'施設資源化量内訳(焼却)'!T21+'施設資源化量内訳(粗大)'!T21+'施設資源化量内訳(堆肥化)'!T21+'施設資源化量内訳(飼料化)'!T21+'施設資源化量内訳(メタン化)'!T21+'施設資源化量内訳(燃料化)'!T21+'施設資源化量内訳(セメント)'!T21+'施設資源化量内訳(資源化等)'!T21</f>
        <v>0</v>
      </c>
      <c r="CA21" s="21">
        <f>'施設資源化量内訳(焼却)'!U21+'施設資源化量内訳(粗大)'!U21+'施設資源化量内訳(堆肥化)'!U21+'施設資源化量内訳(飼料化)'!U21+'施設資源化量内訳(メタン化)'!U21+'施設資源化量内訳(燃料化)'!U21+'施設資源化量内訳(セメント)'!U21+'施設資源化量内訳(資源化等)'!U21</f>
        <v>0</v>
      </c>
      <c r="CB21" s="21">
        <f>'施設資源化量内訳(焼却)'!V21+'施設資源化量内訳(粗大)'!V21+'施設資源化量内訳(堆肥化)'!V21+'施設資源化量内訳(飼料化)'!V21+'施設資源化量内訳(メタン化)'!V21+'施設資源化量内訳(燃料化)'!V21+'施設資源化量内訳(セメント)'!V21+'施設資源化量内訳(資源化等)'!V21</f>
        <v>0</v>
      </c>
      <c r="CC21" s="21">
        <f>'施設資源化量内訳(焼却)'!W21+'施設資源化量内訳(粗大)'!W21+'施設資源化量内訳(堆肥化)'!W21+'施設資源化量内訳(飼料化)'!W21+'施設資源化量内訳(メタン化)'!W21+'施設資源化量内訳(燃料化)'!W21+'施設資源化量内訳(セメント)'!W21+'施設資源化量内訳(資源化等)'!W21</f>
        <v>0</v>
      </c>
      <c r="CD21" s="21">
        <f>'施設資源化量内訳(焼却)'!X21+'施設資源化量内訳(粗大)'!X21+'施設資源化量内訳(堆肥化)'!X21+'施設資源化量内訳(飼料化)'!X21+'施設資源化量内訳(メタン化)'!X21+'施設資源化量内訳(燃料化)'!X21+'施設資源化量内訳(セメント)'!X21+'施設資源化量内訳(資源化等)'!X21</f>
        <v>0</v>
      </c>
      <c r="CE21" s="21">
        <f>'施設資源化量内訳(焼却)'!Y21+'施設資源化量内訳(粗大)'!Y21+'施設資源化量内訳(堆肥化)'!Y21+'施設資源化量内訳(飼料化)'!Y21+'施設資源化量内訳(メタン化)'!Y21+'施設資源化量内訳(燃料化)'!Y21+'施設資源化量内訳(セメント)'!Y21+'施設資源化量内訳(資源化等)'!Y21</f>
        <v>0</v>
      </c>
      <c r="CF21" s="21">
        <f>'施設資源化量内訳(焼却)'!Z21+'施設資源化量内訳(粗大)'!Z21+'施設資源化量内訳(堆肥化)'!Z21+'施設資源化量内訳(飼料化)'!Z21+'施設資源化量内訳(メタン化)'!Z21+'施設資源化量内訳(燃料化)'!Z21+'施設資源化量内訳(セメント)'!Z21+'施設資源化量内訳(資源化等)'!Z21</f>
        <v>0</v>
      </c>
      <c r="CG21" s="21">
        <f>'施設資源化量内訳(焼却)'!AA21+'施設資源化量内訳(粗大)'!AA21+'施設資源化量内訳(堆肥化)'!AA21+'施設資源化量内訳(飼料化)'!AA21+'施設資源化量内訳(メタン化)'!AA21+'施設資源化量内訳(燃料化)'!AA21+'施設資源化量内訳(セメント)'!AA21+'施設資源化量内訳(資源化等)'!AA21</f>
        <v>0</v>
      </c>
      <c r="CH21" s="21">
        <f>'施設資源化量内訳(焼却)'!AB21+'施設資源化量内訳(粗大)'!AB21+'施設資源化量内訳(堆肥化)'!AB21+'施設資源化量内訳(飼料化)'!AB21+'施設資源化量内訳(メタン化)'!AB21+'施設資源化量内訳(燃料化)'!AB21+'施設資源化量内訳(セメント)'!AB21+'施設資源化量内訳(資源化等)'!AB21</f>
        <v>0</v>
      </c>
      <c r="CI21" s="21">
        <f>'施設資源化量内訳(焼却)'!AC21+'施設資源化量内訳(粗大)'!AC21+'施設資源化量内訳(堆肥化)'!AC21+'施設資源化量内訳(飼料化)'!AC21+'施設資源化量内訳(メタン化)'!AC21+'施設資源化量内訳(燃料化)'!AC21+'施設資源化量内訳(セメント)'!AC21+'施設資源化量内訳(資源化等)'!AC21</f>
        <v>0</v>
      </c>
      <c r="CJ21" s="21">
        <f>'施設資源化量内訳(焼却)'!AD21+'施設資源化量内訳(粗大)'!AD21+'施設資源化量内訳(堆肥化)'!AD21+'施設資源化量内訳(飼料化)'!AD21+'施設資源化量内訳(メタン化)'!AD21+'施設資源化量内訳(燃料化)'!AD21+'施設資源化量内訳(セメント)'!AD21+'施設資源化量内訳(資源化等)'!AD21</f>
        <v>0</v>
      </c>
      <c r="CK21" s="21">
        <f>'施設資源化量内訳(焼却)'!AE21+'施設資源化量内訳(粗大)'!AE21+'施設資源化量内訳(堆肥化)'!AE21+'施設資源化量内訳(飼料化)'!AE21+'施設資源化量内訳(メタン化)'!AE21+'施設資源化量内訳(燃料化)'!AE21+'施設資源化量内訳(セメント)'!AE21+'施設資源化量内訳(資源化等)'!AE21</f>
        <v>0</v>
      </c>
      <c r="CL21" s="21">
        <f>'施設資源化量内訳(焼却)'!AF21+'施設資源化量内訳(粗大)'!AF21+'施設資源化量内訳(堆肥化)'!AF21+'施設資源化量内訳(飼料化)'!AF21+'施設資源化量内訳(メタン化)'!AF21+'施設資源化量内訳(燃料化)'!AF21+'施設資源化量内訳(セメント)'!AF21+'施設資源化量内訳(資源化等)'!AF21</f>
        <v>0</v>
      </c>
    </row>
    <row r="22" spans="1:90" s="6" customFormat="1" ht="12" customHeight="1">
      <c r="A22" s="27" t="s">
        <v>91</v>
      </c>
      <c r="B22" s="28" t="s">
        <v>152</v>
      </c>
      <c r="C22" s="27" t="s">
        <v>154</v>
      </c>
      <c r="D22" s="20">
        <f t="shared" si="3"/>
        <v>0</v>
      </c>
      <c r="E22" s="20">
        <f t="shared" si="4"/>
        <v>0</v>
      </c>
      <c r="F22" s="20">
        <f t="shared" si="5"/>
        <v>0</v>
      </c>
      <c r="G22" s="20">
        <f t="shared" si="6"/>
        <v>0</v>
      </c>
      <c r="H22" s="20">
        <f t="shared" si="7"/>
        <v>0</v>
      </c>
      <c r="I22" s="20">
        <f t="shared" si="8"/>
        <v>0</v>
      </c>
      <c r="J22" s="20">
        <f t="shared" si="9"/>
        <v>0</v>
      </c>
      <c r="K22" s="20">
        <f t="shared" si="10"/>
        <v>0</v>
      </c>
      <c r="L22" s="20">
        <f t="shared" si="11"/>
        <v>0</v>
      </c>
      <c r="M22" s="20">
        <f t="shared" si="12"/>
        <v>0</v>
      </c>
      <c r="N22" s="20">
        <f t="shared" si="13"/>
        <v>0</v>
      </c>
      <c r="O22" s="20">
        <f t="shared" si="14"/>
        <v>0</v>
      </c>
      <c r="P22" s="20">
        <f t="shared" si="15"/>
        <v>0</v>
      </c>
      <c r="Q22" s="20">
        <f t="shared" si="16"/>
        <v>0</v>
      </c>
      <c r="R22" s="20">
        <f t="shared" si="17"/>
        <v>0</v>
      </c>
      <c r="S22" s="20">
        <f t="shared" si="18"/>
        <v>0</v>
      </c>
      <c r="T22" s="20">
        <f t="shared" si="19"/>
        <v>0</v>
      </c>
      <c r="U22" s="20">
        <f t="shared" si="20"/>
        <v>0</v>
      </c>
      <c r="V22" s="20">
        <f t="shared" si="20"/>
        <v>0</v>
      </c>
      <c r="W22" s="20">
        <f t="shared" si="20"/>
        <v>0</v>
      </c>
      <c r="X22" s="20">
        <f t="shared" si="20"/>
        <v>0</v>
      </c>
      <c r="Y22" s="20">
        <f t="shared" si="20"/>
        <v>0</v>
      </c>
      <c r="Z22" s="20">
        <f t="shared" si="20"/>
        <v>0</v>
      </c>
      <c r="AA22" s="20">
        <f t="shared" si="20"/>
        <v>0</v>
      </c>
      <c r="AB22" s="20">
        <f t="shared" si="20"/>
        <v>0</v>
      </c>
      <c r="AC22" s="20">
        <f t="shared" si="20"/>
        <v>0</v>
      </c>
      <c r="AD22" s="20">
        <f t="shared" si="20"/>
        <v>0</v>
      </c>
      <c r="AE22" s="20">
        <f t="shared" si="20"/>
        <v>0</v>
      </c>
      <c r="AF22" s="20">
        <f t="shared" si="20"/>
        <v>0</v>
      </c>
      <c r="AG22" s="20">
        <f t="shared" si="21"/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9">
        <f t="shared" si="22"/>
        <v>0</v>
      </c>
      <c r="BK22" s="21">
        <f>'施設資源化量内訳(焼却)'!E22+'施設資源化量内訳(粗大)'!E22+'施設資源化量内訳(堆肥化)'!E22+'施設資源化量内訳(飼料化)'!E22+'施設資源化量内訳(メタン化)'!E22+'施設資源化量内訳(燃料化)'!E22+'施設資源化量内訳(セメント)'!E22+'施設資源化量内訳(資源化等)'!E22</f>
        <v>0</v>
      </c>
      <c r="BL22" s="21">
        <f>'施設資源化量内訳(焼却)'!F22+'施設資源化量内訳(粗大)'!F22+'施設資源化量内訳(堆肥化)'!F22+'施設資源化量内訳(飼料化)'!F22+'施設資源化量内訳(メタン化)'!F22+'施設資源化量内訳(燃料化)'!F22+'施設資源化量内訳(セメント)'!F22+'施設資源化量内訳(資源化等)'!F22</f>
        <v>0</v>
      </c>
      <c r="BM22" s="21">
        <f>'施設資源化量内訳(焼却)'!G22+'施設資源化量内訳(粗大)'!G22+'施設資源化量内訳(堆肥化)'!G22+'施設資源化量内訳(飼料化)'!G22+'施設資源化量内訳(メタン化)'!G22+'施設資源化量内訳(燃料化)'!G22+'施設資源化量内訳(セメント)'!G22+'施設資源化量内訳(資源化等)'!G22</f>
        <v>0</v>
      </c>
      <c r="BN22" s="21">
        <f>'施設資源化量内訳(焼却)'!H22+'施設資源化量内訳(粗大)'!H22+'施設資源化量内訳(堆肥化)'!H22+'施設資源化量内訳(飼料化)'!H22+'施設資源化量内訳(メタン化)'!H22+'施設資源化量内訳(燃料化)'!H22+'施設資源化量内訳(セメント)'!H22+'施設資源化量内訳(資源化等)'!H22</f>
        <v>0</v>
      </c>
      <c r="BO22" s="21">
        <f>'施設資源化量内訳(焼却)'!I22+'施設資源化量内訳(粗大)'!I22+'施設資源化量内訳(堆肥化)'!I22+'施設資源化量内訳(飼料化)'!I22+'施設資源化量内訳(メタン化)'!I22+'施設資源化量内訳(燃料化)'!I22+'施設資源化量内訳(セメント)'!I22+'施設資源化量内訳(資源化等)'!I22</f>
        <v>0</v>
      </c>
      <c r="BP22" s="21">
        <f>'施設資源化量内訳(焼却)'!J22+'施設資源化量内訳(粗大)'!J22+'施設資源化量内訳(堆肥化)'!J22+'施設資源化量内訳(飼料化)'!J22+'施設資源化量内訳(メタン化)'!J22+'施設資源化量内訳(燃料化)'!J22+'施設資源化量内訳(セメント)'!J22+'施設資源化量内訳(資源化等)'!J22</f>
        <v>0</v>
      </c>
      <c r="BQ22" s="21">
        <f>'施設資源化量内訳(焼却)'!K22+'施設資源化量内訳(粗大)'!K22+'施設資源化量内訳(堆肥化)'!K22+'施設資源化量内訳(飼料化)'!K22+'施設資源化量内訳(メタン化)'!K22+'施設資源化量内訳(燃料化)'!K22+'施設資源化量内訳(セメント)'!K22+'施設資源化量内訳(資源化等)'!K22</f>
        <v>0</v>
      </c>
      <c r="BR22" s="21">
        <f>'施設資源化量内訳(焼却)'!L22+'施設資源化量内訳(粗大)'!L22+'施設資源化量内訳(堆肥化)'!L22+'施設資源化量内訳(飼料化)'!L22+'施設資源化量内訳(メタン化)'!L22+'施設資源化量内訳(燃料化)'!L22+'施設資源化量内訳(セメント)'!L22+'施設資源化量内訳(資源化等)'!L22</f>
        <v>0</v>
      </c>
      <c r="BS22" s="21">
        <f>'施設資源化量内訳(焼却)'!M22+'施設資源化量内訳(粗大)'!M22+'施設資源化量内訳(堆肥化)'!M22+'施設資源化量内訳(飼料化)'!M22+'施設資源化量内訳(メタン化)'!M22+'施設資源化量内訳(燃料化)'!M22+'施設資源化量内訳(セメント)'!M22+'施設資源化量内訳(資源化等)'!M22</f>
        <v>0</v>
      </c>
      <c r="BT22" s="21">
        <f>'施設資源化量内訳(焼却)'!N22+'施設資源化量内訳(粗大)'!N22+'施設資源化量内訳(堆肥化)'!N22+'施設資源化量内訳(飼料化)'!N22+'施設資源化量内訳(メタン化)'!N22+'施設資源化量内訳(燃料化)'!N22+'施設資源化量内訳(セメント)'!N22+'施設資源化量内訳(資源化等)'!N22</f>
        <v>0</v>
      </c>
      <c r="BU22" s="21">
        <f>'施設資源化量内訳(焼却)'!O22+'施設資源化量内訳(粗大)'!O22+'施設資源化量内訳(堆肥化)'!O22+'施設資源化量内訳(飼料化)'!O22+'施設資源化量内訳(メタン化)'!O22+'施設資源化量内訳(燃料化)'!O22+'施設資源化量内訳(セメント)'!O22+'施設資源化量内訳(資源化等)'!O22</f>
        <v>0</v>
      </c>
      <c r="BV22" s="21">
        <f>'施設資源化量内訳(焼却)'!P22+'施設資源化量内訳(粗大)'!P22+'施設資源化量内訳(堆肥化)'!P22+'施設資源化量内訳(飼料化)'!P22+'施設資源化量内訳(メタン化)'!P22+'施設資源化量内訳(燃料化)'!P22+'施設資源化量内訳(セメント)'!P22+'施設資源化量内訳(資源化等)'!P22</f>
        <v>0</v>
      </c>
      <c r="BW22" s="21">
        <f>'施設資源化量内訳(焼却)'!Q22+'施設資源化量内訳(粗大)'!Q22+'施設資源化量内訳(堆肥化)'!Q22+'施設資源化量内訳(飼料化)'!Q22+'施設資源化量内訳(メタン化)'!Q22+'施設資源化量内訳(燃料化)'!Q22+'施設資源化量内訳(セメント)'!Q22+'施設資源化量内訳(資源化等)'!Q22</f>
        <v>0</v>
      </c>
      <c r="BX22" s="21">
        <f>'施設資源化量内訳(焼却)'!R22+'施設資源化量内訳(粗大)'!R22+'施設資源化量内訳(堆肥化)'!R22+'施設資源化量内訳(飼料化)'!R22+'施設資源化量内訳(メタン化)'!R22+'施設資源化量内訳(燃料化)'!R22+'施設資源化量内訳(セメント)'!R22+'施設資源化量内訳(資源化等)'!R22</f>
        <v>0</v>
      </c>
      <c r="BY22" s="21">
        <f>'施設資源化量内訳(焼却)'!S22+'施設資源化量内訳(粗大)'!S22+'施設資源化量内訳(堆肥化)'!S22+'施設資源化量内訳(飼料化)'!S22+'施設資源化量内訳(メタン化)'!S22+'施設資源化量内訳(燃料化)'!S22+'施設資源化量内訳(セメント)'!S22+'施設資源化量内訳(資源化等)'!S22</f>
        <v>0</v>
      </c>
      <c r="BZ22" s="21">
        <f>'施設資源化量内訳(焼却)'!T22+'施設資源化量内訳(粗大)'!T22+'施設資源化量内訳(堆肥化)'!T22+'施設資源化量内訳(飼料化)'!T22+'施設資源化量内訳(メタン化)'!T22+'施設資源化量内訳(燃料化)'!T22+'施設資源化量内訳(セメント)'!T22+'施設資源化量内訳(資源化等)'!T22</f>
        <v>0</v>
      </c>
      <c r="CA22" s="21">
        <f>'施設資源化量内訳(焼却)'!U22+'施設資源化量内訳(粗大)'!U22+'施設資源化量内訳(堆肥化)'!U22+'施設資源化量内訳(飼料化)'!U22+'施設資源化量内訳(メタン化)'!U22+'施設資源化量内訳(燃料化)'!U22+'施設資源化量内訳(セメント)'!U22+'施設資源化量内訳(資源化等)'!U22</f>
        <v>0</v>
      </c>
      <c r="CB22" s="21">
        <f>'施設資源化量内訳(焼却)'!V22+'施設資源化量内訳(粗大)'!V22+'施設資源化量内訳(堆肥化)'!V22+'施設資源化量内訳(飼料化)'!V22+'施設資源化量内訳(メタン化)'!V22+'施設資源化量内訳(燃料化)'!V22+'施設資源化量内訳(セメント)'!V22+'施設資源化量内訳(資源化等)'!V22</f>
        <v>0</v>
      </c>
      <c r="CC22" s="21">
        <f>'施設資源化量内訳(焼却)'!W22+'施設資源化量内訳(粗大)'!W22+'施設資源化量内訳(堆肥化)'!W22+'施設資源化量内訳(飼料化)'!W22+'施設資源化量内訳(メタン化)'!W22+'施設資源化量内訳(燃料化)'!W22+'施設資源化量内訳(セメント)'!W22+'施設資源化量内訳(資源化等)'!W22</f>
        <v>0</v>
      </c>
      <c r="CD22" s="21">
        <f>'施設資源化量内訳(焼却)'!X22+'施設資源化量内訳(粗大)'!X22+'施設資源化量内訳(堆肥化)'!X22+'施設資源化量内訳(飼料化)'!X22+'施設資源化量内訳(メタン化)'!X22+'施設資源化量内訳(燃料化)'!X22+'施設資源化量内訳(セメント)'!X22+'施設資源化量内訳(資源化等)'!X22</f>
        <v>0</v>
      </c>
      <c r="CE22" s="21">
        <f>'施設資源化量内訳(焼却)'!Y22+'施設資源化量内訳(粗大)'!Y22+'施設資源化量内訳(堆肥化)'!Y22+'施設資源化量内訳(飼料化)'!Y22+'施設資源化量内訳(メタン化)'!Y22+'施設資源化量内訳(燃料化)'!Y22+'施設資源化量内訳(セメント)'!Y22+'施設資源化量内訳(資源化等)'!Y22</f>
        <v>0</v>
      </c>
      <c r="CF22" s="21">
        <f>'施設資源化量内訳(焼却)'!Z22+'施設資源化量内訳(粗大)'!Z22+'施設資源化量内訳(堆肥化)'!Z22+'施設資源化量内訳(飼料化)'!Z22+'施設資源化量内訳(メタン化)'!Z22+'施設資源化量内訳(燃料化)'!Z22+'施設資源化量内訳(セメント)'!Z22+'施設資源化量内訳(資源化等)'!Z22</f>
        <v>0</v>
      </c>
      <c r="CG22" s="21">
        <f>'施設資源化量内訳(焼却)'!AA22+'施設資源化量内訳(粗大)'!AA22+'施設資源化量内訳(堆肥化)'!AA22+'施設資源化量内訳(飼料化)'!AA22+'施設資源化量内訳(メタン化)'!AA22+'施設資源化量内訳(燃料化)'!AA22+'施設資源化量内訳(セメント)'!AA22+'施設資源化量内訳(資源化等)'!AA22</f>
        <v>0</v>
      </c>
      <c r="CH22" s="21">
        <f>'施設資源化量内訳(焼却)'!AB22+'施設資源化量内訳(粗大)'!AB22+'施設資源化量内訳(堆肥化)'!AB22+'施設資源化量内訳(飼料化)'!AB22+'施設資源化量内訳(メタン化)'!AB22+'施設資源化量内訳(燃料化)'!AB22+'施設資源化量内訳(セメント)'!AB22+'施設資源化量内訳(資源化等)'!AB22</f>
        <v>0</v>
      </c>
      <c r="CI22" s="21">
        <f>'施設資源化量内訳(焼却)'!AC22+'施設資源化量内訳(粗大)'!AC22+'施設資源化量内訳(堆肥化)'!AC22+'施設資源化量内訳(飼料化)'!AC22+'施設資源化量内訳(メタン化)'!AC22+'施設資源化量内訳(燃料化)'!AC22+'施設資源化量内訳(セメント)'!AC22+'施設資源化量内訳(資源化等)'!AC22</f>
        <v>0</v>
      </c>
      <c r="CJ22" s="21">
        <f>'施設資源化量内訳(焼却)'!AD22+'施設資源化量内訳(粗大)'!AD22+'施設資源化量内訳(堆肥化)'!AD22+'施設資源化量内訳(飼料化)'!AD22+'施設資源化量内訳(メタン化)'!AD22+'施設資源化量内訳(燃料化)'!AD22+'施設資源化量内訳(セメント)'!AD22+'施設資源化量内訳(資源化等)'!AD22</f>
        <v>0</v>
      </c>
      <c r="CK22" s="21">
        <f>'施設資源化量内訳(焼却)'!AE22+'施設資源化量内訳(粗大)'!AE22+'施設資源化量内訳(堆肥化)'!AE22+'施設資源化量内訳(飼料化)'!AE22+'施設資源化量内訳(メタン化)'!AE22+'施設資源化量内訳(燃料化)'!AE22+'施設資源化量内訳(セメント)'!AE22+'施設資源化量内訳(資源化等)'!AE22</f>
        <v>0</v>
      </c>
      <c r="CL22" s="21">
        <f>'施設資源化量内訳(焼却)'!AF22+'施設資源化量内訳(粗大)'!AF22+'施設資源化量内訳(堆肥化)'!AF22+'施設資源化量内訳(飼料化)'!AF22+'施設資源化量内訳(メタン化)'!AF22+'施設資源化量内訳(燃料化)'!AF22+'施設資源化量内訳(セメント)'!AF22+'施設資源化量内訳(資源化等)'!AF22</f>
        <v>0</v>
      </c>
    </row>
    <row r="23" spans="1:90" s="6" customFormat="1" ht="12" customHeight="1">
      <c r="A23" s="27" t="s">
        <v>91</v>
      </c>
      <c r="B23" s="28" t="s">
        <v>156</v>
      </c>
      <c r="C23" s="27" t="s">
        <v>158</v>
      </c>
      <c r="D23" s="20">
        <f t="shared" si="3"/>
        <v>0</v>
      </c>
      <c r="E23" s="20">
        <f aca="true" t="shared" si="23" ref="E23:S23">AH23+BK23</f>
        <v>0</v>
      </c>
      <c r="F23" s="20">
        <f t="shared" si="23"/>
        <v>0</v>
      </c>
      <c r="G23" s="20">
        <f t="shared" si="23"/>
        <v>0</v>
      </c>
      <c r="H23" s="20">
        <f t="shared" si="23"/>
        <v>0</v>
      </c>
      <c r="I23" s="20">
        <f t="shared" si="23"/>
        <v>0</v>
      </c>
      <c r="J23" s="20">
        <f t="shared" si="23"/>
        <v>0</v>
      </c>
      <c r="K23" s="20">
        <f t="shared" si="23"/>
        <v>0</v>
      </c>
      <c r="L23" s="20">
        <f t="shared" si="23"/>
        <v>0</v>
      </c>
      <c r="M23" s="20">
        <f t="shared" si="23"/>
        <v>0</v>
      </c>
      <c r="N23" s="20">
        <f t="shared" si="23"/>
        <v>0</v>
      </c>
      <c r="O23" s="20">
        <f t="shared" si="23"/>
        <v>0</v>
      </c>
      <c r="P23" s="20">
        <f t="shared" si="23"/>
        <v>0</v>
      </c>
      <c r="Q23" s="20">
        <f t="shared" si="23"/>
        <v>0</v>
      </c>
      <c r="R23" s="20">
        <f t="shared" si="23"/>
        <v>0</v>
      </c>
      <c r="S23" s="20">
        <f t="shared" si="23"/>
        <v>0</v>
      </c>
      <c r="T23" s="20">
        <f aca="true" t="shared" si="24" ref="T23:W40">AW23+BZ23</f>
        <v>0</v>
      </c>
      <c r="U23" s="20">
        <f t="shared" si="20"/>
        <v>0</v>
      </c>
      <c r="V23" s="20">
        <f t="shared" si="20"/>
        <v>0</v>
      </c>
      <c r="W23" s="20">
        <f t="shared" si="20"/>
        <v>0</v>
      </c>
      <c r="X23" s="20">
        <f t="shared" si="20"/>
        <v>0</v>
      </c>
      <c r="Y23" s="20">
        <f t="shared" si="20"/>
        <v>0</v>
      </c>
      <c r="Z23" s="20">
        <f t="shared" si="20"/>
        <v>0</v>
      </c>
      <c r="AA23" s="20">
        <f t="shared" si="20"/>
        <v>0</v>
      </c>
      <c r="AB23" s="20">
        <f t="shared" si="20"/>
        <v>0</v>
      </c>
      <c r="AC23" s="20">
        <f t="shared" si="20"/>
        <v>0</v>
      </c>
      <c r="AD23" s="20">
        <f t="shared" si="20"/>
        <v>0</v>
      </c>
      <c r="AE23" s="20">
        <f t="shared" si="20"/>
        <v>0</v>
      </c>
      <c r="AF23" s="20">
        <f t="shared" si="20"/>
        <v>0</v>
      </c>
      <c r="AG23" s="20">
        <f t="shared" si="21"/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9">
        <f t="shared" si="22"/>
        <v>0</v>
      </c>
      <c r="BK23" s="21">
        <f>'施設資源化量内訳(焼却)'!E23+'施設資源化量内訳(粗大)'!E23+'施設資源化量内訳(堆肥化)'!E23+'施設資源化量内訳(飼料化)'!E23+'施設資源化量内訳(メタン化)'!E23+'施設資源化量内訳(燃料化)'!E23+'施設資源化量内訳(セメント)'!E23+'施設資源化量内訳(資源化等)'!E23</f>
        <v>0</v>
      </c>
      <c r="BL23" s="21">
        <f>'施設資源化量内訳(焼却)'!F23+'施設資源化量内訳(粗大)'!F23+'施設資源化量内訳(堆肥化)'!F23+'施設資源化量内訳(飼料化)'!F23+'施設資源化量内訳(メタン化)'!F23+'施設資源化量内訳(燃料化)'!F23+'施設資源化量内訳(セメント)'!F23+'施設資源化量内訳(資源化等)'!F23</f>
        <v>0</v>
      </c>
      <c r="BM23" s="21">
        <f>'施設資源化量内訳(焼却)'!G23+'施設資源化量内訳(粗大)'!G23+'施設資源化量内訳(堆肥化)'!G23+'施設資源化量内訳(飼料化)'!G23+'施設資源化量内訳(メタン化)'!G23+'施設資源化量内訳(燃料化)'!G23+'施設資源化量内訳(セメント)'!G23+'施設資源化量内訳(資源化等)'!G23</f>
        <v>0</v>
      </c>
      <c r="BN23" s="21">
        <f>'施設資源化量内訳(焼却)'!H23+'施設資源化量内訳(粗大)'!H23+'施設資源化量内訳(堆肥化)'!H23+'施設資源化量内訳(飼料化)'!H23+'施設資源化量内訳(メタン化)'!H23+'施設資源化量内訳(燃料化)'!H23+'施設資源化量内訳(セメント)'!H23+'施設資源化量内訳(資源化等)'!H23</f>
        <v>0</v>
      </c>
      <c r="BO23" s="21">
        <f>'施設資源化量内訳(焼却)'!I23+'施設資源化量内訳(粗大)'!I23+'施設資源化量内訳(堆肥化)'!I23+'施設資源化量内訳(飼料化)'!I23+'施設資源化量内訳(メタン化)'!I23+'施設資源化量内訳(燃料化)'!I23+'施設資源化量内訳(セメント)'!I23+'施設資源化量内訳(資源化等)'!I23</f>
        <v>0</v>
      </c>
      <c r="BP23" s="21">
        <f>'施設資源化量内訳(焼却)'!J23+'施設資源化量内訳(粗大)'!J23+'施設資源化量内訳(堆肥化)'!J23+'施設資源化量内訳(飼料化)'!J23+'施設資源化量内訳(メタン化)'!J23+'施設資源化量内訳(燃料化)'!J23+'施設資源化量内訳(セメント)'!J23+'施設資源化量内訳(資源化等)'!J23</f>
        <v>0</v>
      </c>
      <c r="BQ23" s="21">
        <f>'施設資源化量内訳(焼却)'!K23+'施設資源化量内訳(粗大)'!K23+'施設資源化量内訳(堆肥化)'!K23+'施設資源化量内訳(飼料化)'!K23+'施設資源化量内訳(メタン化)'!K23+'施設資源化量内訳(燃料化)'!K23+'施設資源化量内訳(セメント)'!K23+'施設資源化量内訳(資源化等)'!K23</f>
        <v>0</v>
      </c>
      <c r="BR23" s="21">
        <f>'施設資源化量内訳(焼却)'!L23+'施設資源化量内訳(粗大)'!L23+'施設資源化量内訳(堆肥化)'!L23+'施設資源化量内訳(飼料化)'!L23+'施設資源化量内訳(メタン化)'!L23+'施設資源化量内訳(燃料化)'!L23+'施設資源化量内訳(セメント)'!L23+'施設資源化量内訳(資源化等)'!L23</f>
        <v>0</v>
      </c>
      <c r="BS23" s="21">
        <f>'施設資源化量内訳(焼却)'!M23+'施設資源化量内訳(粗大)'!M23+'施設資源化量内訳(堆肥化)'!M23+'施設資源化量内訳(飼料化)'!M23+'施設資源化量内訳(メタン化)'!M23+'施設資源化量内訳(燃料化)'!M23+'施設資源化量内訳(セメント)'!M23+'施設資源化量内訳(資源化等)'!M23</f>
        <v>0</v>
      </c>
      <c r="BT23" s="21">
        <f>'施設資源化量内訳(焼却)'!N23+'施設資源化量内訳(粗大)'!N23+'施設資源化量内訳(堆肥化)'!N23+'施設資源化量内訳(飼料化)'!N23+'施設資源化量内訳(メタン化)'!N23+'施設資源化量内訳(燃料化)'!N23+'施設資源化量内訳(セメント)'!N23+'施設資源化量内訳(資源化等)'!N23</f>
        <v>0</v>
      </c>
      <c r="BU23" s="21">
        <f>'施設資源化量内訳(焼却)'!O23+'施設資源化量内訳(粗大)'!O23+'施設資源化量内訳(堆肥化)'!O23+'施設資源化量内訳(飼料化)'!O23+'施設資源化量内訳(メタン化)'!O23+'施設資源化量内訳(燃料化)'!O23+'施設資源化量内訳(セメント)'!O23+'施設資源化量内訳(資源化等)'!O23</f>
        <v>0</v>
      </c>
      <c r="BV23" s="21">
        <f>'施設資源化量内訳(焼却)'!P23+'施設資源化量内訳(粗大)'!P23+'施設資源化量内訳(堆肥化)'!P23+'施設資源化量内訳(飼料化)'!P23+'施設資源化量内訳(メタン化)'!P23+'施設資源化量内訳(燃料化)'!P23+'施設資源化量内訳(セメント)'!P23+'施設資源化量内訳(資源化等)'!P23</f>
        <v>0</v>
      </c>
      <c r="BW23" s="21">
        <f>'施設資源化量内訳(焼却)'!Q23+'施設資源化量内訳(粗大)'!Q23+'施設資源化量内訳(堆肥化)'!Q23+'施設資源化量内訳(飼料化)'!Q23+'施設資源化量内訳(メタン化)'!Q23+'施設資源化量内訳(燃料化)'!Q23+'施設資源化量内訳(セメント)'!Q23+'施設資源化量内訳(資源化等)'!Q23</f>
        <v>0</v>
      </c>
      <c r="BX23" s="21">
        <f>'施設資源化量内訳(焼却)'!R23+'施設資源化量内訳(粗大)'!R23+'施設資源化量内訳(堆肥化)'!R23+'施設資源化量内訳(飼料化)'!R23+'施設資源化量内訳(メタン化)'!R23+'施設資源化量内訳(燃料化)'!R23+'施設資源化量内訳(セメント)'!R23+'施設資源化量内訳(資源化等)'!R23</f>
        <v>0</v>
      </c>
      <c r="BY23" s="21">
        <f>'施設資源化量内訳(焼却)'!S23+'施設資源化量内訳(粗大)'!S23+'施設資源化量内訳(堆肥化)'!S23+'施設資源化量内訳(飼料化)'!S23+'施設資源化量内訳(メタン化)'!S23+'施設資源化量内訳(燃料化)'!S23+'施設資源化量内訳(セメント)'!S23+'施設資源化量内訳(資源化等)'!S23</f>
        <v>0</v>
      </c>
      <c r="BZ23" s="21">
        <f>'施設資源化量内訳(焼却)'!T23+'施設資源化量内訳(粗大)'!T23+'施設資源化量内訳(堆肥化)'!T23+'施設資源化量内訳(飼料化)'!T23+'施設資源化量内訳(メタン化)'!T23+'施設資源化量内訳(燃料化)'!T23+'施設資源化量内訳(セメント)'!T23+'施設資源化量内訳(資源化等)'!T23</f>
        <v>0</v>
      </c>
      <c r="CA23" s="21">
        <f>'施設資源化量内訳(焼却)'!U23+'施設資源化量内訳(粗大)'!U23+'施設資源化量内訳(堆肥化)'!U23+'施設資源化量内訳(飼料化)'!U23+'施設資源化量内訳(メタン化)'!U23+'施設資源化量内訳(燃料化)'!U23+'施設資源化量内訳(セメント)'!U23+'施設資源化量内訳(資源化等)'!U23</f>
        <v>0</v>
      </c>
      <c r="CB23" s="21">
        <f>'施設資源化量内訳(焼却)'!V23+'施設資源化量内訳(粗大)'!V23+'施設資源化量内訳(堆肥化)'!V23+'施設資源化量内訳(飼料化)'!V23+'施設資源化量内訳(メタン化)'!V23+'施設資源化量内訳(燃料化)'!V23+'施設資源化量内訳(セメント)'!V23+'施設資源化量内訳(資源化等)'!V23</f>
        <v>0</v>
      </c>
      <c r="CC23" s="21">
        <f>'施設資源化量内訳(焼却)'!W23+'施設資源化量内訳(粗大)'!W23+'施設資源化量内訳(堆肥化)'!W23+'施設資源化量内訳(飼料化)'!W23+'施設資源化量内訳(メタン化)'!W23+'施設資源化量内訳(燃料化)'!W23+'施設資源化量内訳(セメント)'!W23+'施設資源化量内訳(資源化等)'!W23</f>
        <v>0</v>
      </c>
      <c r="CD23" s="21">
        <f>'施設資源化量内訳(焼却)'!X23+'施設資源化量内訳(粗大)'!X23+'施設資源化量内訳(堆肥化)'!X23+'施設資源化量内訳(飼料化)'!X23+'施設資源化量内訳(メタン化)'!X23+'施設資源化量内訳(燃料化)'!X23+'施設資源化量内訳(セメント)'!X23+'施設資源化量内訳(資源化等)'!X23</f>
        <v>0</v>
      </c>
      <c r="CE23" s="21">
        <f>'施設資源化量内訳(焼却)'!Y23+'施設資源化量内訳(粗大)'!Y23+'施設資源化量内訳(堆肥化)'!Y23+'施設資源化量内訳(飼料化)'!Y23+'施設資源化量内訳(メタン化)'!Y23+'施設資源化量内訳(燃料化)'!Y23+'施設資源化量内訳(セメント)'!Y23+'施設資源化量内訳(資源化等)'!Y23</f>
        <v>0</v>
      </c>
      <c r="CF23" s="21">
        <f>'施設資源化量内訳(焼却)'!Z23+'施設資源化量内訳(粗大)'!Z23+'施設資源化量内訳(堆肥化)'!Z23+'施設資源化量内訳(飼料化)'!Z23+'施設資源化量内訳(メタン化)'!Z23+'施設資源化量内訳(燃料化)'!Z23+'施設資源化量内訳(セメント)'!Z23+'施設資源化量内訳(資源化等)'!Z23</f>
        <v>0</v>
      </c>
      <c r="CG23" s="21">
        <f>'施設資源化量内訳(焼却)'!AA23+'施設資源化量内訳(粗大)'!AA23+'施設資源化量内訳(堆肥化)'!AA23+'施設資源化量内訳(飼料化)'!AA23+'施設資源化量内訳(メタン化)'!AA23+'施設資源化量内訳(燃料化)'!AA23+'施設資源化量内訳(セメント)'!AA23+'施設資源化量内訳(資源化等)'!AA23</f>
        <v>0</v>
      </c>
      <c r="CH23" s="21">
        <f>'施設資源化量内訳(焼却)'!AB23+'施設資源化量内訳(粗大)'!AB23+'施設資源化量内訳(堆肥化)'!AB23+'施設資源化量内訳(飼料化)'!AB23+'施設資源化量内訳(メタン化)'!AB23+'施設資源化量内訳(燃料化)'!AB23+'施設資源化量内訳(セメント)'!AB23+'施設資源化量内訳(資源化等)'!AB23</f>
        <v>0</v>
      </c>
      <c r="CI23" s="21">
        <f>'施設資源化量内訳(焼却)'!AC23+'施設資源化量内訳(粗大)'!AC23+'施設資源化量内訳(堆肥化)'!AC23+'施設資源化量内訳(飼料化)'!AC23+'施設資源化量内訳(メタン化)'!AC23+'施設資源化量内訳(燃料化)'!AC23+'施設資源化量内訳(セメント)'!AC23+'施設資源化量内訳(資源化等)'!AC23</f>
        <v>0</v>
      </c>
      <c r="CJ23" s="21">
        <f>'施設資源化量内訳(焼却)'!AD23+'施設資源化量内訳(粗大)'!AD23+'施設資源化量内訳(堆肥化)'!AD23+'施設資源化量内訳(飼料化)'!AD23+'施設資源化量内訳(メタン化)'!AD23+'施設資源化量内訳(燃料化)'!AD23+'施設資源化量内訳(セメント)'!AD23+'施設資源化量内訳(資源化等)'!AD23</f>
        <v>0</v>
      </c>
      <c r="CK23" s="21">
        <f>'施設資源化量内訳(焼却)'!AE23+'施設資源化量内訳(粗大)'!AE23+'施設資源化量内訳(堆肥化)'!AE23+'施設資源化量内訳(飼料化)'!AE23+'施設資源化量内訳(メタン化)'!AE23+'施設資源化量内訳(燃料化)'!AE23+'施設資源化量内訳(セメント)'!AE23+'施設資源化量内訳(資源化等)'!AE23</f>
        <v>0</v>
      </c>
      <c r="CL23" s="21">
        <f>'施設資源化量内訳(焼却)'!AF23+'施設資源化量内訳(粗大)'!AF23+'施設資源化量内訳(堆肥化)'!AF23+'施設資源化量内訳(飼料化)'!AF23+'施設資源化量内訳(メタン化)'!AF23+'施設資源化量内訳(燃料化)'!AF23+'施設資源化量内訳(セメント)'!AF23+'施設資源化量内訳(資源化等)'!AF23</f>
        <v>0</v>
      </c>
    </row>
    <row r="24" spans="1:90" s="6" customFormat="1" ht="12" customHeight="1">
      <c r="A24" s="27" t="s">
        <v>91</v>
      </c>
      <c r="B24" s="28" t="s">
        <v>160</v>
      </c>
      <c r="C24" s="27" t="s">
        <v>162</v>
      </c>
      <c r="D24" s="20">
        <f t="shared" si="3"/>
        <v>0</v>
      </c>
      <c r="E24" s="20">
        <f aca="true" t="shared" si="25" ref="E24:S40">AH24+BK24</f>
        <v>0</v>
      </c>
      <c r="F24" s="20">
        <f t="shared" si="25"/>
        <v>0</v>
      </c>
      <c r="G24" s="20">
        <f t="shared" si="25"/>
        <v>0</v>
      </c>
      <c r="H24" s="20">
        <f t="shared" si="25"/>
        <v>0</v>
      </c>
      <c r="I24" s="20">
        <f t="shared" si="25"/>
        <v>0</v>
      </c>
      <c r="J24" s="20">
        <f t="shared" si="25"/>
        <v>0</v>
      </c>
      <c r="K24" s="20">
        <f t="shared" si="25"/>
        <v>0</v>
      </c>
      <c r="L24" s="20">
        <f t="shared" si="25"/>
        <v>0</v>
      </c>
      <c r="M24" s="20">
        <f t="shared" si="25"/>
        <v>0</v>
      </c>
      <c r="N24" s="20">
        <f t="shared" si="25"/>
        <v>0</v>
      </c>
      <c r="O24" s="20">
        <f t="shared" si="25"/>
        <v>0</v>
      </c>
      <c r="P24" s="20">
        <f t="shared" si="25"/>
        <v>0</v>
      </c>
      <c r="Q24" s="20">
        <f t="shared" si="25"/>
        <v>0</v>
      </c>
      <c r="R24" s="20">
        <f t="shared" si="25"/>
        <v>0</v>
      </c>
      <c r="S24" s="20">
        <f t="shared" si="25"/>
        <v>0</v>
      </c>
      <c r="T24" s="20">
        <f t="shared" si="24"/>
        <v>0</v>
      </c>
      <c r="U24" s="20">
        <f t="shared" si="20"/>
        <v>0</v>
      </c>
      <c r="V24" s="20">
        <f t="shared" si="20"/>
        <v>0</v>
      </c>
      <c r="W24" s="20">
        <f t="shared" si="20"/>
        <v>0</v>
      </c>
      <c r="X24" s="20">
        <f t="shared" si="20"/>
        <v>0</v>
      </c>
      <c r="Y24" s="20">
        <f t="shared" si="20"/>
        <v>0</v>
      </c>
      <c r="Z24" s="20">
        <f t="shared" si="20"/>
        <v>0</v>
      </c>
      <c r="AA24" s="20">
        <f t="shared" si="20"/>
        <v>0</v>
      </c>
      <c r="AB24" s="20">
        <f t="shared" si="20"/>
        <v>0</v>
      </c>
      <c r="AC24" s="20">
        <f t="shared" si="20"/>
        <v>0</v>
      </c>
      <c r="AD24" s="20">
        <f t="shared" si="20"/>
        <v>0</v>
      </c>
      <c r="AE24" s="20">
        <f t="shared" si="20"/>
        <v>0</v>
      </c>
      <c r="AF24" s="20">
        <f t="shared" si="20"/>
        <v>0</v>
      </c>
      <c r="AG24" s="20">
        <f t="shared" si="21"/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9">
        <f t="shared" si="22"/>
        <v>0</v>
      </c>
      <c r="BK24" s="21">
        <f>'施設資源化量内訳(焼却)'!E24+'施設資源化量内訳(粗大)'!E24+'施設資源化量内訳(堆肥化)'!E24+'施設資源化量内訳(飼料化)'!E24+'施設資源化量内訳(メタン化)'!E24+'施設資源化量内訳(燃料化)'!E24+'施設資源化量内訳(セメント)'!E24+'施設資源化量内訳(資源化等)'!E24</f>
        <v>0</v>
      </c>
      <c r="BL24" s="21">
        <f>'施設資源化量内訳(焼却)'!F24+'施設資源化量内訳(粗大)'!F24+'施設資源化量内訳(堆肥化)'!F24+'施設資源化量内訳(飼料化)'!F24+'施設資源化量内訳(メタン化)'!F24+'施設資源化量内訳(燃料化)'!F24+'施設資源化量内訳(セメント)'!F24+'施設資源化量内訳(資源化等)'!F24</f>
        <v>0</v>
      </c>
      <c r="BM24" s="21">
        <f>'施設資源化量内訳(焼却)'!G24+'施設資源化量内訳(粗大)'!G24+'施設資源化量内訳(堆肥化)'!G24+'施設資源化量内訳(飼料化)'!G24+'施設資源化量内訳(メタン化)'!G24+'施設資源化量内訳(燃料化)'!G24+'施設資源化量内訳(セメント)'!G24+'施設資源化量内訳(資源化等)'!G24</f>
        <v>0</v>
      </c>
      <c r="BN24" s="21">
        <f>'施設資源化量内訳(焼却)'!H24+'施設資源化量内訳(粗大)'!H24+'施設資源化量内訳(堆肥化)'!H24+'施設資源化量内訳(飼料化)'!H24+'施設資源化量内訳(メタン化)'!H24+'施設資源化量内訳(燃料化)'!H24+'施設資源化量内訳(セメント)'!H24+'施設資源化量内訳(資源化等)'!H24</f>
        <v>0</v>
      </c>
      <c r="BO24" s="21">
        <f>'施設資源化量内訳(焼却)'!I24+'施設資源化量内訳(粗大)'!I24+'施設資源化量内訳(堆肥化)'!I24+'施設資源化量内訳(飼料化)'!I24+'施設資源化量内訳(メタン化)'!I24+'施設資源化量内訳(燃料化)'!I24+'施設資源化量内訳(セメント)'!I24+'施設資源化量内訳(資源化等)'!I24</f>
        <v>0</v>
      </c>
      <c r="BP24" s="21">
        <f>'施設資源化量内訳(焼却)'!J24+'施設資源化量内訳(粗大)'!J24+'施設資源化量内訳(堆肥化)'!J24+'施設資源化量内訳(飼料化)'!J24+'施設資源化量内訳(メタン化)'!J24+'施設資源化量内訳(燃料化)'!J24+'施設資源化量内訳(セメント)'!J24+'施設資源化量内訳(資源化等)'!J24</f>
        <v>0</v>
      </c>
      <c r="BQ24" s="21">
        <f>'施設資源化量内訳(焼却)'!K24+'施設資源化量内訳(粗大)'!K24+'施設資源化量内訳(堆肥化)'!K24+'施設資源化量内訳(飼料化)'!K24+'施設資源化量内訳(メタン化)'!K24+'施設資源化量内訳(燃料化)'!K24+'施設資源化量内訳(セメント)'!K24+'施設資源化量内訳(資源化等)'!K24</f>
        <v>0</v>
      </c>
      <c r="BR24" s="21">
        <f>'施設資源化量内訳(焼却)'!L24+'施設資源化量内訳(粗大)'!L24+'施設資源化量内訳(堆肥化)'!L24+'施設資源化量内訳(飼料化)'!L24+'施設資源化量内訳(メタン化)'!L24+'施設資源化量内訳(燃料化)'!L24+'施設資源化量内訳(セメント)'!L24+'施設資源化量内訳(資源化等)'!L24</f>
        <v>0</v>
      </c>
      <c r="BS24" s="21">
        <f>'施設資源化量内訳(焼却)'!M24+'施設資源化量内訳(粗大)'!M24+'施設資源化量内訳(堆肥化)'!M24+'施設資源化量内訳(飼料化)'!M24+'施設資源化量内訳(メタン化)'!M24+'施設資源化量内訳(燃料化)'!M24+'施設資源化量内訳(セメント)'!M24+'施設資源化量内訳(資源化等)'!M24</f>
        <v>0</v>
      </c>
      <c r="BT24" s="21">
        <f>'施設資源化量内訳(焼却)'!N24+'施設資源化量内訳(粗大)'!N24+'施設資源化量内訳(堆肥化)'!N24+'施設資源化量内訳(飼料化)'!N24+'施設資源化量内訳(メタン化)'!N24+'施設資源化量内訳(燃料化)'!N24+'施設資源化量内訳(セメント)'!N24+'施設資源化量内訳(資源化等)'!N24</f>
        <v>0</v>
      </c>
      <c r="BU24" s="21">
        <f>'施設資源化量内訳(焼却)'!O24+'施設資源化量内訳(粗大)'!O24+'施設資源化量内訳(堆肥化)'!O24+'施設資源化量内訳(飼料化)'!O24+'施設資源化量内訳(メタン化)'!O24+'施設資源化量内訳(燃料化)'!O24+'施設資源化量内訳(セメント)'!O24+'施設資源化量内訳(資源化等)'!O24</f>
        <v>0</v>
      </c>
      <c r="BV24" s="21">
        <f>'施設資源化量内訳(焼却)'!P24+'施設資源化量内訳(粗大)'!P24+'施設資源化量内訳(堆肥化)'!P24+'施設資源化量内訳(飼料化)'!P24+'施設資源化量内訳(メタン化)'!P24+'施設資源化量内訳(燃料化)'!P24+'施設資源化量内訳(セメント)'!P24+'施設資源化量内訳(資源化等)'!P24</f>
        <v>0</v>
      </c>
      <c r="BW24" s="21">
        <f>'施設資源化量内訳(焼却)'!Q24+'施設資源化量内訳(粗大)'!Q24+'施設資源化量内訳(堆肥化)'!Q24+'施設資源化量内訳(飼料化)'!Q24+'施設資源化量内訳(メタン化)'!Q24+'施設資源化量内訳(燃料化)'!Q24+'施設資源化量内訳(セメント)'!Q24+'施設資源化量内訳(資源化等)'!Q24</f>
        <v>0</v>
      </c>
      <c r="BX24" s="21">
        <f>'施設資源化量内訳(焼却)'!R24+'施設資源化量内訳(粗大)'!R24+'施設資源化量内訳(堆肥化)'!R24+'施設資源化量内訳(飼料化)'!R24+'施設資源化量内訳(メタン化)'!R24+'施設資源化量内訳(燃料化)'!R24+'施設資源化量内訳(セメント)'!R24+'施設資源化量内訳(資源化等)'!R24</f>
        <v>0</v>
      </c>
      <c r="BY24" s="21">
        <f>'施設資源化量内訳(焼却)'!S24+'施設資源化量内訳(粗大)'!S24+'施設資源化量内訳(堆肥化)'!S24+'施設資源化量内訳(飼料化)'!S24+'施設資源化量内訳(メタン化)'!S24+'施設資源化量内訳(燃料化)'!S24+'施設資源化量内訳(セメント)'!S24+'施設資源化量内訳(資源化等)'!S24</f>
        <v>0</v>
      </c>
      <c r="BZ24" s="21">
        <f>'施設資源化量内訳(焼却)'!T24+'施設資源化量内訳(粗大)'!T24+'施設資源化量内訳(堆肥化)'!T24+'施設資源化量内訳(飼料化)'!T24+'施設資源化量内訳(メタン化)'!T24+'施設資源化量内訳(燃料化)'!T24+'施設資源化量内訳(セメント)'!T24+'施設資源化量内訳(資源化等)'!T24</f>
        <v>0</v>
      </c>
      <c r="CA24" s="21">
        <f>'施設資源化量内訳(焼却)'!U24+'施設資源化量内訳(粗大)'!U24+'施設資源化量内訳(堆肥化)'!U24+'施設資源化量内訳(飼料化)'!U24+'施設資源化量内訳(メタン化)'!U24+'施設資源化量内訳(燃料化)'!U24+'施設資源化量内訳(セメント)'!U24+'施設資源化量内訳(資源化等)'!U24</f>
        <v>0</v>
      </c>
      <c r="CB24" s="21">
        <f>'施設資源化量内訳(焼却)'!V24+'施設資源化量内訳(粗大)'!V24+'施設資源化量内訳(堆肥化)'!V24+'施設資源化量内訳(飼料化)'!V24+'施設資源化量内訳(メタン化)'!V24+'施設資源化量内訳(燃料化)'!V24+'施設資源化量内訳(セメント)'!V24+'施設資源化量内訳(資源化等)'!V24</f>
        <v>0</v>
      </c>
      <c r="CC24" s="21">
        <f>'施設資源化量内訳(焼却)'!W24+'施設資源化量内訳(粗大)'!W24+'施設資源化量内訳(堆肥化)'!W24+'施設資源化量内訳(飼料化)'!W24+'施設資源化量内訳(メタン化)'!W24+'施設資源化量内訳(燃料化)'!W24+'施設資源化量内訳(セメント)'!W24+'施設資源化量内訳(資源化等)'!W24</f>
        <v>0</v>
      </c>
      <c r="CD24" s="21">
        <f>'施設資源化量内訳(焼却)'!X24+'施設資源化量内訳(粗大)'!X24+'施設資源化量内訳(堆肥化)'!X24+'施設資源化量内訳(飼料化)'!X24+'施設資源化量内訳(メタン化)'!X24+'施設資源化量内訳(燃料化)'!X24+'施設資源化量内訳(セメント)'!X24+'施設資源化量内訳(資源化等)'!X24</f>
        <v>0</v>
      </c>
      <c r="CE24" s="21">
        <f>'施設資源化量内訳(焼却)'!Y24+'施設資源化量内訳(粗大)'!Y24+'施設資源化量内訳(堆肥化)'!Y24+'施設資源化量内訳(飼料化)'!Y24+'施設資源化量内訳(メタン化)'!Y24+'施設資源化量内訳(燃料化)'!Y24+'施設資源化量内訳(セメント)'!Y24+'施設資源化量内訳(資源化等)'!Y24</f>
        <v>0</v>
      </c>
      <c r="CF24" s="21">
        <f>'施設資源化量内訳(焼却)'!Z24+'施設資源化量内訳(粗大)'!Z24+'施設資源化量内訳(堆肥化)'!Z24+'施設資源化量内訳(飼料化)'!Z24+'施設資源化量内訳(メタン化)'!Z24+'施設資源化量内訳(燃料化)'!Z24+'施設資源化量内訳(セメント)'!Z24+'施設資源化量内訳(資源化等)'!Z24</f>
        <v>0</v>
      </c>
      <c r="CG24" s="21">
        <f>'施設資源化量内訳(焼却)'!AA24+'施設資源化量内訳(粗大)'!AA24+'施設資源化量内訳(堆肥化)'!AA24+'施設資源化量内訳(飼料化)'!AA24+'施設資源化量内訳(メタン化)'!AA24+'施設資源化量内訳(燃料化)'!AA24+'施設資源化量内訳(セメント)'!AA24+'施設資源化量内訳(資源化等)'!AA24</f>
        <v>0</v>
      </c>
      <c r="CH24" s="21">
        <f>'施設資源化量内訳(焼却)'!AB24+'施設資源化量内訳(粗大)'!AB24+'施設資源化量内訳(堆肥化)'!AB24+'施設資源化量内訳(飼料化)'!AB24+'施設資源化量内訳(メタン化)'!AB24+'施設資源化量内訳(燃料化)'!AB24+'施設資源化量内訳(セメント)'!AB24+'施設資源化量内訳(資源化等)'!AB24</f>
        <v>0</v>
      </c>
      <c r="CI24" s="21">
        <f>'施設資源化量内訳(焼却)'!AC24+'施設資源化量内訳(粗大)'!AC24+'施設資源化量内訳(堆肥化)'!AC24+'施設資源化量内訳(飼料化)'!AC24+'施設資源化量内訳(メタン化)'!AC24+'施設資源化量内訳(燃料化)'!AC24+'施設資源化量内訳(セメント)'!AC24+'施設資源化量内訳(資源化等)'!AC24</f>
        <v>0</v>
      </c>
      <c r="CJ24" s="21">
        <f>'施設資源化量内訳(焼却)'!AD24+'施設資源化量内訳(粗大)'!AD24+'施設資源化量内訳(堆肥化)'!AD24+'施設資源化量内訳(飼料化)'!AD24+'施設資源化量内訳(メタン化)'!AD24+'施設資源化量内訳(燃料化)'!AD24+'施設資源化量内訳(セメント)'!AD24+'施設資源化量内訳(資源化等)'!AD24</f>
        <v>0</v>
      </c>
      <c r="CK24" s="21">
        <f>'施設資源化量内訳(焼却)'!AE24+'施設資源化量内訳(粗大)'!AE24+'施設資源化量内訳(堆肥化)'!AE24+'施設資源化量内訳(飼料化)'!AE24+'施設資源化量内訳(メタン化)'!AE24+'施設資源化量内訳(燃料化)'!AE24+'施設資源化量内訳(セメント)'!AE24+'施設資源化量内訳(資源化等)'!AE24</f>
        <v>0</v>
      </c>
      <c r="CL24" s="21">
        <f>'施設資源化量内訳(焼却)'!AF24+'施設資源化量内訳(粗大)'!AF24+'施設資源化量内訳(堆肥化)'!AF24+'施設資源化量内訳(飼料化)'!AF24+'施設資源化量内訳(メタン化)'!AF24+'施設資源化量内訳(燃料化)'!AF24+'施設資源化量内訳(セメント)'!AF24+'施設資源化量内訳(資源化等)'!AF24</f>
        <v>0</v>
      </c>
    </row>
    <row r="25" spans="1:90" s="6" customFormat="1" ht="12" customHeight="1">
      <c r="A25" s="27" t="s">
        <v>91</v>
      </c>
      <c r="B25" s="28" t="s">
        <v>164</v>
      </c>
      <c r="C25" s="27" t="s">
        <v>166</v>
      </c>
      <c r="D25" s="20">
        <f t="shared" si="3"/>
        <v>0</v>
      </c>
      <c r="E25" s="20">
        <f t="shared" si="25"/>
        <v>0</v>
      </c>
      <c r="F25" s="20">
        <f t="shared" si="25"/>
        <v>0</v>
      </c>
      <c r="G25" s="20">
        <f t="shared" si="25"/>
        <v>0</v>
      </c>
      <c r="H25" s="20">
        <f t="shared" si="25"/>
        <v>0</v>
      </c>
      <c r="I25" s="20">
        <f t="shared" si="25"/>
        <v>0</v>
      </c>
      <c r="J25" s="20">
        <f t="shared" si="25"/>
        <v>0</v>
      </c>
      <c r="K25" s="20">
        <f t="shared" si="25"/>
        <v>0</v>
      </c>
      <c r="L25" s="20">
        <f t="shared" si="25"/>
        <v>0</v>
      </c>
      <c r="M25" s="20">
        <f t="shared" si="25"/>
        <v>0</v>
      </c>
      <c r="N25" s="20">
        <f t="shared" si="25"/>
        <v>0</v>
      </c>
      <c r="O25" s="20">
        <f t="shared" si="25"/>
        <v>0</v>
      </c>
      <c r="P25" s="20">
        <f t="shared" si="25"/>
        <v>0</v>
      </c>
      <c r="Q25" s="20">
        <f t="shared" si="25"/>
        <v>0</v>
      </c>
      <c r="R25" s="20">
        <f t="shared" si="25"/>
        <v>0</v>
      </c>
      <c r="S25" s="20">
        <f t="shared" si="25"/>
        <v>0</v>
      </c>
      <c r="T25" s="20">
        <f t="shared" si="24"/>
        <v>0</v>
      </c>
      <c r="U25" s="20">
        <f t="shared" si="20"/>
        <v>0</v>
      </c>
      <c r="V25" s="20">
        <f t="shared" si="20"/>
        <v>0</v>
      </c>
      <c r="W25" s="20">
        <f t="shared" si="20"/>
        <v>0</v>
      </c>
      <c r="X25" s="20">
        <f t="shared" si="20"/>
        <v>0</v>
      </c>
      <c r="Y25" s="20">
        <f t="shared" si="20"/>
        <v>0</v>
      </c>
      <c r="Z25" s="20">
        <f t="shared" si="20"/>
        <v>0</v>
      </c>
      <c r="AA25" s="20">
        <f t="shared" si="20"/>
        <v>0</v>
      </c>
      <c r="AB25" s="20">
        <f t="shared" si="20"/>
        <v>0</v>
      </c>
      <c r="AC25" s="20">
        <f t="shared" si="20"/>
        <v>0</v>
      </c>
      <c r="AD25" s="20">
        <f t="shared" si="20"/>
        <v>0</v>
      </c>
      <c r="AE25" s="20">
        <f t="shared" si="20"/>
        <v>0</v>
      </c>
      <c r="AF25" s="20">
        <f t="shared" si="20"/>
        <v>0</v>
      </c>
      <c r="AG25" s="20">
        <f t="shared" si="21"/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9">
        <f t="shared" si="22"/>
        <v>0</v>
      </c>
      <c r="BK25" s="21">
        <f>'施設資源化量内訳(焼却)'!E25+'施設資源化量内訳(粗大)'!E25+'施設資源化量内訳(堆肥化)'!E25+'施設資源化量内訳(飼料化)'!E25+'施設資源化量内訳(メタン化)'!E25+'施設資源化量内訳(燃料化)'!E25+'施設資源化量内訳(セメント)'!E25+'施設資源化量内訳(資源化等)'!E25</f>
        <v>0</v>
      </c>
      <c r="BL25" s="21">
        <f>'施設資源化量内訳(焼却)'!F25+'施設資源化量内訳(粗大)'!F25+'施設資源化量内訳(堆肥化)'!F25+'施設資源化量内訳(飼料化)'!F25+'施設資源化量内訳(メタン化)'!F25+'施設資源化量内訳(燃料化)'!F25+'施設資源化量内訳(セメント)'!F25+'施設資源化量内訳(資源化等)'!F25</f>
        <v>0</v>
      </c>
      <c r="BM25" s="21">
        <f>'施設資源化量内訳(焼却)'!G25+'施設資源化量内訳(粗大)'!G25+'施設資源化量内訳(堆肥化)'!G25+'施設資源化量内訳(飼料化)'!G25+'施設資源化量内訳(メタン化)'!G25+'施設資源化量内訳(燃料化)'!G25+'施設資源化量内訳(セメント)'!G25+'施設資源化量内訳(資源化等)'!G25</f>
        <v>0</v>
      </c>
      <c r="BN25" s="21">
        <f>'施設資源化量内訳(焼却)'!H25+'施設資源化量内訳(粗大)'!H25+'施設資源化量内訳(堆肥化)'!H25+'施設資源化量内訳(飼料化)'!H25+'施設資源化量内訳(メタン化)'!H25+'施設資源化量内訳(燃料化)'!H25+'施設資源化量内訳(セメント)'!H25+'施設資源化量内訳(資源化等)'!H25</f>
        <v>0</v>
      </c>
      <c r="BO25" s="21">
        <f>'施設資源化量内訳(焼却)'!I25+'施設資源化量内訳(粗大)'!I25+'施設資源化量内訳(堆肥化)'!I25+'施設資源化量内訳(飼料化)'!I25+'施設資源化量内訳(メタン化)'!I25+'施設資源化量内訳(燃料化)'!I25+'施設資源化量内訳(セメント)'!I25+'施設資源化量内訳(資源化等)'!I25</f>
        <v>0</v>
      </c>
      <c r="BP25" s="21">
        <f>'施設資源化量内訳(焼却)'!J25+'施設資源化量内訳(粗大)'!J25+'施設資源化量内訳(堆肥化)'!J25+'施設資源化量内訳(飼料化)'!J25+'施設資源化量内訳(メタン化)'!J25+'施設資源化量内訳(燃料化)'!J25+'施設資源化量内訳(セメント)'!J25+'施設資源化量内訳(資源化等)'!J25</f>
        <v>0</v>
      </c>
      <c r="BQ25" s="21">
        <f>'施設資源化量内訳(焼却)'!K25+'施設資源化量内訳(粗大)'!K25+'施設資源化量内訳(堆肥化)'!K25+'施設資源化量内訳(飼料化)'!K25+'施設資源化量内訳(メタン化)'!K25+'施設資源化量内訳(燃料化)'!K25+'施設資源化量内訳(セメント)'!K25+'施設資源化量内訳(資源化等)'!K25</f>
        <v>0</v>
      </c>
      <c r="BR25" s="21">
        <f>'施設資源化量内訳(焼却)'!L25+'施設資源化量内訳(粗大)'!L25+'施設資源化量内訳(堆肥化)'!L25+'施設資源化量内訳(飼料化)'!L25+'施設資源化量内訳(メタン化)'!L25+'施設資源化量内訳(燃料化)'!L25+'施設資源化量内訳(セメント)'!L25+'施設資源化量内訳(資源化等)'!L25</f>
        <v>0</v>
      </c>
      <c r="BS25" s="21">
        <f>'施設資源化量内訳(焼却)'!M25+'施設資源化量内訳(粗大)'!M25+'施設資源化量内訳(堆肥化)'!M25+'施設資源化量内訳(飼料化)'!M25+'施設資源化量内訳(メタン化)'!M25+'施設資源化量内訳(燃料化)'!M25+'施設資源化量内訳(セメント)'!M25+'施設資源化量内訳(資源化等)'!M25</f>
        <v>0</v>
      </c>
      <c r="BT25" s="21">
        <f>'施設資源化量内訳(焼却)'!N25+'施設資源化量内訳(粗大)'!N25+'施設資源化量内訳(堆肥化)'!N25+'施設資源化量内訳(飼料化)'!N25+'施設資源化量内訳(メタン化)'!N25+'施設資源化量内訳(燃料化)'!N25+'施設資源化量内訳(セメント)'!N25+'施設資源化量内訳(資源化等)'!N25</f>
        <v>0</v>
      </c>
      <c r="BU25" s="21">
        <f>'施設資源化量内訳(焼却)'!O25+'施設資源化量内訳(粗大)'!O25+'施設資源化量内訳(堆肥化)'!O25+'施設資源化量内訳(飼料化)'!O25+'施設資源化量内訳(メタン化)'!O25+'施設資源化量内訳(燃料化)'!O25+'施設資源化量内訳(セメント)'!O25+'施設資源化量内訳(資源化等)'!O25</f>
        <v>0</v>
      </c>
      <c r="BV25" s="21">
        <f>'施設資源化量内訳(焼却)'!P25+'施設資源化量内訳(粗大)'!P25+'施設資源化量内訳(堆肥化)'!P25+'施設資源化量内訳(飼料化)'!P25+'施設資源化量内訳(メタン化)'!P25+'施設資源化量内訳(燃料化)'!P25+'施設資源化量内訳(セメント)'!P25+'施設資源化量内訳(資源化等)'!P25</f>
        <v>0</v>
      </c>
      <c r="BW25" s="21">
        <f>'施設資源化量内訳(焼却)'!Q25+'施設資源化量内訳(粗大)'!Q25+'施設資源化量内訳(堆肥化)'!Q25+'施設資源化量内訳(飼料化)'!Q25+'施設資源化量内訳(メタン化)'!Q25+'施設資源化量内訳(燃料化)'!Q25+'施設資源化量内訳(セメント)'!Q25+'施設資源化量内訳(資源化等)'!Q25</f>
        <v>0</v>
      </c>
      <c r="BX25" s="21">
        <f>'施設資源化量内訳(焼却)'!R25+'施設資源化量内訳(粗大)'!R25+'施設資源化量内訳(堆肥化)'!R25+'施設資源化量内訳(飼料化)'!R25+'施設資源化量内訳(メタン化)'!R25+'施設資源化量内訳(燃料化)'!R25+'施設資源化量内訳(セメント)'!R25+'施設資源化量内訳(資源化等)'!R25</f>
        <v>0</v>
      </c>
      <c r="BY25" s="21">
        <f>'施設資源化量内訳(焼却)'!S25+'施設資源化量内訳(粗大)'!S25+'施設資源化量内訳(堆肥化)'!S25+'施設資源化量内訳(飼料化)'!S25+'施設資源化量内訳(メタン化)'!S25+'施設資源化量内訳(燃料化)'!S25+'施設資源化量内訳(セメント)'!S25+'施設資源化量内訳(資源化等)'!S25</f>
        <v>0</v>
      </c>
      <c r="BZ25" s="21">
        <f>'施設資源化量内訳(焼却)'!T25+'施設資源化量内訳(粗大)'!T25+'施設資源化量内訳(堆肥化)'!T25+'施設資源化量内訳(飼料化)'!T25+'施設資源化量内訳(メタン化)'!T25+'施設資源化量内訳(燃料化)'!T25+'施設資源化量内訳(セメント)'!T25+'施設資源化量内訳(資源化等)'!T25</f>
        <v>0</v>
      </c>
      <c r="CA25" s="21">
        <f>'施設資源化量内訳(焼却)'!U25+'施設資源化量内訳(粗大)'!U25+'施設資源化量内訳(堆肥化)'!U25+'施設資源化量内訳(飼料化)'!U25+'施設資源化量内訳(メタン化)'!U25+'施設資源化量内訳(燃料化)'!U25+'施設資源化量内訳(セメント)'!U25+'施設資源化量内訳(資源化等)'!U25</f>
        <v>0</v>
      </c>
      <c r="CB25" s="21">
        <f>'施設資源化量内訳(焼却)'!V25+'施設資源化量内訳(粗大)'!V25+'施設資源化量内訳(堆肥化)'!V25+'施設資源化量内訳(飼料化)'!V25+'施設資源化量内訳(メタン化)'!V25+'施設資源化量内訳(燃料化)'!V25+'施設資源化量内訳(セメント)'!V25+'施設資源化量内訳(資源化等)'!V25</f>
        <v>0</v>
      </c>
      <c r="CC25" s="21">
        <f>'施設資源化量内訳(焼却)'!W25+'施設資源化量内訳(粗大)'!W25+'施設資源化量内訳(堆肥化)'!W25+'施設資源化量内訳(飼料化)'!W25+'施設資源化量内訳(メタン化)'!W25+'施設資源化量内訳(燃料化)'!W25+'施設資源化量内訳(セメント)'!W25+'施設資源化量内訳(資源化等)'!W25</f>
        <v>0</v>
      </c>
      <c r="CD25" s="21">
        <f>'施設資源化量内訳(焼却)'!X25+'施設資源化量内訳(粗大)'!X25+'施設資源化量内訳(堆肥化)'!X25+'施設資源化量内訳(飼料化)'!X25+'施設資源化量内訳(メタン化)'!X25+'施設資源化量内訳(燃料化)'!X25+'施設資源化量内訳(セメント)'!X25+'施設資源化量内訳(資源化等)'!X25</f>
        <v>0</v>
      </c>
      <c r="CE25" s="21">
        <f>'施設資源化量内訳(焼却)'!Y25+'施設資源化量内訳(粗大)'!Y25+'施設資源化量内訳(堆肥化)'!Y25+'施設資源化量内訳(飼料化)'!Y25+'施設資源化量内訳(メタン化)'!Y25+'施設資源化量内訳(燃料化)'!Y25+'施設資源化量内訳(セメント)'!Y25+'施設資源化量内訳(資源化等)'!Y25</f>
        <v>0</v>
      </c>
      <c r="CF25" s="21">
        <f>'施設資源化量内訳(焼却)'!Z25+'施設資源化量内訳(粗大)'!Z25+'施設資源化量内訳(堆肥化)'!Z25+'施設資源化量内訳(飼料化)'!Z25+'施設資源化量内訳(メタン化)'!Z25+'施設資源化量内訳(燃料化)'!Z25+'施設資源化量内訳(セメント)'!Z25+'施設資源化量内訳(資源化等)'!Z25</f>
        <v>0</v>
      </c>
      <c r="CG25" s="21">
        <f>'施設資源化量内訳(焼却)'!AA25+'施設資源化量内訳(粗大)'!AA25+'施設資源化量内訳(堆肥化)'!AA25+'施設資源化量内訳(飼料化)'!AA25+'施設資源化量内訳(メタン化)'!AA25+'施設資源化量内訳(燃料化)'!AA25+'施設資源化量内訳(セメント)'!AA25+'施設資源化量内訳(資源化等)'!AA25</f>
        <v>0</v>
      </c>
      <c r="CH25" s="21">
        <f>'施設資源化量内訳(焼却)'!AB25+'施設資源化量内訳(粗大)'!AB25+'施設資源化量内訳(堆肥化)'!AB25+'施設資源化量内訳(飼料化)'!AB25+'施設資源化量内訳(メタン化)'!AB25+'施設資源化量内訳(燃料化)'!AB25+'施設資源化量内訳(セメント)'!AB25+'施設資源化量内訳(資源化等)'!AB25</f>
        <v>0</v>
      </c>
      <c r="CI25" s="21">
        <f>'施設資源化量内訳(焼却)'!AC25+'施設資源化量内訳(粗大)'!AC25+'施設資源化量内訳(堆肥化)'!AC25+'施設資源化量内訳(飼料化)'!AC25+'施設資源化量内訳(メタン化)'!AC25+'施設資源化量内訳(燃料化)'!AC25+'施設資源化量内訳(セメント)'!AC25+'施設資源化量内訳(資源化等)'!AC25</f>
        <v>0</v>
      </c>
      <c r="CJ25" s="21">
        <f>'施設資源化量内訳(焼却)'!AD25+'施設資源化量内訳(粗大)'!AD25+'施設資源化量内訳(堆肥化)'!AD25+'施設資源化量内訳(飼料化)'!AD25+'施設資源化量内訳(メタン化)'!AD25+'施設資源化量内訳(燃料化)'!AD25+'施設資源化量内訳(セメント)'!AD25+'施設資源化量内訳(資源化等)'!AD25</f>
        <v>0</v>
      </c>
      <c r="CK25" s="21">
        <f>'施設資源化量内訳(焼却)'!AE25+'施設資源化量内訳(粗大)'!AE25+'施設資源化量内訳(堆肥化)'!AE25+'施設資源化量内訳(飼料化)'!AE25+'施設資源化量内訳(メタン化)'!AE25+'施設資源化量内訳(燃料化)'!AE25+'施設資源化量内訳(セメント)'!AE25+'施設資源化量内訳(資源化等)'!AE25</f>
        <v>0</v>
      </c>
      <c r="CL25" s="21">
        <f>'施設資源化量内訳(焼却)'!AF25+'施設資源化量内訳(粗大)'!AF25+'施設資源化量内訳(堆肥化)'!AF25+'施設資源化量内訳(飼料化)'!AF25+'施設資源化量内訳(メタン化)'!AF25+'施設資源化量内訳(燃料化)'!AF25+'施設資源化量内訳(セメント)'!AF25+'施設資源化量内訳(資源化等)'!AF25</f>
        <v>0</v>
      </c>
    </row>
    <row r="26" spans="1:90" s="6" customFormat="1" ht="12" customHeight="1">
      <c r="A26" s="27" t="s">
        <v>91</v>
      </c>
      <c r="B26" s="28" t="s">
        <v>168</v>
      </c>
      <c r="C26" s="27" t="s">
        <v>170</v>
      </c>
      <c r="D26" s="20">
        <f t="shared" si="3"/>
        <v>0</v>
      </c>
      <c r="E26" s="20">
        <f t="shared" si="25"/>
        <v>0</v>
      </c>
      <c r="F26" s="20">
        <f t="shared" si="25"/>
        <v>0</v>
      </c>
      <c r="G26" s="20">
        <f t="shared" si="25"/>
        <v>0</v>
      </c>
      <c r="H26" s="20">
        <f t="shared" si="25"/>
        <v>0</v>
      </c>
      <c r="I26" s="20">
        <f t="shared" si="25"/>
        <v>0</v>
      </c>
      <c r="J26" s="20">
        <f t="shared" si="25"/>
        <v>0</v>
      </c>
      <c r="K26" s="20">
        <f t="shared" si="25"/>
        <v>0</v>
      </c>
      <c r="L26" s="20">
        <f t="shared" si="25"/>
        <v>0</v>
      </c>
      <c r="M26" s="20">
        <f t="shared" si="25"/>
        <v>0</v>
      </c>
      <c r="N26" s="20">
        <f t="shared" si="25"/>
        <v>0</v>
      </c>
      <c r="O26" s="20">
        <f t="shared" si="25"/>
        <v>0</v>
      </c>
      <c r="P26" s="20">
        <f t="shared" si="25"/>
        <v>0</v>
      </c>
      <c r="Q26" s="20">
        <f t="shared" si="25"/>
        <v>0</v>
      </c>
      <c r="R26" s="20">
        <f t="shared" si="25"/>
        <v>0</v>
      </c>
      <c r="S26" s="20">
        <f t="shared" si="25"/>
        <v>0</v>
      </c>
      <c r="T26" s="20">
        <f t="shared" si="24"/>
        <v>0</v>
      </c>
      <c r="U26" s="20">
        <f t="shared" si="20"/>
        <v>0</v>
      </c>
      <c r="V26" s="20">
        <f t="shared" si="20"/>
        <v>0</v>
      </c>
      <c r="W26" s="20">
        <f t="shared" si="20"/>
        <v>0</v>
      </c>
      <c r="X26" s="20">
        <f t="shared" si="20"/>
        <v>0</v>
      </c>
      <c r="Y26" s="20">
        <f t="shared" si="20"/>
        <v>0</v>
      </c>
      <c r="Z26" s="20">
        <f t="shared" si="20"/>
        <v>0</v>
      </c>
      <c r="AA26" s="20">
        <f t="shared" si="20"/>
        <v>0</v>
      </c>
      <c r="AB26" s="20">
        <f t="shared" si="20"/>
        <v>0</v>
      </c>
      <c r="AC26" s="20">
        <f t="shared" si="20"/>
        <v>0</v>
      </c>
      <c r="AD26" s="20">
        <f t="shared" si="20"/>
        <v>0</v>
      </c>
      <c r="AE26" s="20">
        <f t="shared" si="20"/>
        <v>0</v>
      </c>
      <c r="AF26" s="20">
        <f t="shared" si="20"/>
        <v>0</v>
      </c>
      <c r="AG26" s="20">
        <f t="shared" si="21"/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9">
        <f t="shared" si="22"/>
        <v>0</v>
      </c>
      <c r="BK26" s="21">
        <f>'施設資源化量内訳(焼却)'!E26+'施設資源化量内訳(粗大)'!E26+'施設資源化量内訳(堆肥化)'!E26+'施設資源化量内訳(飼料化)'!E26+'施設資源化量内訳(メタン化)'!E26+'施設資源化量内訳(燃料化)'!E26+'施設資源化量内訳(セメント)'!E26+'施設資源化量内訳(資源化等)'!E26</f>
        <v>0</v>
      </c>
      <c r="BL26" s="21">
        <f>'施設資源化量内訳(焼却)'!F26+'施設資源化量内訳(粗大)'!F26+'施設資源化量内訳(堆肥化)'!F26+'施設資源化量内訳(飼料化)'!F26+'施設資源化量内訳(メタン化)'!F26+'施設資源化量内訳(燃料化)'!F26+'施設資源化量内訳(セメント)'!F26+'施設資源化量内訳(資源化等)'!F26</f>
        <v>0</v>
      </c>
      <c r="BM26" s="21">
        <f>'施設資源化量内訳(焼却)'!G26+'施設資源化量内訳(粗大)'!G26+'施設資源化量内訳(堆肥化)'!G26+'施設資源化量内訳(飼料化)'!G26+'施設資源化量内訳(メタン化)'!G26+'施設資源化量内訳(燃料化)'!G26+'施設資源化量内訳(セメント)'!G26+'施設資源化量内訳(資源化等)'!G26</f>
        <v>0</v>
      </c>
      <c r="BN26" s="21">
        <f>'施設資源化量内訳(焼却)'!H26+'施設資源化量内訳(粗大)'!H26+'施設資源化量内訳(堆肥化)'!H26+'施設資源化量内訳(飼料化)'!H26+'施設資源化量内訳(メタン化)'!H26+'施設資源化量内訳(燃料化)'!H26+'施設資源化量内訳(セメント)'!H26+'施設資源化量内訳(資源化等)'!H26</f>
        <v>0</v>
      </c>
      <c r="BO26" s="21">
        <f>'施設資源化量内訳(焼却)'!I26+'施設資源化量内訳(粗大)'!I26+'施設資源化量内訳(堆肥化)'!I26+'施設資源化量内訳(飼料化)'!I26+'施設資源化量内訳(メタン化)'!I26+'施設資源化量内訳(燃料化)'!I26+'施設資源化量内訳(セメント)'!I26+'施設資源化量内訳(資源化等)'!I26</f>
        <v>0</v>
      </c>
      <c r="BP26" s="21">
        <f>'施設資源化量内訳(焼却)'!J26+'施設資源化量内訳(粗大)'!J26+'施設資源化量内訳(堆肥化)'!J26+'施設資源化量内訳(飼料化)'!J26+'施設資源化量内訳(メタン化)'!J26+'施設資源化量内訳(燃料化)'!J26+'施設資源化量内訳(セメント)'!J26+'施設資源化量内訳(資源化等)'!J26</f>
        <v>0</v>
      </c>
      <c r="BQ26" s="21">
        <f>'施設資源化量内訳(焼却)'!K26+'施設資源化量内訳(粗大)'!K26+'施設資源化量内訳(堆肥化)'!K26+'施設資源化量内訳(飼料化)'!K26+'施設資源化量内訳(メタン化)'!K26+'施設資源化量内訳(燃料化)'!K26+'施設資源化量内訳(セメント)'!K26+'施設資源化量内訳(資源化等)'!K26</f>
        <v>0</v>
      </c>
      <c r="BR26" s="21">
        <f>'施設資源化量内訳(焼却)'!L26+'施設資源化量内訳(粗大)'!L26+'施設資源化量内訳(堆肥化)'!L26+'施設資源化量内訳(飼料化)'!L26+'施設資源化量内訳(メタン化)'!L26+'施設資源化量内訳(燃料化)'!L26+'施設資源化量内訳(セメント)'!L26+'施設資源化量内訳(資源化等)'!L26</f>
        <v>0</v>
      </c>
      <c r="BS26" s="21">
        <f>'施設資源化量内訳(焼却)'!M26+'施設資源化量内訳(粗大)'!M26+'施設資源化量内訳(堆肥化)'!M26+'施設資源化量内訳(飼料化)'!M26+'施設資源化量内訳(メタン化)'!M26+'施設資源化量内訳(燃料化)'!M26+'施設資源化量内訳(セメント)'!M26+'施設資源化量内訳(資源化等)'!M26</f>
        <v>0</v>
      </c>
      <c r="BT26" s="21">
        <f>'施設資源化量内訳(焼却)'!N26+'施設資源化量内訳(粗大)'!N26+'施設資源化量内訳(堆肥化)'!N26+'施設資源化量内訳(飼料化)'!N26+'施設資源化量内訳(メタン化)'!N26+'施設資源化量内訳(燃料化)'!N26+'施設資源化量内訳(セメント)'!N26+'施設資源化量内訳(資源化等)'!N26</f>
        <v>0</v>
      </c>
      <c r="BU26" s="21">
        <f>'施設資源化量内訳(焼却)'!O26+'施設資源化量内訳(粗大)'!O26+'施設資源化量内訳(堆肥化)'!O26+'施設資源化量内訳(飼料化)'!O26+'施設資源化量内訳(メタン化)'!O26+'施設資源化量内訳(燃料化)'!O26+'施設資源化量内訳(セメント)'!O26+'施設資源化量内訳(資源化等)'!O26</f>
        <v>0</v>
      </c>
      <c r="BV26" s="21">
        <f>'施設資源化量内訳(焼却)'!P26+'施設資源化量内訳(粗大)'!P26+'施設資源化量内訳(堆肥化)'!P26+'施設資源化量内訳(飼料化)'!P26+'施設資源化量内訳(メタン化)'!P26+'施設資源化量内訳(燃料化)'!P26+'施設資源化量内訳(セメント)'!P26+'施設資源化量内訳(資源化等)'!P26</f>
        <v>0</v>
      </c>
      <c r="BW26" s="21">
        <f>'施設資源化量内訳(焼却)'!Q26+'施設資源化量内訳(粗大)'!Q26+'施設資源化量内訳(堆肥化)'!Q26+'施設資源化量内訳(飼料化)'!Q26+'施設資源化量内訳(メタン化)'!Q26+'施設資源化量内訳(燃料化)'!Q26+'施設資源化量内訳(セメント)'!Q26+'施設資源化量内訳(資源化等)'!Q26</f>
        <v>0</v>
      </c>
      <c r="BX26" s="21">
        <f>'施設資源化量内訳(焼却)'!R26+'施設資源化量内訳(粗大)'!R26+'施設資源化量内訳(堆肥化)'!R26+'施設資源化量内訳(飼料化)'!R26+'施設資源化量内訳(メタン化)'!R26+'施設資源化量内訳(燃料化)'!R26+'施設資源化量内訳(セメント)'!R26+'施設資源化量内訳(資源化等)'!R26</f>
        <v>0</v>
      </c>
      <c r="BY26" s="21">
        <f>'施設資源化量内訳(焼却)'!S26+'施設資源化量内訳(粗大)'!S26+'施設資源化量内訳(堆肥化)'!S26+'施設資源化量内訳(飼料化)'!S26+'施設資源化量内訳(メタン化)'!S26+'施設資源化量内訳(燃料化)'!S26+'施設資源化量内訳(セメント)'!S26+'施設資源化量内訳(資源化等)'!S26</f>
        <v>0</v>
      </c>
      <c r="BZ26" s="21">
        <f>'施設資源化量内訳(焼却)'!T26+'施設資源化量内訳(粗大)'!T26+'施設資源化量内訳(堆肥化)'!T26+'施設資源化量内訳(飼料化)'!T26+'施設資源化量内訳(メタン化)'!T26+'施設資源化量内訳(燃料化)'!T26+'施設資源化量内訳(セメント)'!T26+'施設資源化量内訳(資源化等)'!T26</f>
        <v>0</v>
      </c>
      <c r="CA26" s="21">
        <f>'施設資源化量内訳(焼却)'!U26+'施設資源化量内訳(粗大)'!U26+'施設資源化量内訳(堆肥化)'!U26+'施設資源化量内訳(飼料化)'!U26+'施設資源化量内訳(メタン化)'!U26+'施設資源化量内訳(燃料化)'!U26+'施設資源化量内訳(セメント)'!U26+'施設資源化量内訳(資源化等)'!U26</f>
        <v>0</v>
      </c>
      <c r="CB26" s="21">
        <f>'施設資源化量内訳(焼却)'!V26+'施設資源化量内訳(粗大)'!V26+'施設資源化量内訳(堆肥化)'!V26+'施設資源化量内訳(飼料化)'!V26+'施設資源化量内訳(メタン化)'!V26+'施設資源化量内訳(燃料化)'!V26+'施設資源化量内訳(セメント)'!V26+'施設資源化量内訳(資源化等)'!V26</f>
        <v>0</v>
      </c>
      <c r="CC26" s="21">
        <f>'施設資源化量内訳(焼却)'!W26+'施設資源化量内訳(粗大)'!W26+'施設資源化量内訳(堆肥化)'!W26+'施設資源化量内訳(飼料化)'!W26+'施設資源化量内訳(メタン化)'!W26+'施設資源化量内訳(燃料化)'!W26+'施設資源化量内訳(セメント)'!W26+'施設資源化量内訳(資源化等)'!W26</f>
        <v>0</v>
      </c>
      <c r="CD26" s="21">
        <f>'施設資源化量内訳(焼却)'!X26+'施設資源化量内訳(粗大)'!X26+'施設資源化量内訳(堆肥化)'!X26+'施設資源化量内訳(飼料化)'!X26+'施設資源化量内訳(メタン化)'!X26+'施設資源化量内訳(燃料化)'!X26+'施設資源化量内訳(セメント)'!X26+'施設資源化量内訳(資源化等)'!X26</f>
        <v>0</v>
      </c>
      <c r="CE26" s="21">
        <f>'施設資源化量内訳(焼却)'!Y26+'施設資源化量内訳(粗大)'!Y26+'施設資源化量内訳(堆肥化)'!Y26+'施設資源化量内訳(飼料化)'!Y26+'施設資源化量内訳(メタン化)'!Y26+'施設資源化量内訳(燃料化)'!Y26+'施設資源化量内訳(セメント)'!Y26+'施設資源化量内訳(資源化等)'!Y26</f>
        <v>0</v>
      </c>
      <c r="CF26" s="21">
        <f>'施設資源化量内訳(焼却)'!Z26+'施設資源化量内訳(粗大)'!Z26+'施設資源化量内訳(堆肥化)'!Z26+'施設資源化量内訳(飼料化)'!Z26+'施設資源化量内訳(メタン化)'!Z26+'施設資源化量内訳(燃料化)'!Z26+'施設資源化量内訳(セメント)'!Z26+'施設資源化量内訳(資源化等)'!Z26</f>
        <v>0</v>
      </c>
      <c r="CG26" s="21">
        <f>'施設資源化量内訳(焼却)'!AA26+'施設資源化量内訳(粗大)'!AA26+'施設資源化量内訳(堆肥化)'!AA26+'施設資源化量内訳(飼料化)'!AA26+'施設資源化量内訳(メタン化)'!AA26+'施設資源化量内訳(燃料化)'!AA26+'施設資源化量内訳(セメント)'!AA26+'施設資源化量内訳(資源化等)'!AA26</f>
        <v>0</v>
      </c>
      <c r="CH26" s="21">
        <f>'施設資源化量内訳(焼却)'!AB26+'施設資源化量内訳(粗大)'!AB26+'施設資源化量内訳(堆肥化)'!AB26+'施設資源化量内訳(飼料化)'!AB26+'施設資源化量内訳(メタン化)'!AB26+'施設資源化量内訳(燃料化)'!AB26+'施設資源化量内訳(セメント)'!AB26+'施設資源化量内訳(資源化等)'!AB26</f>
        <v>0</v>
      </c>
      <c r="CI26" s="21">
        <f>'施設資源化量内訳(焼却)'!AC26+'施設資源化量内訳(粗大)'!AC26+'施設資源化量内訳(堆肥化)'!AC26+'施設資源化量内訳(飼料化)'!AC26+'施設資源化量内訳(メタン化)'!AC26+'施設資源化量内訳(燃料化)'!AC26+'施設資源化量内訳(セメント)'!AC26+'施設資源化量内訳(資源化等)'!AC26</f>
        <v>0</v>
      </c>
      <c r="CJ26" s="21">
        <f>'施設資源化量内訳(焼却)'!AD26+'施設資源化量内訳(粗大)'!AD26+'施設資源化量内訳(堆肥化)'!AD26+'施設資源化量内訳(飼料化)'!AD26+'施設資源化量内訳(メタン化)'!AD26+'施設資源化量内訳(燃料化)'!AD26+'施設資源化量内訳(セメント)'!AD26+'施設資源化量内訳(資源化等)'!AD26</f>
        <v>0</v>
      </c>
      <c r="CK26" s="21">
        <f>'施設資源化量内訳(焼却)'!AE26+'施設資源化量内訳(粗大)'!AE26+'施設資源化量内訳(堆肥化)'!AE26+'施設資源化量内訳(飼料化)'!AE26+'施設資源化量内訳(メタン化)'!AE26+'施設資源化量内訳(燃料化)'!AE26+'施設資源化量内訳(セメント)'!AE26+'施設資源化量内訳(資源化等)'!AE26</f>
        <v>0</v>
      </c>
      <c r="CL26" s="21">
        <f>'施設資源化量内訳(焼却)'!AF26+'施設資源化量内訳(粗大)'!AF26+'施設資源化量内訳(堆肥化)'!AF26+'施設資源化量内訳(飼料化)'!AF26+'施設資源化量内訳(メタン化)'!AF26+'施設資源化量内訳(燃料化)'!AF26+'施設資源化量内訳(セメント)'!AF26+'施設資源化量内訳(資源化等)'!AF26</f>
        <v>0</v>
      </c>
    </row>
    <row r="27" spans="1:90" s="6" customFormat="1" ht="12" customHeight="1">
      <c r="A27" s="27" t="s">
        <v>91</v>
      </c>
      <c r="B27" s="28" t="s">
        <v>172</v>
      </c>
      <c r="C27" s="27" t="s">
        <v>174</v>
      </c>
      <c r="D27" s="20">
        <f t="shared" si="3"/>
        <v>0</v>
      </c>
      <c r="E27" s="20">
        <f t="shared" si="25"/>
        <v>0</v>
      </c>
      <c r="F27" s="20">
        <f t="shared" si="25"/>
        <v>0</v>
      </c>
      <c r="G27" s="20">
        <f t="shared" si="25"/>
        <v>0</v>
      </c>
      <c r="H27" s="20">
        <f t="shared" si="25"/>
        <v>0</v>
      </c>
      <c r="I27" s="20">
        <f t="shared" si="25"/>
        <v>0</v>
      </c>
      <c r="J27" s="20">
        <f t="shared" si="25"/>
        <v>0</v>
      </c>
      <c r="K27" s="20">
        <f t="shared" si="25"/>
        <v>0</v>
      </c>
      <c r="L27" s="20">
        <f t="shared" si="25"/>
        <v>0</v>
      </c>
      <c r="M27" s="20">
        <f t="shared" si="25"/>
        <v>0</v>
      </c>
      <c r="N27" s="20">
        <f t="shared" si="25"/>
        <v>0</v>
      </c>
      <c r="O27" s="20">
        <f t="shared" si="25"/>
        <v>0</v>
      </c>
      <c r="P27" s="20">
        <f t="shared" si="25"/>
        <v>0</v>
      </c>
      <c r="Q27" s="20">
        <f t="shared" si="25"/>
        <v>0</v>
      </c>
      <c r="R27" s="20">
        <f t="shared" si="25"/>
        <v>0</v>
      </c>
      <c r="S27" s="20">
        <f t="shared" si="25"/>
        <v>0</v>
      </c>
      <c r="T27" s="20">
        <f t="shared" si="24"/>
        <v>0</v>
      </c>
      <c r="U27" s="20">
        <f t="shared" si="20"/>
        <v>0</v>
      </c>
      <c r="V27" s="20">
        <f t="shared" si="20"/>
        <v>0</v>
      </c>
      <c r="W27" s="20">
        <f t="shared" si="20"/>
        <v>0</v>
      </c>
      <c r="X27" s="20">
        <f t="shared" si="20"/>
        <v>0</v>
      </c>
      <c r="Y27" s="20">
        <f t="shared" si="20"/>
        <v>0</v>
      </c>
      <c r="Z27" s="20">
        <f t="shared" si="20"/>
        <v>0</v>
      </c>
      <c r="AA27" s="20">
        <f t="shared" si="20"/>
        <v>0</v>
      </c>
      <c r="AB27" s="20">
        <f t="shared" si="20"/>
        <v>0</v>
      </c>
      <c r="AC27" s="20">
        <f t="shared" si="20"/>
        <v>0</v>
      </c>
      <c r="AD27" s="20">
        <f t="shared" si="20"/>
        <v>0</v>
      </c>
      <c r="AE27" s="20">
        <f t="shared" si="20"/>
        <v>0</v>
      </c>
      <c r="AF27" s="20">
        <f t="shared" si="20"/>
        <v>0</v>
      </c>
      <c r="AG27" s="20">
        <f t="shared" si="21"/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9">
        <f t="shared" si="22"/>
        <v>0</v>
      </c>
      <c r="BK27" s="21">
        <f>'施設資源化量内訳(焼却)'!E27+'施設資源化量内訳(粗大)'!E27+'施設資源化量内訳(堆肥化)'!E27+'施設資源化量内訳(飼料化)'!E27+'施設資源化量内訳(メタン化)'!E27+'施設資源化量内訳(燃料化)'!E27+'施設資源化量内訳(セメント)'!E27+'施設資源化量内訳(資源化等)'!E27</f>
        <v>0</v>
      </c>
      <c r="BL27" s="21">
        <f>'施設資源化量内訳(焼却)'!F27+'施設資源化量内訳(粗大)'!F27+'施設資源化量内訳(堆肥化)'!F27+'施設資源化量内訳(飼料化)'!F27+'施設資源化量内訳(メタン化)'!F27+'施設資源化量内訳(燃料化)'!F27+'施設資源化量内訳(セメント)'!F27+'施設資源化量内訳(資源化等)'!F27</f>
        <v>0</v>
      </c>
      <c r="BM27" s="21">
        <f>'施設資源化量内訳(焼却)'!G27+'施設資源化量内訳(粗大)'!G27+'施設資源化量内訳(堆肥化)'!G27+'施設資源化量内訳(飼料化)'!G27+'施設資源化量内訳(メタン化)'!G27+'施設資源化量内訳(燃料化)'!G27+'施設資源化量内訳(セメント)'!G27+'施設資源化量内訳(資源化等)'!G27</f>
        <v>0</v>
      </c>
      <c r="BN27" s="21">
        <f>'施設資源化量内訳(焼却)'!H27+'施設資源化量内訳(粗大)'!H27+'施設資源化量内訳(堆肥化)'!H27+'施設資源化量内訳(飼料化)'!H27+'施設資源化量内訳(メタン化)'!H27+'施設資源化量内訳(燃料化)'!H27+'施設資源化量内訳(セメント)'!H27+'施設資源化量内訳(資源化等)'!H27</f>
        <v>0</v>
      </c>
      <c r="BO27" s="21">
        <f>'施設資源化量内訳(焼却)'!I27+'施設資源化量内訳(粗大)'!I27+'施設資源化量内訳(堆肥化)'!I27+'施設資源化量内訳(飼料化)'!I27+'施設資源化量内訳(メタン化)'!I27+'施設資源化量内訳(燃料化)'!I27+'施設資源化量内訳(セメント)'!I27+'施設資源化量内訳(資源化等)'!I27</f>
        <v>0</v>
      </c>
      <c r="BP27" s="21">
        <f>'施設資源化量内訳(焼却)'!J27+'施設資源化量内訳(粗大)'!J27+'施設資源化量内訳(堆肥化)'!J27+'施設資源化量内訳(飼料化)'!J27+'施設資源化量内訳(メタン化)'!J27+'施設資源化量内訳(燃料化)'!J27+'施設資源化量内訳(セメント)'!J27+'施設資源化量内訳(資源化等)'!J27</f>
        <v>0</v>
      </c>
      <c r="BQ27" s="21">
        <f>'施設資源化量内訳(焼却)'!K27+'施設資源化量内訳(粗大)'!K27+'施設資源化量内訳(堆肥化)'!K27+'施設資源化量内訳(飼料化)'!K27+'施設資源化量内訳(メタン化)'!K27+'施設資源化量内訳(燃料化)'!K27+'施設資源化量内訳(セメント)'!K27+'施設資源化量内訳(資源化等)'!K27</f>
        <v>0</v>
      </c>
      <c r="BR27" s="21">
        <f>'施設資源化量内訳(焼却)'!L27+'施設資源化量内訳(粗大)'!L27+'施設資源化量内訳(堆肥化)'!L27+'施設資源化量内訳(飼料化)'!L27+'施設資源化量内訳(メタン化)'!L27+'施設資源化量内訳(燃料化)'!L27+'施設資源化量内訳(セメント)'!L27+'施設資源化量内訳(資源化等)'!L27</f>
        <v>0</v>
      </c>
      <c r="BS27" s="21">
        <f>'施設資源化量内訳(焼却)'!M27+'施設資源化量内訳(粗大)'!M27+'施設資源化量内訳(堆肥化)'!M27+'施設資源化量内訳(飼料化)'!M27+'施設資源化量内訳(メタン化)'!M27+'施設資源化量内訳(燃料化)'!M27+'施設資源化量内訳(セメント)'!M27+'施設資源化量内訳(資源化等)'!M27</f>
        <v>0</v>
      </c>
      <c r="BT27" s="21">
        <f>'施設資源化量内訳(焼却)'!N27+'施設資源化量内訳(粗大)'!N27+'施設資源化量内訳(堆肥化)'!N27+'施設資源化量内訳(飼料化)'!N27+'施設資源化量内訳(メタン化)'!N27+'施設資源化量内訳(燃料化)'!N27+'施設資源化量内訳(セメント)'!N27+'施設資源化量内訳(資源化等)'!N27</f>
        <v>0</v>
      </c>
      <c r="BU27" s="21">
        <f>'施設資源化量内訳(焼却)'!O27+'施設資源化量内訳(粗大)'!O27+'施設資源化量内訳(堆肥化)'!O27+'施設資源化量内訳(飼料化)'!O27+'施設資源化量内訳(メタン化)'!O27+'施設資源化量内訳(燃料化)'!O27+'施設資源化量内訳(セメント)'!O27+'施設資源化量内訳(資源化等)'!O27</f>
        <v>0</v>
      </c>
      <c r="BV27" s="21">
        <f>'施設資源化量内訳(焼却)'!P27+'施設資源化量内訳(粗大)'!P27+'施設資源化量内訳(堆肥化)'!P27+'施設資源化量内訳(飼料化)'!P27+'施設資源化量内訳(メタン化)'!P27+'施設資源化量内訳(燃料化)'!P27+'施設資源化量内訳(セメント)'!P27+'施設資源化量内訳(資源化等)'!P27</f>
        <v>0</v>
      </c>
      <c r="BW27" s="21">
        <f>'施設資源化量内訳(焼却)'!Q27+'施設資源化量内訳(粗大)'!Q27+'施設資源化量内訳(堆肥化)'!Q27+'施設資源化量内訳(飼料化)'!Q27+'施設資源化量内訳(メタン化)'!Q27+'施設資源化量内訳(燃料化)'!Q27+'施設資源化量内訳(セメント)'!Q27+'施設資源化量内訳(資源化等)'!Q27</f>
        <v>0</v>
      </c>
      <c r="BX27" s="21">
        <f>'施設資源化量内訳(焼却)'!R27+'施設資源化量内訳(粗大)'!R27+'施設資源化量内訳(堆肥化)'!R27+'施設資源化量内訳(飼料化)'!R27+'施設資源化量内訳(メタン化)'!R27+'施設資源化量内訳(燃料化)'!R27+'施設資源化量内訳(セメント)'!R27+'施設資源化量内訳(資源化等)'!R27</f>
        <v>0</v>
      </c>
      <c r="BY27" s="21">
        <f>'施設資源化量内訳(焼却)'!S27+'施設資源化量内訳(粗大)'!S27+'施設資源化量内訳(堆肥化)'!S27+'施設資源化量内訳(飼料化)'!S27+'施設資源化量内訳(メタン化)'!S27+'施設資源化量内訳(燃料化)'!S27+'施設資源化量内訳(セメント)'!S27+'施設資源化量内訳(資源化等)'!S27</f>
        <v>0</v>
      </c>
      <c r="BZ27" s="21">
        <f>'施設資源化量内訳(焼却)'!T27+'施設資源化量内訳(粗大)'!T27+'施設資源化量内訳(堆肥化)'!T27+'施設資源化量内訳(飼料化)'!T27+'施設資源化量内訳(メタン化)'!T27+'施設資源化量内訳(燃料化)'!T27+'施設資源化量内訳(セメント)'!T27+'施設資源化量内訳(資源化等)'!T27</f>
        <v>0</v>
      </c>
      <c r="CA27" s="21">
        <f>'施設資源化量内訳(焼却)'!U27+'施設資源化量内訳(粗大)'!U27+'施設資源化量内訳(堆肥化)'!U27+'施設資源化量内訳(飼料化)'!U27+'施設資源化量内訳(メタン化)'!U27+'施設資源化量内訳(燃料化)'!U27+'施設資源化量内訳(セメント)'!U27+'施設資源化量内訳(資源化等)'!U27</f>
        <v>0</v>
      </c>
      <c r="CB27" s="21">
        <f>'施設資源化量内訳(焼却)'!V27+'施設資源化量内訳(粗大)'!V27+'施設資源化量内訳(堆肥化)'!V27+'施設資源化量内訳(飼料化)'!V27+'施設資源化量内訳(メタン化)'!V27+'施設資源化量内訳(燃料化)'!V27+'施設資源化量内訳(セメント)'!V27+'施設資源化量内訳(資源化等)'!V27</f>
        <v>0</v>
      </c>
      <c r="CC27" s="21">
        <f>'施設資源化量内訳(焼却)'!W27+'施設資源化量内訳(粗大)'!W27+'施設資源化量内訳(堆肥化)'!W27+'施設資源化量内訳(飼料化)'!W27+'施設資源化量内訳(メタン化)'!W27+'施設資源化量内訳(燃料化)'!W27+'施設資源化量内訳(セメント)'!W27+'施設資源化量内訳(資源化等)'!W27</f>
        <v>0</v>
      </c>
      <c r="CD27" s="21">
        <f>'施設資源化量内訳(焼却)'!X27+'施設資源化量内訳(粗大)'!X27+'施設資源化量内訳(堆肥化)'!X27+'施設資源化量内訳(飼料化)'!X27+'施設資源化量内訳(メタン化)'!X27+'施設資源化量内訳(燃料化)'!X27+'施設資源化量内訳(セメント)'!X27+'施設資源化量内訳(資源化等)'!X27</f>
        <v>0</v>
      </c>
      <c r="CE27" s="21">
        <f>'施設資源化量内訳(焼却)'!Y27+'施設資源化量内訳(粗大)'!Y27+'施設資源化量内訳(堆肥化)'!Y27+'施設資源化量内訳(飼料化)'!Y27+'施設資源化量内訳(メタン化)'!Y27+'施設資源化量内訳(燃料化)'!Y27+'施設資源化量内訳(セメント)'!Y27+'施設資源化量内訳(資源化等)'!Y27</f>
        <v>0</v>
      </c>
      <c r="CF27" s="21">
        <f>'施設資源化量内訳(焼却)'!Z27+'施設資源化量内訳(粗大)'!Z27+'施設資源化量内訳(堆肥化)'!Z27+'施設資源化量内訳(飼料化)'!Z27+'施設資源化量内訳(メタン化)'!Z27+'施設資源化量内訳(燃料化)'!Z27+'施設資源化量内訳(セメント)'!Z27+'施設資源化量内訳(資源化等)'!Z27</f>
        <v>0</v>
      </c>
      <c r="CG27" s="21">
        <f>'施設資源化量内訳(焼却)'!AA27+'施設資源化量内訳(粗大)'!AA27+'施設資源化量内訳(堆肥化)'!AA27+'施設資源化量内訳(飼料化)'!AA27+'施設資源化量内訳(メタン化)'!AA27+'施設資源化量内訳(燃料化)'!AA27+'施設資源化量内訳(セメント)'!AA27+'施設資源化量内訳(資源化等)'!AA27</f>
        <v>0</v>
      </c>
      <c r="CH27" s="21">
        <f>'施設資源化量内訳(焼却)'!AB27+'施設資源化量内訳(粗大)'!AB27+'施設資源化量内訳(堆肥化)'!AB27+'施設資源化量内訳(飼料化)'!AB27+'施設資源化量内訳(メタン化)'!AB27+'施設資源化量内訳(燃料化)'!AB27+'施設資源化量内訳(セメント)'!AB27+'施設資源化量内訳(資源化等)'!AB27</f>
        <v>0</v>
      </c>
      <c r="CI27" s="21">
        <f>'施設資源化量内訳(焼却)'!AC27+'施設資源化量内訳(粗大)'!AC27+'施設資源化量内訳(堆肥化)'!AC27+'施設資源化量内訳(飼料化)'!AC27+'施設資源化量内訳(メタン化)'!AC27+'施設資源化量内訳(燃料化)'!AC27+'施設資源化量内訳(セメント)'!AC27+'施設資源化量内訳(資源化等)'!AC27</f>
        <v>0</v>
      </c>
      <c r="CJ27" s="21">
        <f>'施設資源化量内訳(焼却)'!AD27+'施設資源化量内訳(粗大)'!AD27+'施設資源化量内訳(堆肥化)'!AD27+'施設資源化量内訳(飼料化)'!AD27+'施設資源化量内訳(メタン化)'!AD27+'施設資源化量内訳(燃料化)'!AD27+'施設資源化量内訳(セメント)'!AD27+'施設資源化量内訳(資源化等)'!AD27</f>
        <v>0</v>
      </c>
      <c r="CK27" s="21">
        <f>'施設資源化量内訳(焼却)'!AE27+'施設資源化量内訳(粗大)'!AE27+'施設資源化量内訳(堆肥化)'!AE27+'施設資源化量内訳(飼料化)'!AE27+'施設資源化量内訳(メタン化)'!AE27+'施設資源化量内訳(燃料化)'!AE27+'施設資源化量内訳(セメント)'!AE27+'施設資源化量内訳(資源化等)'!AE27</f>
        <v>0</v>
      </c>
      <c r="CL27" s="21">
        <f>'施設資源化量内訳(焼却)'!AF27+'施設資源化量内訳(粗大)'!AF27+'施設資源化量内訳(堆肥化)'!AF27+'施設資源化量内訳(飼料化)'!AF27+'施設資源化量内訳(メタン化)'!AF27+'施設資源化量内訳(燃料化)'!AF27+'施設資源化量内訳(セメント)'!AF27+'施設資源化量内訳(資源化等)'!AF27</f>
        <v>0</v>
      </c>
    </row>
    <row r="28" spans="1:90" s="6" customFormat="1" ht="12" customHeight="1">
      <c r="A28" s="27" t="s">
        <v>91</v>
      </c>
      <c r="B28" s="28" t="s">
        <v>176</v>
      </c>
      <c r="C28" s="27" t="s">
        <v>178</v>
      </c>
      <c r="D28" s="20">
        <f t="shared" si="3"/>
        <v>0</v>
      </c>
      <c r="E28" s="20">
        <f t="shared" si="25"/>
        <v>0</v>
      </c>
      <c r="F28" s="20">
        <f t="shared" si="25"/>
        <v>0</v>
      </c>
      <c r="G28" s="20">
        <f t="shared" si="25"/>
        <v>0</v>
      </c>
      <c r="H28" s="20">
        <f t="shared" si="25"/>
        <v>0</v>
      </c>
      <c r="I28" s="20">
        <f t="shared" si="25"/>
        <v>0</v>
      </c>
      <c r="J28" s="20">
        <f t="shared" si="25"/>
        <v>0</v>
      </c>
      <c r="K28" s="20">
        <f t="shared" si="25"/>
        <v>0</v>
      </c>
      <c r="L28" s="20">
        <f t="shared" si="25"/>
        <v>0</v>
      </c>
      <c r="M28" s="20">
        <f t="shared" si="25"/>
        <v>0</v>
      </c>
      <c r="N28" s="20">
        <f t="shared" si="25"/>
        <v>0</v>
      </c>
      <c r="O28" s="20">
        <f t="shared" si="25"/>
        <v>0</v>
      </c>
      <c r="P28" s="20">
        <f t="shared" si="25"/>
        <v>0</v>
      </c>
      <c r="Q28" s="20">
        <f t="shared" si="25"/>
        <v>0</v>
      </c>
      <c r="R28" s="20">
        <f t="shared" si="25"/>
        <v>0</v>
      </c>
      <c r="S28" s="20">
        <f t="shared" si="25"/>
        <v>0</v>
      </c>
      <c r="T28" s="20">
        <f t="shared" si="24"/>
        <v>0</v>
      </c>
      <c r="U28" s="20">
        <f t="shared" si="20"/>
        <v>0</v>
      </c>
      <c r="V28" s="20">
        <f t="shared" si="20"/>
        <v>0</v>
      </c>
      <c r="W28" s="20">
        <f t="shared" si="20"/>
        <v>0</v>
      </c>
      <c r="X28" s="20">
        <f t="shared" si="20"/>
        <v>0</v>
      </c>
      <c r="Y28" s="20">
        <f t="shared" si="20"/>
        <v>0</v>
      </c>
      <c r="Z28" s="20">
        <f t="shared" si="20"/>
        <v>0</v>
      </c>
      <c r="AA28" s="20">
        <f t="shared" si="20"/>
        <v>0</v>
      </c>
      <c r="AB28" s="20">
        <f t="shared" si="20"/>
        <v>0</v>
      </c>
      <c r="AC28" s="20">
        <f t="shared" si="20"/>
        <v>0</v>
      </c>
      <c r="AD28" s="20">
        <f t="shared" si="20"/>
        <v>0</v>
      </c>
      <c r="AE28" s="20">
        <f t="shared" si="20"/>
        <v>0</v>
      </c>
      <c r="AF28" s="20">
        <f t="shared" si="20"/>
        <v>0</v>
      </c>
      <c r="AG28" s="20">
        <f t="shared" si="21"/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9">
        <f t="shared" si="22"/>
        <v>0</v>
      </c>
      <c r="BK28" s="21">
        <f>'施設資源化量内訳(焼却)'!E28+'施設資源化量内訳(粗大)'!E28+'施設資源化量内訳(堆肥化)'!E28+'施設資源化量内訳(飼料化)'!E28+'施設資源化量内訳(メタン化)'!E28+'施設資源化量内訳(燃料化)'!E28+'施設資源化量内訳(セメント)'!E28+'施設資源化量内訳(資源化等)'!E28</f>
        <v>0</v>
      </c>
      <c r="BL28" s="21">
        <f>'施設資源化量内訳(焼却)'!F28+'施設資源化量内訳(粗大)'!F28+'施設資源化量内訳(堆肥化)'!F28+'施設資源化量内訳(飼料化)'!F28+'施設資源化量内訳(メタン化)'!F28+'施設資源化量内訳(燃料化)'!F28+'施設資源化量内訳(セメント)'!F28+'施設資源化量内訳(資源化等)'!F28</f>
        <v>0</v>
      </c>
      <c r="BM28" s="21">
        <f>'施設資源化量内訳(焼却)'!G28+'施設資源化量内訳(粗大)'!G28+'施設資源化量内訳(堆肥化)'!G28+'施設資源化量内訳(飼料化)'!G28+'施設資源化量内訳(メタン化)'!G28+'施設資源化量内訳(燃料化)'!G28+'施設資源化量内訳(セメント)'!G28+'施設資源化量内訳(資源化等)'!G28</f>
        <v>0</v>
      </c>
      <c r="BN28" s="21">
        <f>'施設資源化量内訳(焼却)'!H28+'施設資源化量内訳(粗大)'!H28+'施設資源化量内訳(堆肥化)'!H28+'施設資源化量内訳(飼料化)'!H28+'施設資源化量内訳(メタン化)'!H28+'施設資源化量内訳(燃料化)'!H28+'施設資源化量内訳(セメント)'!H28+'施設資源化量内訳(資源化等)'!H28</f>
        <v>0</v>
      </c>
      <c r="BO28" s="21">
        <f>'施設資源化量内訳(焼却)'!I28+'施設資源化量内訳(粗大)'!I28+'施設資源化量内訳(堆肥化)'!I28+'施設資源化量内訳(飼料化)'!I28+'施設資源化量内訳(メタン化)'!I28+'施設資源化量内訳(燃料化)'!I28+'施設資源化量内訳(セメント)'!I28+'施設資源化量内訳(資源化等)'!I28</f>
        <v>0</v>
      </c>
      <c r="BP28" s="21">
        <f>'施設資源化量内訳(焼却)'!J28+'施設資源化量内訳(粗大)'!J28+'施設資源化量内訳(堆肥化)'!J28+'施設資源化量内訳(飼料化)'!J28+'施設資源化量内訳(メタン化)'!J28+'施設資源化量内訳(燃料化)'!J28+'施設資源化量内訳(セメント)'!J28+'施設資源化量内訳(資源化等)'!J28</f>
        <v>0</v>
      </c>
      <c r="BQ28" s="21">
        <f>'施設資源化量内訳(焼却)'!K28+'施設資源化量内訳(粗大)'!K28+'施設資源化量内訳(堆肥化)'!K28+'施設資源化量内訳(飼料化)'!K28+'施設資源化量内訳(メタン化)'!K28+'施設資源化量内訳(燃料化)'!K28+'施設資源化量内訳(セメント)'!K28+'施設資源化量内訳(資源化等)'!K28</f>
        <v>0</v>
      </c>
      <c r="BR28" s="21">
        <f>'施設資源化量内訳(焼却)'!L28+'施設資源化量内訳(粗大)'!L28+'施設資源化量内訳(堆肥化)'!L28+'施設資源化量内訳(飼料化)'!L28+'施設資源化量内訳(メタン化)'!L28+'施設資源化量内訳(燃料化)'!L28+'施設資源化量内訳(セメント)'!L28+'施設資源化量内訳(資源化等)'!L28</f>
        <v>0</v>
      </c>
      <c r="BS28" s="21">
        <f>'施設資源化量内訳(焼却)'!M28+'施設資源化量内訳(粗大)'!M28+'施設資源化量内訳(堆肥化)'!M28+'施設資源化量内訳(飼料化)'!M28+'施設資源化量内訳(メタン化)'!M28+'施設資源化量内訳(燃料化)'!M28+'施設資源化量内訳(セメント)'!M28+'施設資源化量内訳(資源化等)'!M28</f>
        <v>0</v>
      </c>
      <c r="BT28" s="21">
        <f>'施設資源化量内訳(焼却)'!N28+'施設資源化量内訳(粗大)'!N28+'施設資源化量内訳(堆肥化)'!N28+'施設資源化量内訳(飼料化)'!N28+'施設資源化量内訳(メタン化)'!N28+'施設資源化量内訳(燃料化)'!N28+'施設資源化量内訳(セメント)'!N28+'施設資源化量内訳(資源化等)'!N28</f>
        <v>0</v>
      </c>
      <c r="BU28" s="21">
        <f>'施設資源化量内訳(焼却)'!O28+'施設資源化量内訳(粗大)'!O28+'施設資源化量内訳(堆肥化)'!O28+'施設資源化量内訳(飼料化)'!O28+'施設資源化量内訳(メタン化)'!O28+'施設資源化量内訳(燃料化)'!O28+'施設資源化量内訳(セメント)'!O28+'施設資源化量内訳(資源化等)'!O28</f>
        <v>0</v>
      </c>
      <c r="BV28" s="21">
        <f>'施設資源化量内訳(焼却)'!P28+'施設資源化量内訳(粗大)'!P28+'施設資源化量内訳(堆肥化)'!P28+'施設資源化量内訳(飼料化)'!P28+'施設資源化量内訳(メタン化)'!P28+'施設資源化量内訳(燃料化)'!P28+'施設資源化量内訳(セメント)'!P28+'施設資源化量内訳(資源化等)'!P28</f>
        <v>0</v>
      </c>
      <c r="BW28" s="21">
        <f>'施設資源化量内訳(焼却)'!Q28+'施設資源化量内訳(粗大)'!Q28+'施設資源化量内訳(堆肥化)'!Q28+'施設資源化量内訳(飼料化)'!Q28+'施設資源化量内訳(メタン化)'!Q28+'施設資源化量内訳(燃料化)'!Q28+'施設資源化量内訳(セメント)'!Q28+'施設資源化量内訳(資源化等)'!Q28</f>
        <v>0</v>
      </c>
      <c r="BX28" s="21">
        <f>'施設資源化量内訳(焼却)'!R28+'施設資源化量内訳(粗大)'!R28+'施設資源化量内訳(堆肥化)'!R28+'施設資源化量内訳(飼料化)'!R28+'施設資源化量内訳(メタン化)'!R28+'施設資源化量内訳(燃料化)'!R28+'施設資源化量内訳(セメント)'!R28+'施設資源化量内訳(資源化等)'!R28</f>
        <v>0</v>
      </c>
      <c r="BY28" s="21">
        <f>'施設資源化量内訳(焼却)'!S28+'施設資源化量内訳(粗大)'!S28+'施設資源化量内訳(堆肥化)'!S28+'施設資源化量内訳(飼料化)'!S28+'施設資源化量内訳(メタン化)'!S28+'施設資源化量内訳(燃料化)'!S28+'施設資源化量内訳(セメント)'!S28+'施設資源化量内訳(資源化等)'!S28</f>
        <v>0</v>
      </c>
      <c r="BZ28" s="21">
        <f>'施設資源化量内訳(焼却)'!T28+'施設資源化量内訳(粗大)'!T28+'施設資源化量内訳(堆肥化)'!T28+'施設資源化量内訳(飼料化)'!T28+'施設資源化量内訳(メタン化)'!T28+'施設資源化量内訳(燃料化)'!T28+'施設資源化量内訳(セメント)'!T28+'施設資源化量内訳(資源化等)'!T28</f>
        <v>0</v>
      </c>
      <c r="CA28" s="21">
        <f>'施設資源化量内訳(焼却)'!U28+'施設資源化量内訳(粗大)'!U28+'施設資源化量内訳(堆肥化)'!U28+'施設資源化量内訳(飼料化)'!U28+'施設資源化量内訳(メタン化)'!U28+'施設資源化量内訳(燃料化)'!U28+'施設資源化量内訳(セメント)'!U28+'施設資源化量内訳(資源化等)'!U28</f>
        <v>0</v>
      </c>
      <c r="CB28" s="21">
        <f>'施設資源化量内訳(焼却)'!V28+'施設資源化量内訳(粗大)'!V28+'施設資源化量内訳(堆肥化)'!V28+'施設資源化量内訳(飼料化)'!V28+'施設資源化量内訳(メタン化)'!V28+'施設資源化量内訳(燃料化)'!V28+'施設資源化量内訳(セメント)'!V28+'施設資源化量内訳(資源化等)'!V28</f>
        <v>0</v>
      </c>
      <c r="CC28" s="21">
        <f>'施設資源化量内訳(焼却)'!W28+'施設資源化量内訳(粗大)'!W28+'施設資源化量内訳(堆肥化)'!W28+'施設資源化量内訳(飼料化)'!W28+'施設資源化量内訳(メタン化)'!W28+'施設資源化量内訳(燃料化)'!W28+'施設資源化量内訳(セメント)'!W28+'施設資源化量内訳(資源化等)'!W28</f>
        <v>0</v>
      </c>
      <c r="CD28" s="21">
        <f>'施設資源化量内訳(焼却)'!X28+'施設資源化量内訳(粗大)'!X28+'施設資源化量内訳(堆肥化)'!X28+'施設資源化量内訳(飼料化)'!X28+'施設資源化量内訳(メタン化)'!X28+'施設資源化量内訳(燃料化)'!X28+'施設資源化量内訳(セメント)'!X28+'施設資源化量内訳(資源化等)'!X28</f>
        <v>0</v>
      </c>
      <c r="CE28" s="21">
        <f>'施設資源化量内訳(焼却)'!Y28+'施設資源化量内訳(粗大)'!Y28+'施設資源化量内訳(堆肥化)'!Y28+'施設資源化量内訳(飼料化)'!Y28+'施設資源化量内訳(メタン化)'!Y28+'施設資源化量内訳(燃料化)'!Y28+'施設資源化量内訳(セメント)'!Y28+'施設資源化量内訳(資源化等)'!Y28</f>
        <v>0</v>
      </c>
      <c r="CF28" s="21">
        <f>'施設資源化量内訳(焼却)'!Z28+'施設資源化量内訳(粗大)'!Z28+'施設資源化量内訳(堆肥化)'!Z28+'施設資源化量内訳(飼料化)'!Z28+'施設資源化量内訳(メタン化)'!Z28+'施設資源化量内訳(燃料化)'!Z28+'施設資源化量内訳(セメント)'!Z28+'施設資源化量内訳(資源化等)'!Z28</f>
        <v>0</v>
      </c>
      <c r="CG28" s="21">
        <f>'施設資源化量内訳(焼却)'!AA28+'施設資源化量内訳(粗大)'!AA28+'施設資源化量内訳(堆肥化)'!AA28+'施設資源化量内訳(飼料化)'!AA28+'施設資源化量内訳(メタン化)'!AA28+'施設資源化量内訳(燃料化)'!AA28+'施設資源化量内訳(セメント)'!AA28+'施設資源化量内訳(資源化等)'!AA28</f>
        <v>0</v>
      </c>
      <c r="CH28" s="21">
        <f>'施設資源化量内訳(焼却)'!AB28+'施設資源化量内訳(粗大)'!AB28+'施設資源化量内訳(堆肥化)'!AB28+'施設資源化量内訳(飼料化)'!AB28+'施設資源化量内訳(メタン化)'!AB28+'施設資源化量内訳(燃料化)'!AB28+'施設資源化量内訳(セメント)'!AB28+'施設資源化量内訳(資源化等)'!AB28</f>
        <v>0</v>
      </c>
      <c r="CI28" s="21">
        <f>'施設資源化量内訳(焼却)'!AC28+'施設資源化量内訳(粗大)'!AC28+'施設資源化量内訳(堆肥化)'!AC28+'施設資源化量内訳(飼料化)'!AC28+'施設資源化量内訳(メタン化)'!AC28+'施設資源化量内訳(燃料化)'!AC28+'施設資源化量内訳(セメント)'!AC28+'施設資源化量内訳(資源化等)'!AC28</f>
        <v>0</v>
      </c>
      <c r="CJ28" s="21">
        <f>'施設資源化量内訳(焼却)'!AD28+'施設資源化量内訳(粗大)'!AD28+'施設資源化量内訳(堆肥化)'!AD28+'施設資源化量内訳(飼料化)'!AD28+'施設資源化量内訳(メタン化)'!AD28+'施設資源化量内訳(燃料化)'!AD28+'施設資源化量内訳(セメント)'!AD28+'施設資源化量内訳(資源化等)'!AD28</f>
        <v>0</v>
      </c>
      <c r="CK28" s="21">
        <f>'施設資源化量内訳(焼却)'!AE28+'施設資源化量内訳(粗大)'!AE28+'施設資源化量内訳(堆肥化)'!AE28+'施設資源化量内訳(飼料化)'!AE28+'施設資源化量内訳(メタン化)'!AE28+'施設資源化量内訳(燃料化)'!AE28+'施設資源化量内訳(セメント)'!AE28+'施設資源化量内訳(資源化等)'!AE28</f>
        <v>0</v>
      </c>
      <c r="CL28" s="21">
        <f>'施設資源化量内訳(焼却)'!AF28+'施設資源化量内訳(粗大)'!AF28+'施設資源化量内訳(堆肥化)'!AF28+'施設資源化量内訳(飼料化)'!AF28+'施設資源化量内訳(メタン化)'!AF28+'施設資源化量内訳(燃料化)'!AF28+'施設資源化量内訳(セメント)'!AF28+'施設資源化量内訳(資源化等)'!AF28</f>
        <v>0</v>
      </c>
    </row>
    <row r="29" spans="1:90" s="6" customFormat="1" ht="12" customHeight="1">
      <c r="A29" s="27" t="s">
        <v>91</v>
      </c>
      <c r="B29" s="28" t="s">
        <v>180</v>
      </c>
      <c r="C29" s="27" t="s">
        <v>182</v>
      </c>
      <c r="D29" s="20">
        <f t="shared" si="3"/>
        <v>1</v>
      </c>
      <c r="E29" s="20">
        <f t="shared" si="25"/>
        <v>0</v>
      </c>
      <c r="F29" s="20">
        <f t="shared" si="25"/>
        <v>0</v>
      </c>
      <c r="G29" s="20">
        <f t="shared" si="25"/>
        <v>0</v>
      </c>
      <c r="H29" s="20">
        <f t="shared" si="25"/>
        <v>0</v>
      </c>
      <c r="I29" s="20">
        <f t="shared" si="25"/>
        <v>0</v>
      </c>
      <c r="J29" s="20">
        <f t="shared" si="25"/>
        <v>0</v>
      </c>
      <c r="K29" s="20">
        <f t="shared" si="25"/>
        <v>0</v>
      </c>
      <c r="L29" s="20">
        <f t="shared" si="25"/>
        <v>0</v>
      </c>
      <c r="M29" s="20">
        <f t="shared" si="25"/>
        <v>0</v>
      </c>
      <c r="N29" s="20">
        <f t="shared" si="25"/>
        <v>1</v>
      </c>
      <c r="O29" s="20">
        <f t="shared" si="25"/>
        <v>0</v>
      </c>
      <c r="P29" s="20">
        <f t="shared" si="25"/>
        <v>0</v>
      </c>
      <c r="Q29" s="20">
        <f t="shared" si="25"/>
        <v>0</v>
      </c>
      <c r="R29" s="20">
        <f t="shared" si="25"/>
        <v>0</v>
      </c>
      <c r="S29" s="20">
        <f t="shared" si="25"/>
        <v>0</v>
      </c>
      <c r="T29" s="20">
        <f t="shared" si="24"/>
        <v>0</v>
      </c>
      <c r="U29" s="20">
        <f t="shared" si="20"/>
        <v>0</v>
      </c>
      <c r="V29" s="20">
        <f t="shared" si="20"/>
        <v>0</v>
      </c>
      <c r="W29" s="20">
        <f t="shared" si="20"/>
        <v>0</v>
      </c>
      <c r="X29" s="20">
        <f aca="true" t="shared" si="26" ref="X29:AF40">BA29+CD29</f>
        <v>0</v>
      </c>
      <c r="Y29" s="20">
        <f t="shared" si="26"/>
        <v>0</v>
      </c>
      <c r="Z29" s="20">
        <f t="shared" si="26"/>
        <v>0</v>
      </c>
      <c r="AA29" s="20">
        <f t="shared" si="26"/>
        <v>0</v>
      </c>
      <c r="AB29" s="20">
        <f t="shared" si="26"/>
        <v>0</v>
      </c>
      <c r="AC29" s="20">
        <f t="shared" si="26"/>
        <v>0</v>
      </c>
      <c r="AD29" s="20">
        <f t="shared" si="26"/>
        <v>0</v>
      </c>
      <c r="AE29" s="20">
        <f t="shared" si="26"/>
        <v>0</v>
      </c>
      <c r="AF29" s="20">
        <f t="shared" si="26"/>
        <v>0</v>
      </c>
      <c r="AG29" s="20">
        <f t="shared" si="21"/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9">
        <f t="shared" si="22"/>
        <v>1</v>
      </c>
      <c r="BK29" s="21">
        <f>'施設資源化量内訳(焼却)'!E29+'施設資源化量内訳(粗大)'!E29+'施設資源化量内訳(堆肥化)'!E29+'施設資源化量内訳(飼料化)'!E29+'施設資源化量内訳(メタン化)'!E29+'施設資源化量内訳(燃料化)'!E29+'施設資源化量内訳(セメント)'!E29+'施設資源化量内訳(資源化等)'!E29</f>
        <v>0</v>
      </c>
      <c r="BL29" s="21">
        <f>'施設資源化量内訳(焼却)'!F29+'施設資源化量内訳(粗大)'!F29+'施設資源化量内訳(堆肥化)'!F29+'施設資源化量内訳(飼料化)'!F29+'施設資源化量内訳(メタン化)'!F29+'施設資源化量内訳(燃料化)'!F29+'施設資源化量内訳(セメント)'!F29+'施設資源化量内訳(資源化等)'!F29</f>
        <v>0</v>
      </c>
      <c r="BM29" s="21">
        <f>'施設資源化量内訳(焼却)'!G29+'施設資源化量内訳(粗大)'!G29+'施設資源化量内訳(堆肥化)'!G29+'施設資源化量内訳(飼料化)'!G29+'施設資源化量内訳(メタン化)'!G29+'施設資源化量内訳(燃料化)'!G29+'施設資源化量内訳(セメント)'!G29+'施設資源化量内訳(資源化等)'!G29</f>
        <v>0</v>
      </c>
      <c r="BN29" s="21">
        <f>'施設資源化量内訳(焼却)'!H29+'施設資源化量内訳(粗大)'!H29+'施設資源化量内訳(堆肥化)'!H29+'施設資源化量内訳(飼料化)'!H29+'施設資源化量内訳(メタン化)'!H29+'施設資源化量内訳(燃料化)'!H29+'施設資源化量内訳(セメント)'!H29+'施設資源化量内訳(資源化等)'!H29</f>
        <v>0</v>
      </c>
      <c r="BO29" s="21">
        <f>'施設資源化量内訳(焼却)'!I29+'施設資源化量内訳(粗大)'!I29+'施設資源化量内訳(堆肥化)'!I29+'施設資源化量内訳(飼料化)'!I29+'施設資源化量内訳(メタン化)'!I29+'施設資源化量内訳(燃料化)'!I29+'施設資源化量内訳(セメント)'!I29+'施設資源化量内訳(資源化等)'!I29</f>
        <v>0</v>
      </c>
      <c r="BP29" s="21">
        <f>'施設資源化量内訳(焼却)'!J29+'施設資源化量内訳(粗大)'!J29+'施設資源化量内訳(堆肥化)'!J29+'施設資源化量内訳(飼料化)'!J29+'施設資源化量内訳(メタン化)'!J29+'施設資源化量内訳(燃料化)'!J29+'施設資源化量内訳(セメント)'!J29+'施設資源化量内訳(資源化等)'!J29</f>
        <v>0</v>
      </c>
      <c r="BQ29" s="21">
        <f>'施設資源化量内訳(焼却)'!K29+'施設資源化量内訳(粗大)'!K29+'施設資源化量内訳(堆肥化)'!K29+'施設資源化量内訳(飼料化)'!K29+'施設資源化量内訳(メタン化)'!K29+'施設資源化量内訳(燃料化)'!K29+'施設資源化量内訳(セメント)'!K29+'施設資源化量内訳(資源化等)'!K29</f>
        <v>0</v>
      </c>
      <c r="BR29" s="21">
        <f>'施設資源化量内訳(焼却)'!L29+'施設資源化量内訳(粗大)'!L29+'施設資源化量内訳(堆肥化)'!L29+'施設資源化量内訳(飼料化)'!L29+'施設資源化量内訳(メタン化)'!L29+'施設資源化量内訳(燃料化)'!L29+'施設資源化量内訳(セメント)'!L29+'施設資源化量内訳(資源化等)'!L29</f>
        <v>0</v>
      </c>
      <c r="BS29" s="21">
        <f>'施設資源化量内訳(焼却)'!M29+'施設資源化量内訳(粗大)'!M29+'施設資源化量内訳(堆肥化)'!M29+'施設資源化量内訳(飼料化)'!M29+'施設資源化量内訳(メタン化)'!M29+'施設資源化量内訳(燃料化)'!M29+'施設資源化量内訳(セメント)'!M29+'施設資源化量内訳(資源化等)'!M29</f>
        <v>0</v>
      </c>
      <c r="BT29" s="21">
        <f>'施設資源化量内訳(焼却)'!N29+'施設資源化量内訳(粗大)'!N29+'施設資源化量内訳(堆肥化)'!N29+'施設資源化量内訳(飼料化)'!N29+'施設資源化量内訳(メタン化)'!N29+'施設資源化量内訳(燃料化)'!N29+'施設資源化量内訳(セメント)'!N29+'施設資源化量内訳(資源化等)'!N29</f>
        <v>1</v>
      </c>
      <c r="BU29" s="21">
        <f>'施設資源化量内訳(焼却)'!O29+'施設資源化量内訳(粗大)'!O29+'施設資源化量内訳(堆肥化)'!O29+'施設資源化量内訳(飼料化)'!O29+'施設資源化量内訳(メタン化)'!O29+'施設資源化量内訳(燃料化)'!O29+'施設資源化量内訳(セメント)'!O29+'施設資源化量内訳(資源化等)'!O29</f>
        <v>0</v>
      </c>
      <c r="BV29" s="21">
        <f>'施設資源化量内訳(焼却)'!P29+'施設資源化量内訳(粗大)'!P29+'施設資源化量内訳(堆肥化)'!P29+'施設資源化量内訳(飼料化)'!P29+'施設資源化量内訳(メタン化)'!P29+'施設資源化量内訳(燃料化)'!P29+'施設資源化量内訳(セメント)'!P29+'施設資源化量内訳(資源化等)'!P29</f>
        <v>0</v>
      </c>
      <c r="BW29" s="21">
        <f>'施設資源化量内訳(焼却)'!Q29+'施設資源化量内訳(粗大)'!Q29+'施設資源化量内訳(堆肥化)'!Q29+'施設資源化量内訳(飼料化)'!Q29+'施設資源化量内訳(メタン化)'!Q29+'施設資源化量内訳(燃料化)'!Q29+'施設資源化量内訳(セメント)'!Q29+'施設資源化量内訳(資源化等)'!Q29</f>
        <v>0</v>
      </c>
      <c r="BX29" s="21">
        <f>'施設資源化量内訳(焼却)'!R29+'施設資源化量内訳(粗大)'!R29+'施設資源化量内訳(堆肥化)'!R29+'施設資源化量内訳(飼料化)'!R29+'施設資源化量内訳(メタン化)'!R29+'施設資源化量内訳(燃料化)'!R29+'施設資源化量内訳(セメント)'!R29+'施設資源化量内訳(資源化等)'!R29</f>
        <v>0</v>
      </c>
      <c r="BY29" s="21">
        <f>'施設資源化量内訳(焼却)'!S29+'施設資源化量内訳(粗大)'!S29+'施設資源化量内訳(堆肥化)'!S29+'施設資源化量内訳(飼料化)'!S29+'施設資源化量内訳(メタン化)'!S29+'施設資源化量内訳(燃料化)'!S29+'施設資源化量内訳(セメント)'!S29+'施設資源化量内訳(資源化等)'!S29</f>
        <v>0</v>
      </c>
      <c r="BZ29" s="21">
        <f>'施設資源化量内訳(焼却)'!T29+'施設資源化量内訳(粗大)'!T29+'施設資源化量内訳(堆肥化)'!T29+'施設資源化量内訳(飼料化)'!T29+'施設資源化量内訳(メタン化)'!T29+'施設資源化量内訳(燃料化)'!T29+'施設資源化量内訳(セメント)'!T29+'施設資源化量内訳(資源化等)'!T29</f>
        <v>0</v>
      </c>
      <c r="CA29" s="21">
        <f>'施設資源化量内訳(焼却)'!U29+'施設資源化量内訳(粗大)'!U29+'施設資源化量内訳(堆肥化)'!U29+'施設資源化量内訳(飼料化)'!U29+'施設資源化量内訳(メタン化)'!U29+'施設資源化量内訳(燃料化)'!U29+'施設資源化量内訳(セメント)'!U29+'施設資源化量内訳(資源化等)'!U29</f>
        <v>0</v>
      </c>
      <c r="CB29" s="21">
        <f>'施設資源化量内訳(焼却)'!V29+'施設資源化量内訳(粗大)'!V29+'施設資源化量内訳(堆肥化)'!V29+'施設資源化量内訳(飼料化)'!V29+'施設資源化量内訳(メタン化)'!V29+'施設資源化量内訳(燃料化)'!V29+'施設資源化量内訳(セメント)'!V29+'施設資源化量内訳(資源化等)'!V29</f>
        <v>0</v>
      </c>
      <c r="CC29" s="21">
        <f>'施設資源化量内訳(焼却)'!W29+'施設資源化量内訳(粗大)'!W29+'施設資源化量内訳(堆肥化)'!W29+'施設資源化量内訳(飼料化)'!W29+'施設資源化量内訳(メタン化)'!W29+'施設資源化量内訳(燃料化)'!W29+'施設資源化量内訳(セメント)'!W29+'施設資源化量内訳(資源化等)'!W29</f>
        <v>0</v>
      </c>
      <c r="CD29" s="21">
        <f>'施設資源化量内訳(焼却)'!X29+'施設資源化量内訳(粗大)'!X29+'施設資源化量内訳(堆肥化)'!X29+'施設資源化量内訳(飼料化)'!X29+'施設資源化量内訳(メタン化)'!X29+'施設資源化量内訳(燃料化)'!X29+'施設資源化量内訳(セメント)'!X29+'施設資源化量内訳(資源化等)'!X29</f>
        <v>0</v>
      </c>
      <c r="CE29" s="21">
        <f>'施設資源化量内訳(焼却)'!Y29+'施設資源化量内訳(粗大)'!Y29+'施設資源化量内訳(堆肥化)'!Y29+'施設資源化量内訳(飼料化)'!Y29+'施設資源化量内訳(メタン化)'!Y29+'施設資源化量内訳(燃料化)'!Y29+'施設資源化量内訳(セメント)'!Y29+'施設資源化量内訳(資源化等)'!Y29</f>
        <v>0</v>
      </c>
      <c r="CF29" s="21">
        <f>'施設資源化量内訳(焼却)'!Z29+'施設資源化量内訳(粗大)'!Z29+'施設資源化量内訳(堆肥化)'!Z29+'施設資源化量内訳(飼料化)'!Z29+'施設資源化量内訳(メタン化)'!Z29+'施設資源化量内訳(燃料化)'!Z29+'施設資源化量内訳(セメント)'!Z29+'施設資源化量内訳(資源化等)'!Z29</f>
        <v>0</v>
      </c>
      <c r="CG29" s="21">
        <f>'施設資源化量内訳(焼却)'!AA29+'施設資源化量内訳(粗大)'!AA29+'施設資源化量内訳(堆肥化)'!AA29+'施設資源化量内訳(飼料化)'!AA29+'施設資源化量内訳(メタン化)'!AA29+'施設資源化量内訳(燃料化)'!AA29+'施設資源化量内訳(セメント)'!AA29+'施設資源化量内訳(資源化等)'!AA29</f>
        <v>0</v>
      </c>
      <c r="CH29" s="21">
        <f>'施設資源化量内訳(焼却)'!AB29+'施設資源化量内訳(粗大)'!AB29+'施設資源化量内訳(堆肥化)'!AB29+'施設資源化量内訳(飼料化)'!AB29+'施設資源化量内訳(メタン化)'!AB29+'施設資源化量内訳(燃料化)'!AB29+'施設資源化量内訳(セメント)'!AB29+'施設資源化量内訳(資源化等)'!AB29</f>
        <v>0</v>
      </c>
      <c r="CI29" s="21">
        <f>'施設資源化量内訳(焼却)'!AC29+'施設資源化量内訳(粗大)'!AC29+'施設資源化量内訳(堆肥化)'!AC29+'施設資源化量内訳(飼料化)'!AC29+'施設資源化量内訳(メタン化)'!AC29+'施設資源化量内訳(燃料化)'!AC29+'施設資源化量内訳(セメント)'!AC29+'施設資源化量内訳(資源化等)'!AC29</f>
        <v>0</v>
      </c>
      <c r="CJ29" s="21">
        <f>'施設資源化量内訳(焼却)'!AD29+'施設資源化量内訳(粗大)'!AD29+'施設資源化量内訳(堆肥化)'!AD29+'施設資源化量内訳(飼料化)'!AD29+'施設資源化量内訳(メタン化)'!AD29+'施設資源化量内訳(燃料化)'!AD29+'施設資源化量内訳(セメント)'!AD29+'施設資源化量内訳(資源化等)'!AD29</f>
        <v>0</v>
      </c>
      <c r="CK29" s="21">
        <f>'施設資源化量内訳(焼却)'!AE29+'施設資源化量内訳(粗大)'!AE29+'施設資源化量内訳(堆肥化)'!AE29+'施設資源化量内訳(飼料化)'!AE29+'施設資源化量内訳(メタン化)'!AE29+'施設資源化量内訳(燃料化)'!AE29+'施設資源化量内訳(セメント)'!AE29+'施設資源化量内訳(資源化等)'!AE29</f>
        <v>0</v>
      </c>
      <c r="CL29" s="21">
        <f>'施設資源化量内訳(焼却)'!AF29+'施設資源化量内訳(粗大)'!AF29+'施設資源化量内訳(堆肥化)'!AF29+'施設資源化量内訳(飼料化)'!AF29+'施設資源化量内訳(メタン化)'!AF29+'施設資源化量内訳(燃料化)'!AF29+'施設資源化量内訳(セメント)'!AF29+'施設資源化量内訳(資源化等)'!AF29</f>
        <v>0</v>
      </c>
    </row>
    <row r="30" spans="1:90" s="6" customFormat="1" ht="12" customHeight="1">
      <c r="A30" s="27" t="s">
        <v>91</v>
      </c>
      <c r="B30" s="28" t="s">
        <v>184</v>
      </c>
      <c r="C30" s="27" t="s">
        <v>186</v>
      </c>
      <c r="D30" s="20">
        <f t="shared" si="3"/>
        <v>340</v>
      </c>
      <c r="E30" s="20">
        <f t="shared" si="25"/>
        <v>0</v>
      </c>
      <c r="F30" s="20">
        <f t="shared" si="25"/>
        <v>0</v>
      </c>
      <c r="G30" s="20">
        <f t="shared" si="25"/>
        <v>190</v>
      </c>
      <c r="H30" s="20">
        <f t="shared" si="25"/>
        <v>150</v>
      </c>
      <c r="I30" s="20">
        <f t="shared" si="25"/>
        <v>0</v>
      </c>
      <c r="J30" s="20">
        <f t="shared" si="25"/>
        <v>0</v>
      </c>
      <c r="K30" s="20">
        <f t="shared" si="25"/>
        <v>0</v>
      </c>
      <c r="L30" s="20">
        <f t="shared" si="25"/>
        <v>0</v>
      </c>
      <c r="M30" s="20">
        <f t="shared" si="25"/>
        <v>0</v>
      </c>
      <c r="N30" s="20">
        <f t="shared" si="25"/>
        <v>0</v>
      </c>
      <c r="O30" s="20">
        <f t="shared" si="25"/>
        <v>0</v>
      </c>
      <c r="P30" s="20">
        <f t="shared" si="25"/>
        <v>0</v>
      </c>
      <c r="Q30" s="20">
        <f t="shared" si="25"/>
        <v>0</v>
      </c>
      <c r="R30" s="20">
        <f t="shared" si="25"/>
        <v>0</v>
      </c>
      <c r="S30" s="20">
        <f t="shared" si="25"/>
        <v>0</v>
      </c>
      <c r="T30" s="20">
        <f t="shared" si="24"/>
        <v>0</v>
      </c>
      <c r="U30" s="20">
        <f t="shared" si="24"/>
        <v>0</v>
      </c>
      <c r="V30" s="20">
        <f t="shared" si="24"/>
        <v>0</v>
      </c>
      <c r="W30" s="20">
        <f t="shared" si="24"/>
        <v>0</v>
      </c>
      <c r="X30" s="20">
        <f t="shared" si="26"/>
        <v>0</v>
      </c>
      <c r="Y30" s="20">
        <f t="shared" si="26"/>
        <v>0</v>
      </c>
      <c r="Z30" s="20">
        <f t="shared" si="26"/>
        <v>0</v>
      </c>
      <c r="AA30" s="20">
        <f t="shared" si="26"/>
        <v>0</v>
      </c>
      <c r="AB30" s="20">
        <f t="shared" si="26"/>
        <v>0</v>
      </c>
      <c r="AC30" s="20">
        <f t="shared" si="26"/>
        <v>0</v>
      </c>
      <c r="AD30" s="20">
        <f t="shared" si="26"/>
        <v>0</v>
      </c>
      <c r="AE30" s="20">
        <f t="shared" si="26"/>
        <v>0</v>
      </c>
      <c r="AF30" s="20">
        <f t="shared" si="26"/>
        <v>0</v>
      </c>
      <c r="AG30" s="20">
        <f t="shared" si="21"/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9">
        <f t="shared" si="22"/>
        <v>340</v>
      </c>
      <c r="BK30" s="21">
        <f>'施設資源化量内訳(焼却)'!E30+'施設資源化量内訳(粗大)'!E30+'施設資源化量内訳(堆肥化)'!E30+'施設資源化量内訳(飼料化)'!E30+'施設資源化量内訳(メタン化)'!E30+'施設資源化量内訳(燃料化)'!E30+'施設資源化量内訳(セメント)'!E30+'施設資源化量内訳(資源化等)'!E30</f>
        <v>0</v>
      </c>
      <c r="BL30" s="21">
        <f>'施設資源化量内訳(焼却)'!F30+'施設資源化量内訳(粗大)'!F30+'施設資源化量内訳(堆肥化)'!F30+'施設資源化量内訳(飼料化)'!F30+'施設資源化量内訳(メタン化)'!F30+'施設資源化量内訳(燃料化)'!F30+'施設資源化量内訳(セメント)'!F30+'施設資源化量内訳(資源化等)'!F30</f>
        <v>0</v>
      </c>
      <c r="BM30" s="21">
        <f>'施設資源化量内訳(焼却)'!G30+'施設資源化量内訳(粗大)'!G30+'施設資源化量内訳(堆肥化)'!G30+'施設資源化量内訳(飼料化)'!G30+'施設資源化量内訳(メタン化)'!G30+'施設資源化量内訳(燃料化)'!G30+'施設資源化量内訳(セメント)'!G30+'施設資源化量内訳(資源化等)'!G30</f>
        <v>190</v>
      </c>
      <c r="BN30" s="21">
        <f>'施設資源化量内訳(焼却)'!H30+'施設資源化量内訳(粗大)'!H30+'施設資源化量内訳(堆肥化)'!H30+'施設資源化量内訳(飼料化)'!H30+'施設資源化量内訳(メタン化)'!H30+'施設資源化量内訳(燃料化)'!H30+'施設資源化量内訳(セメント)'!H30+'施設資源化量内訳(資源化等)'!H30</f>
        <v>150</v>
      </c>
      <c r="BO30" s="21">
        <f>'施設資源化量内訳(焼却)'!I30+'施設資源化量内訳(粗大)'!I30+'施設資源化量内訳(堆肥化)'!I30+'施設資源化量内訳(飼料化)'!I30+'施設資源化量内訳(メタン化)'!I30+'施設資源化量内訳(燃料化)'!I30+'施設資源化量内訳(セメント)'!I30+'施設資源化量内訳(資源化等)'!I30</f>
        <v>0</v>
      </c>
      <c r="BP30" s="21">
        <f>'施設資源化量内訳(焼却)'!J30+'施設資源化量内訳(粗大)'!J30+'施設資源化量内訳(堆肥化)'!J30+'施設資源化量内訳(飼料化)'!J30+'施設資源化量内訳(メタン化)'!J30+'施設資源化量内訳(燃料化)'!J30+'施設資源化量内訳(セメント)'!J30+'施設資源化量内訳(資源化等)'!J30</f>
        <v>0</v>
      </c>
      <c r="BQ30" s="21">
        <f>'施設資源化量内訳(焼却)'!K30+'施設資源化量内訳(粗大)'!K30+'施設資源化量内訳(堆肥化)'!K30+'施設資源化量内訳(飼料化)'!K30+'施設資源化量内訳(メタン化)'!K30+'施設資源化量内訳(燃料化)'!K30+'施設資源化量内訳(セメント)'!K30+'施設資源化量内訳(資源化等)'!K30</f>
        <v>0</v>
      </c>
      <c r="BR30" s="21">
        <f>'施設資源化量内訳(焼却)'!L30+'施設資源化量内訳(粗大)'!L30+'施設資源化量内訳(堆肥化)'!L30+'施設資源化量内訳(飼料化)'!L30+'施設資源化量内訳(メタン化)'!L30+'施設資源化量内訳(燃料化)'!L30+'施設資源化量内訳(セメント)'!L30+'施設資源化量内訳(資源化等)'!L30</f>
        <v>0</v>
      </c>
      <c r="BS30" s="21">
        <f>'施設資源化量内訳(焼却)'!M30+'施設資源化量内訳(粗大)'!M30+'施設資源化量内訳(堆肥化)'!M30+'施設資源化量内訳(飼料化)'!M30+'施設資源化量内訳(メタン化)'!M30+'施設資源化量内訳(燃料化)'!M30+'施設資源化量内訳(セメント)'!M30+'施設資源化量内訳(資源化等)'!M30</f>
        <v>0</v>
      </c>
      <c r="BT30" s="21">
        <f>'施設資源化量内訳(焼却)'!N30+'施設資源化量内訳(粗大)'!N30+'施設資源化量内訳(堆肥化)'!N30+'施設資源化量内訳(飼料化)'!N30+'施設資源化量内訳(メタン化)'!N30+'施設資源化量内訳(燃料化)'!N30+'施設資源化量内訳(セメント)'!N30+'施設資源化量内訳(資源化等)'!N30</f>
        <v>0</v>
      </c>
      <c r="BU30" s="21">
        <f>'施設資源化量内訳(焼却)'!O30+'施設資源化量内訳(粗大)'!O30+'施設資源化量内訳(堆肥化)'!O30+'施設資源化量内訳(飼料化)'!O30+'施設資源化量内訳(メタン化)'!O30+'施設資源化量内訳(燃料化)'!O30+'施設資源化量内訳(セメント)'!O30+'施設資源化量内訳(資源化等)'!O30</f>
        <v>0</v>
      </c>
      <c r="BV30" s="21">
        <f>'施設資源化量内訳(焼却)'!P30+'施設資源化量内訳(粗大)'!P30+'施設資源化量内訳(堆肥化)'!P30+'施設資源化量内訳(飼料化)'!P30+'施設資源化量内訳(メタン化)'!P30+'施設資源化量内訳(燃料化)'!P30+'施設資源化量内訳(セメント)'!P30+'施設資源化量内訳(資源化等)'!P30</f>
        <v>0</v>
      </c>
      <c r="BW30" s="21">
        <f>'施設資源化量内訳(焼却)'!Q30+'施設資源化量内訳(粗大)'!Q30+'施設資源化量内訳(堆肥化)'!Q30+'施設資源化量内訳(飼料化)'!Q30+'施設資源化量内訳(メタン化)'!Q30+'施設資源化量内訳(燃料化)'!Q30+'施設資源化量内訳(セメント)'!Q30+'施設資源化量内訳(資源化等)'!Q30</f>
        <v>0</v>
      </c>
      <c r="BX30" s="21">
        <f>'施設資源化量内訳(焼却)'!R30+'施設資源化量内訳(粗大)'!R30+'施設資源化量内訳(堆肥化)'!R30+'施設資源化量内訳(飼料化)'!R30+'施設資源化量内訳(メタン化)'!R30+'施設資源化量内訳(燃料化)'!R30+'施設資源化量内訳(セメント)'!R30+'施設資源化量内訳(資源化等)'!R30</f>
        <v>0</v>
      </c>
      <c r="BY30" s="21">
        <f>'施設資源化量内訳(焼却)'!S30+'施設資源化量内訳(粗大)'!S30+'施設資源化量内訳(堆肥化)'!S30+'施設資源化量内訳(飼料化)'!S30+'施設資源化量内訳(メタン化)'!S30+'施設資源化量内訳(燃料化)'!S30+'施設資源化量内訳(セメント)'!S30+'施設資源化量内訳(資源化等)'!S30</f>
        <v>0</v>
      </c>
      <c r="BZ30" s="21">
        <f>'施設資源化量内訳(焼却)'!T30+'施設資源化量内訳(粗大)'!T30+'施設資源化量内訳(堆肥化)'!T30+'施設資源化量内訳(飼料化)'!T30+'施設資源化量内訳(メタン化)'!T30+'施設資源化量内訳(燃料化)'!T30+'施設資源化量内訳(セメント)'!T30+'施設資源化量内訳(資源化等)'!T30</f>
        <v>0</v>
      </c>
      <c r="CA30" s="21">
        <f>'施設資源化量内訳(焼却)'!U30+'施設資源化量内訳(粗大)'!U30+'施設資源化量内訳(堆肥化)'!U30+'施設資源化量内訳(飼料化)'!U30+'施設資源化量内訳(メタン化)'!U30+'施設資源化量内訳(燃料化)'!U30+'施設資源化量内訳(セメント)'!U30+'施設資源化量内訳(資源化等)'!U30</f>
        <v>0</v>
      </c>
      <c r="CB30" s="21">
        <f>'施設資源化量内訳(焼却)'!V30+'施設資源化量内訳(粗大)'!V30+'施設資源化量内訳(堆肥化)'!V30+'施設資源化量内訳(飼料化)'!V30+'施設資源化量内訳(メタン化)'!V30+'施設資源化量内訳(燃料化)'!V30+'施設資源化量内訳(セメント)'!V30+'施設資源化量内訳(資源化等)'!V30</f>
        <v>0</v>
      </c>
      <c r="CC30" s="21">
        <f>'施設資源化量内訳(焼却)'!W30+'施設資源化量内訳(粗大)'!W30+'施設資源化量内訳(堆肥化)'!W30+'施設資源化量内訳(飼料化)'!W30+'施設資源化量内訳(メタン化)'!W30+'施設資源化量内訳(燃料化)'!W30+'施設資源化量内訳(セメント)'!W30+'施設資源化量内訳(資源化等)'!W30</f>
        <v>0</v>
      </c>
      <c r="CD30" s="21">
        <f>'施設資源化量内訳(焼却)'!X30+'施設資源化量内訳(粗大)'!X30+'施設資源化量内訳(堆肥化)'!X30+'施設資源化量内訳(飼料化)'!X30+'施設資源化量内訳(メタン化)'!X30+'施設資源化量内訳(燃料化)'!X30+'施設資源化量内訳(セメント)'!X30+'施設資源化量内訳(資源化等)'!X30</f>
        <v>0</v>
      </c>
      <c r="CE30" s="21">
        <f>'施設資源化量内訳(焼却)'!Y30+'施設資源化量内訳(粗大)'!Y30+'施設資源化量内訳(堆肥化)'!Y30+'施設資源化量内訳(飼料化)'!Y30+'施設資源化量内訳(メタン化)'!Y30+'施設資源化量内訳(燃料化)'!Y30+'施設資源化量内訳(セメント)'!Y30+'施設資源化量内訳(資源化等)'!Y30</f>
        <v>0</v>
      </c>
      <c r="CF30" s="21">
        <f>'施設資源化量内訳(焼却)'!Z30+'施設資源化量内訳(粗大)'!Z30+'施設資源化量内訳(堆肥化)'!Z30+'施設資源化量内訳(飼料化)'!Z30+'施設資源化量内訳(メタン化)'!Z30+'施設資源化量内訳(燃料化)'!Z30+'施設資源化量内訳(セメント)'!Z30+'施設資源化量内訳(資源化等)'!Z30</f>
        <v>0</v>
      </c>
      <c r="CG30" s="21">
        <f>'施設資源化量内訳(焼却)'!AA30+'施設資源化量内訳(粗大)'!AA30+'施設資源化量内訳(堆肥化)'!AA30+'施設資源化量内訳(飼料化)'!AA30+'施設資源化量内訳(メタン化)'!AA30+'施設資源化量内訳(燃料化)'!AA30+'施設資源化量内訳(セメント)'!AA30+'施設資源化量内訳(資源化等)'!AA30</f>
        <v>0</v>
      </c>
      <c r="CH30" s="21">
        <f>'施設資源化量内訳(焼却)'!AB30+'施設資源化量内訳(粗大)'!AB30+'施設資源化量内訳(堆肥化)'!AB30+'施設資源化量内訳(飼料化)'!AB30+'施設資源化量内訳(メタン化)'!AB30+'施設資源化量内訳(燃料化)'!AB30+'施設資源化量内訳(セメント)'!AB30+'施設資源化量内訳(資源化等)'!AB30</f>
        <v>0</v>
      </c>
      <c r="CI30" s="21">
        <f>'施設資源化量内訳(焼却)'!AC30+'施設資源化量内訳(粗大)'!AC30+'施設資源化量内訳(堆肥化)'!AC30+'施設資源化量内訳(飼料化)'!AC30+'施設資源化量内訳(メタン化)'!AC30+'施設資源化量内訳(燃料化)'!AC30+'施設資源化量内訳(セメント)'!AC30+'施設資源化量内訳(資源化等)'!AC30</f>
        <v>0</v>
      </c>
      <c r="CJ30" s="21">
        <f>'施設資源化量内訳(焼却)'!AD30+'施設資源化量内訳(粗大)'!AD30+'施設資源化量内訳(堆肥化)'!AD30+'施設資源化量内訳(飼料化)'!AD30+'施設資源化量内訳(メタン化)'!AD30+'施設資源化量内訳(燃料化)'!AD30+'施設資源化量内訳(セメント)'!AD30+'施設資源化量内訳(資源化等)'!AD30</f>
        <v>0</v>
      </c>
      <c r="CK30" s="21">
        <f>'施設資源化量内訳(焼却)'!AE30+'施設資源化量内訳(粗大)'!AE30+'施設資源化量内訳(堆肥化)'!AE30+'施設資源化量内訳(飼料化)'!AE30+'施設資源化量内訳(メタン化)'!AE30+'施設資源化量内訳(燃料化)'!AE30+'施設資源化量内訳(セメント)'!AE30+'施設資源化量内訳(資源化等)'!AE30</f>
        <v>0</v>
      </c>
      <c r="CL30" s="21">
        <f>'施設資源化量内訳(焼却)'!AF30+'施設資源化量内訳(粗大)'!AF30+'施設資源化量内訳(堆肥化)'!AF30+'施設資源化量内訳(飼料化)'!AF30+'施設資源化量内訳(メタン化)'!AF30+'施設資源化量内訳(燃料化)'!AF30+'施設資源化量内訳(セメント)'!AF30+'施設資源化量内訳(資源化等)'!AF30</f>
        <v>0</v>
      </c>
    </row>
    <row r="31" spans="1:90" s="6" customFormat="1" ht="12" customHeight="1">
      <c r="A31" s="27" t="s">
        <v>91</v>
      </c>
      <c r="B31" s="28" t="s">
        <v>188</v>
      </c>
      <c r="C31" s="27" t="s">
        <v>190</v>
      </c>
      <c r="D31" s="20">
        <f t="shared" si="3"/>
        <v>15783</v>
      </c>
      <c r="E31" s="20">
        <f t="shared" si="25"/>
        <v>0</v>
      </c>
      <c r="F31" s="20">
        <f t="shared" si="25"/>
        <v>0</v>
      </c>
      <c r="G31" s="20">
        <f t="shared" si="25"/>
        <v>15732</v>
      </c>
      <c r="H31" s="20">
        <f t="shared" si="25"/>
        <v>0</v>
      </c>
      <c r="I31" s="20">
        <f t="shared" si="25"/>
        <v>0</v>
      </c>
      <c r="J31" s="20">
        <f t="shared" si="25"/>
        <v>0</v>
      </c>
      <c r="K31" s="20">
        <f t="shared" si="25"/>
        <v>0</v>
      </c>
      <c r="L31" s="20">
        <f t="shared" si="25"/>
        <v>0</v>
      </c>
      <c r="M31" s="20">
        <f t="shared" si="25"/>
        <v>0</v>
      </c>
      <c r="N31" s="20">
        <f t="shared" si="25"/>
        <v>0</v>
      </c>
      <c r="O31" s="20">
        <f t="shared" si="25"/>
        <v>0</v>
      </c>
      <c r="P31" s="20">
        <f t="shared" si="25"/>
        <v>0</v>
      </c>
      <c r="Q31" s="20">
        <f t="shared" si="25"/>
        <v>0</v>
      </c>
      <c r="R31" s="20">
        <f t="shared" si="25"/>
        <v>0</v>
      </c>
      <c r="S31" s="20">
        <f t="shared" si="25"/>
        <v>0</v>
      </c>
      <c r="T31" s="20">
        <f t="shared" si="24"/>
        <v>0</v>
      </c>
      <c r="U31" s="20">
        <f t="shared" si="24"/>
        <v>0</v>
      </c>
      <c r="V31" s="20">
        <f t="shared" si="24"/>
        <v>0</v>
      </c>
      <c r="W31" s="20">
        <f t="shared" si="24"/>
        <v>0</v>
      </c>
      <c r="X31" s="20">
        <f t="shared" si="26"/>
        <v>0</v>
      </c>
      <c r="Y31" s="20">
        <f t="shared" si="26"/>
        <v>51</v>
      </c>
      <c r="Z31" s="20">
        <f t="shared" si="26"/>
        <v>0</v>
      </c>
      <c r="AA31" s="20">
        <f t="shared" si="26"/>
        <v>0</v>
      </c>
      <c r="AB31" s="20">
        <f t="shared" si="26"/>
        <v>0</v>
      </c>
      <c r="AC31" s="20">
        <f t="shared" si="26"/>
        <v>0</v>
      </c>
      <c r="AD31" s="20">
        <f t="shared" si="26"/>
        <v>0</v>
      </c>
      <c r="AE31" s="20">
        <f t="shared" si="26"/>
        <v>0</v>
      </c>
      <c r="AF31" s="20">
        <f t="shared" si="26"/>
        <v>0</v>
      </c>
      <c r="AG31" s="20">
        <f t="shared" si="21"/>
        <v>15732</v>
      </c>
      <c r="AH31" s="20">
        <v>0</v>
      </c>
      <c r="AI31" s="20">
        <v>0</v>
      </c>
      <c r="AJ31" s="20">
        <v>15732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9">
        <f t="shared" si="22"/>
        <v>51</v>
      </c>
      <c r="BK31" s="21">
        <f>'施設資源化量内訳(焼却)'!E31+'施設資源化量内訳(粗大)'!E31+'施設資源化量内訳(堆肥化)'!E31+'施設資源化量内訳(飼料化)'!E31+'施設資源化量内訳(メタン化)'!E31+'施設資源化量内訳(燃料化)'!E31+'施設資源化量内訳(セメント)'!E31+'施設資源化量内訳(資源化等)'!E31</f>
        <v>0</v>
      </c>
      <c r="BL31" s="21">
        <f>'施設資源化量内訳(焼却)'!F31+'施設資源化量内訳(粗大)'!F31+'施設資源化量内訳(堆肥化)'!F31+'施設資源化量内訳(飼料化)'!F31+'施設資源化量内訳(メタン化)'!F31+'施設資源化量内訳(燃料化)'!F31+'施設資源化量内訳(セメント)'!F31+'施設資源化量内訳(資源化等)'!F31</f>
        <v>0</v>
      </c>
      <c r="BM31" s="21">
        <f>'施設資源化量内訳(焼却)'!G31+'施設資源化量内訳(粗大)'!G31+'施設資源化量内訳(堆肥化)'!G31+'施設資源化量内訳(飼料化)'!G31+'施設資源化量内訳(メタン化)'!G31+'施設資源化量内訳(燃料化)'!G31+'施設資源化量内訳(セメント)'!G31+'施設資源化量内訳(資源化等)'!G31</f>
        <v>0</v>
      </c>
      <c r="BN31" s="21">
        <f>'施設資源化量内訳(焼却)'!H31+'施設資源化量内訳(粗大)'!H31+'施設資源化量内訳(堆肥化)'!H31+'施設資源化量内訳(飼料化)'!H31+'施設資源化量内訳(メタン化)'!H31+'施設資源化量内訳(燃料化)'!H31+'施設資源化量内訳(セメント)'!H31+'施設資源化量内訳(資源化等)'!H31</f>
        <v>0</v>
      </c>
      <c r="BO31" s="21">
        <f>'施設資源化量内訳(焼却)'!I31+'施設資源化量内訳(粗大)'!I31+'施設資源化量内訳(堆肥化)'!I31+'施設資源化量内訳(飼料化)'!I31+'施設資源化量内訳(メタン化)'!I31+'施設資源化量内訳(燃料化)'!I31+'施設資源化量内訳(セメント)'!I31+'施設資源化量内訳(資源化等)'!I31</f>
        <v>0</v>
      </c>
      <c r="BP31" s="21">
        <f>'施設資源化量内訳(焼却)'!J31+'施設資源化量内訳(粗大)'!J31+'施設資源化量内訳(堆肥化)'!J31+'施設資源化量内訳(飼料化)'!J31+'施設資源化量内訳(メタン化)'!J31+'施設資源化量内訳(燃料化)'!J31+'施設資源化量内訳(セメント)'!J31+'施設資源化量内訳(資源化等)'!J31</f>
        <v>0</v>
      </c>
      <c r="BQ31" s="21">
        <f>'施設資源化量内訳(焼却)'!K31+'施設資源化量内訳(粗大)'!K31+'施設資源化量内訳(堆肥化)'!K31+'施設資源化量内訳(飼料化)'!K31+'施設資源化量内訳(メタン化)'!K31+'施設資源化量内訳(燃料化)'!K31+'施設資源化量内訳(セメント)'!K31+'施設資源化量内訳(資源化等)'!K31</f>
        <v>0</v>
      </c>
      <c r="BR31" s="21">
        <f>'施設資源化量内訳(焼却)'!L31+'施設資源化量内訳(粗大)'!L31+'施設資源化量内訳(堆肥化)'!L31+'施設資源化量内訳(飼料化)'!L31+'施設資源化量内訳(メタン化)'!L31+'施設資源化量内訳(燃料化)'!L31+'施設資源化量内訳(セメント)'!L31+'施設資源化量内訳(資源化等)'!L31</f>
        <v>0</v>
      </c>
      <c r="BS31" s="21">
        <f>'施設資源化量内訳(焼却)'!M31+'施設資源化量内訳(粗大)'!M31+'施設資源化量内訳(堆肥化)'!M31+'施設資源化量内訳(飼料化)'!M31+'施設資源化量内訳(メタン化)'!M31+'施設資源化量内訳(燃料化)'!M31+'施設資源化量内訳(セメント)'!M31+'施設資源化量内訳(資源化等)'!M31</f>
        <v>0</v>
      </c>
      <c r="BT31" s="21">
        <f>'施設資源化量内訳(焼却)'!N31+'施設資源化量内訳(粗大)'!N31+'施設資源化量内訳(堆肥化)'!N31+'施設資源化量内訳(飼料化)'!N31+'施設資源化量内訳(メタン化)'!N31+'施設資源化量内訳(燃料化)'!N31+'施設資源化量内訳(セメント)'!N31+'施設資源化量内訳(資源化等)'!N31</f>
        <v>0</v>
      </c>
      <c r="BU31" s="21">
        <f>'施設資源化量内訳(焼却)'!O31+'施設資源化量内訳(粗大)'!O31+'施設資源化量内訳(堆肥化)'!O31+'施設資源化量内訳(飼料化)'!O31+'施設資源化量内訳(メタン化)'!O31+'施設資源化量内訳(燃料化)'!O31+'施設資源化量内訳(セメント)'!O31+'施設資源化量内訳(資源化等)'!O31</f>
        <v>0</v>
      </c>
      <c r="BV31" s="21">
        <f>'施設資源化量内訳(焼却)'!P31+'施設資源化量内訳(粗大)'!P31+'施設資源化量内訳(堆肥化)'!P31+'施設資源化量内訳(飼料化)'!P31+'施設資源化量内訳(メタン化)'!P31+'施設資源化量内訳(燃料化)'!P31+'施設資源化量内訳(セメント)'!P31+'施設資源化量内訳(資源化等)'!P31</f>
        <v>0</v>
      </c>
      <c r="BW31" s="21">
        <f>'施設資源化量内訳(焼却)'!Q31+'施設資源化量内訳(粗大)'!Q31+'施設資源化量内訳(堆肥化)'!Q31+'施設資源化量内訳(飼料化)'!Q31+'施設資源化量内訳(メタン化)'!Q31+'施設資源化量内訳(燃料化)'!Q31+'施設資源化量内訳(セメント)'!Q31+'施設資源化量内訳(資源化等)'!Q31</f>
        <v>0</v>
      </c>
      <c r="BX31" s="21">
        <f>'施設資源化量内訳(焼却)'!R31+'施設資源化量内訳(粗大)'!R31+'施設資源化量内訳(堆肥化)'!R31+'施設資源化量内訳(飼料化)'!R31+'施設資源化量内訳(メタン化)'!R31+'施設資源化量内訳(燃料化)'!R31+'施設資源化量内訳(セメント)'!R31+'施設資源化量内訳(資源化等)'!R31</f>
        <v>0</v>
      </c>
      <c r="BY31" s="21">
        <f>'施設資源化量内訳(焼却)'!S31+'施設資源化量内訳(粗大)'!S31+'施設資源化量内訳(堆肥化)'!S31+'施設資源化量内訳(飼料化)'!S31+'施設資源化量内訳(メタン化)'!S31+'施設資源化量内訳(燃料化)'!S31+'施設資源化量内訳(セメント)'!S31+'施設資源化量内訳(資源化等)'!S31</f>
        <v>0</v>
      </c>
      <c r="BZ31" s="21">
        <f>'施設資源化量内訳(焼却)'!T31+'施設資源化量内訳(粗大)'!T31+'施設資源化量内訳(堆肥化)'!T31+'施設資源化量内訳(飼料化)'!T31+'施設資源化量内訳(メタン化)'!T31+'施設資源化量内訳(燃料化)'!T31+'施設資源化量内訳(セメント)'!T31+'施設資源化量内訳(資源化等)'!T31</f>
        <v>0</v>
      </c>
      <c r="CA31" s="21">
        <f>'施設資源化量内訳(焼却)'!U31+'施設資源化量内訳(粗大)'!U31+'施設資源化量内訳(堆肥化)'!U31+'施設資源化量内訳(飼料化)'!U31+'施設資源化量内訳(メタン化)'!U31+'施設資源化量内訳(燃料化)'!U31+'施設資源化量内訳(セメント)'!U31+'施設資源化量内訳(資源化等)'!U31</f>
        <v>0</v>
      </c>
      <c r="CB31" s="21">
        <f>'施設資源化量内訳(焼却)'!V31+'施設資源化量内訳(粗大)'!V31+'施設資源化量内訳(堆肥化)'!V31+'施設資源化量内訳(飼料化)'!V31+'施設資源化量内訳(メタン化)'!V31+'施設資源化量内訳(燃料化)'!V31+'施設資源化量内訳(セメント)'!V31+'施設資源化量内訳(資源化等)'!V31</f>
        <v>0</v>
      </c>
      <c r="CC31" s="21">
        <f>'施設資源化量内訳(焼却)'!W31+'施設資源化量内訳(粗大)'!W31+'施設資源化量内訳(堆肥化)'!W31+'施設資源化量内訳(飼料化)'!W31+'施設資源化量内訳(メタン化)'!W31+'施設資源化量内訳(燃料化)'!W31+'施設資源化量内訳(セメント)'!W31+'施設資源化量内訳(資源化等)'!W31</f>
        <v>0</v>
      </c>
      <c r="CD31" s="21">
        <f>'施設資源化量内訳(焼却)'!X31+'施設資源化量内訳(粗大)'!X31+'施設資源化量内訳(堆肥化)'!X31+'施設資源化量内訳(飼料化)'!X31+'施設資源化量内訳(メタン化)'!X31+'施設資源化量内訳(燃料化)'!X31+'施設資源化量内訳(セメント)'!X31+'施設資源化量内訳(資源化等)'!X31</f>
        <v>0</v>
      </c>
      <c r="CE31" s="21">
        <f>'施設資源化量内訳(焼却)'!Y31+'施設資源化量内訳(粗大)'!Y31+'施設資源化量内訳(堆肥化)'!Y31+'施設資源化量内訳(飼料化)'!Y31+'施設資源化量内訳(メタン化)'!Y31+'施設資源化量内訳(燃料化)'!Y31+'施設資源化量内訳(セメント)'!Y31+'施設資源化量内訳(資源化等)'!Y31</f>
        <v>51</v>
      </c>
      <c r="CF31" s="21">
        <f>'施設資源化量内訳(焼却)'!Z31+'施設資源化量内訳(粗大)'!Z31+'施設資源化量内訳(堆肥化)'!Z31+'施設資源化量内訳(飼料化)'!Z31+'施設資源化量内訳(メタン化)'!Z31+'施設資源化量内訳(燃料化)'!Z31+'施設資源化量内訳(セメント)'!Z31+'施設資源化量内訳(資源化等)'!Z31</f>
        <v>0</v>
      </c>
      <c r="CG31" s="21">
        <f>'施設資源化量内訳(焼却)'!AA31+'施設資源化量内訳(粗大)'!AA31+'施設資源化量内訳(堆肥化)'!AA31+'施設資源化量内訳(飼料化)'!AA31+'施設資源化量内訳(メタン化)'!AA31+'施設資源化量内訳(燃料化)'!AA31+'施設資源化量内訳(セメント)'!AA31+'施設資源化量内訳(資源化等)'!AA31</f>
        <v>0</v>
      </c>
      <c r="CH31" s="21">
        <f>'施設資源化量内訳(焼却)'!AB31+'施設資源化量内訳(粗大)'!AB31+'施設資源化量内訳(堆肥化)'!AB31+'施設資源化量内訳(飼料化)'!AB31+'施設資源化量内訳(メタン化)'!AB31+'施設資源化量内訳(燃料化)'!AB31+'施設資源化量内訳(セメント)'!AB31+'施設資源化量内訳(資源化等)'!AB31</f>
        <v>0</v>
      </c>
      <c r="CI31" s="21">
        <f>'施設資源化量内訳(焼却)'!AC31+'施設資源化量内訳(粗大)'!AC31+'施設資源化量内訳(堆肥化)'!AC31+'施設資源化量内訳(飼料化)'!AC31+'施設資源化量内訳(メタン化)'!AC31+'施設資源化量内訳(燃料化)'!AC31+'施設資源化量内訳(セメント)'!AC31+'施設資源化量内訳(資源化等)'!AC31</f>
        <v>0</v>
      </c>
      <c r="CJ31" s="21">
        <f>'施設資源化量内訳(焼却)'!AD31+'施設資源化量内訳(粗大)'!AD31+'施設資源化量内訳(堆肥化)'!AD31+'施設資源化量内訳(飼料化)'!AD31+'施設資源化量内訳(メタン化)'!AD31+'施設資源化量内訳(燃料化)'!AD31+'施設資源化量内訳(セメント)'!AD31+'施設資源化量内訳(資源化等)'!AD31</f>
        <v>0</v>
      </c>
      <c r="CK31" s="21">
        <f>'施設資源化量内訳(焼却)'!AE31+'施設資源化量内訳(粗大)'!AE31+'施設資源化量内訳(堆肥化)'!AE31+'施設資源化量内訳(飼料化)'!AE31+'施設資源化量内訳(メタン化)'!AE31+'施設資源化量内訳(燃料化)'!AE31+'施設資源化量内訳(セメント)'!AE31+'施設資源化量内訳(資源化等)'!AE31</f>
        <v>0</v>
      </c>
      <c r="CL31" s="21">
        <f>'施設資源化量内訳(焼却)'!AF31+'施設資源化量内訳(粗大)'!AF31+'施設資源化量内訳(堆肥化)'!AF31+'施設資源化量内訳(飼料化)'!AF31+'施設資源化量内訳(メタン化)'!AF31+'施設資源化量内訳(燃料化)'!AF31+'施設資源化量内訳(セメント)'!AF31+'施設資源化量内訳(資源化等)'!AF31</f>
        <v>0</v>
      </c>
    </row>
    <row r="32" spans="1:90" s="6" customFormat="1" ht="12" customHeight="1">
      <c r="A32" s="27" t="s">
        <v>91</v>
      </c>
      <c r="B32" s="28" t="s">
        <v>192</v>
      </c>
      <c r="C32" s="27" t="s">
        <v>194</v>
      </c>
      <c r="D32" s="20">
        <f t="shared" si="3"/>
        <v>16088</v>
      </c>
      <c r="E32" s="20">
        <f t="shared" si="25"/>
        <v>5831</v>
      </c>
      <c r="F32" s="20">
        <f t="shared" si="25"/>
        <v>10257</v>
      </c>
      <c r="G32" s="20">
        <f t="shared" si="25"/>
        <v>0</v>
      </c>
      <c r="H32" s="20">
        <f t="shared" si="25"/>
        <v>0</v>
      </c>
      <c r="I32" s="20">
        <f t="shared" si="25"/>
        <v>0</v>
      </c>
      <c r="J32" s="20">
        <f t="shared" si="25"/>
        <v>0</v>
      </c>
      <c r="K32" s="20">
        <f t="shared" si="25"/>
        <v>0</v>
      </c>
      <c r="L32" s="20">
        <f t="shared" si="25"/>
        <v>0</v>
      </c>
      <c r="M32" s="20">
        <f t="shared" si="25"/>
        <v>0</v>
      </c>
      <c r="N32" s="20">
        <f t="shared" si="25"/>
        <v>0</v>
      </c>
      <c r="O32" s="20">
        <f t="shared" si="25"/>
        <v>0</v>
      </c>
      <c r="P32" s="20">
        <f t="shared" si="25"/>
        <v>0</v>
      </c>
      <c r="Q32" s="20">
        <f t="shared" si="25"/>
        <v>0</v>
      </c>
      <c r="R32" s="20">
        <f t="shared" si="25"/>
        <v>0</v>
      </c>
      <c r="S32" s="20">
        <f t="shared" si="25"/>
        <v>0</v>
      </c>
      <c r="T32" s="20">
        <f t="shared" si="24"/>
        <v>0</v>
      </c>
      <c r="U32" s="20">
        <f t="shared" si="24"/>
        <v>0</v>
      </c>
      <c r="V32" s="20">
        <f t="shared" si="24"/>
        <v>0</v>
      </c>
      <c r="W32" s="20">
        <f t="shared" si="24"/>
        <v>0</v>
      </c>
      <c r="X32" s="20">
        <f t="shared" si="26"/>
        <v>0</v>
      </c>
      <c r="Y32" s="20">
        <f t="shared" si="26"/>
        <v>0</v>
      </c>
      <c r="Z32" s="20">
        <f t="shared" si="26"/>
        <v>0</v>
      </c>
      <c r="AA32" s="20">
        <f t="shared" si="26"/>
        <v>0</v>
      </c>
      <c r="AB32" s="20">
        <f t="shared" si="26"/>
        <v>0</v>
      </c>
      <c r="AC32" s="20">
        <f t="shared" si="26"/>
        <v>0</v>
      </c>
      <c r="AD32" s="20">
        <f t="shared" si="26"/>
        <v>0</v>
      </c>
      <c r="AE32" s="20">
        <f t="shared" si="26"/>
        <v>0</v>
      </c>
      <c r="AF32" s="20">
        <f t="shared" si="26"/>
        <v>0</v>
      </c>
      <c r="AG32" s="20">
        <f t="shared" si="21"/>
        <v>10257</v>
      </c>
      <c r="AH32" s="20">
        <v>0</v>
      </c>
      <c r="AI32" s="20">
        <v>10257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9">
        <f t="shared" si="22"/>
        <v>5831</v>
      </c>
      <c r="BK32" s="21">
        <f>'施設資源化量内訳(焼却)'!E32+'施設資源化量内訳(粗大)'!E32+'施設資源化量内訳(堆肥化)'!E32+'施設資源化量内訳(飼料化)'!E32+'施設資源化量内訳(メタン化)'!E32+'施設資源化量内訳(燃料化)'!E32+'施設資源化量内訳(セメント)'!E32+'施設資源化量内訳(資源化等)'!E32</f>
        <v>5831</v>
      </c>
      <c r="BL32" s="21">
        <f>'施設資源化量内訳(焼却)'!F32+'施設資源化量内訳(粗大)'!F32+'施設資源化量内訳(堆肥化)'!F32+'施設資源化量内訳(飼料化)'!F32+'施設資源化量内訳(メタン化)'!F32+'施設資源化量内訳(燃料化)'!F32+'施設資源化量内訳(セメント)'!F32+'施設資源化量内訳(資源化等)'!F32</f>
        <v>0</v>
      </c>
      <c r="BM32" s="21">
        <f>'施設資源化量内訳(焼却)'!G32+'施設資源化量内訳(粗大)'!G32+'施設資源化量内訳(堆肥化)'!G32+'施設資源化量内訳(飼料化)'!G32+'施設資源化量内訳(メタン化)'!G32+'施設資源化量内訳(燃料化)'!G32+'施設資源化量内訳(セメント)'!G32+'施設資源化量内訳(資源化等)'!G32</f>
        <v>0</v>
      </c>
      <c r="BN32" s="21">
        <f>'施設資源化量内訳(焼却)'!H32+'施設資源化量内訳(粗大)'!H32+'施設資源化量内訳(堆肥化)'!H32+'施設資源化量内訳(飼料化)'!H32+'施設資源化量内訳(メタン化)'!H32+'施設資源化量内訳(燃料化)'!H32+'施設資源化量内訳(セメント)'!H32+'施設資源化量内訳(資源化等)'!H32</f>
        <v>0</v>
      </c>
      <c r="BO32" s="21">
        <f>'施設資源化量内訳(焼却)'!I32+'施設資源化量内訳(粗大)'!I32+'施設資源化量内訳(堆肥化)'!I32+'施設資源化量内訳(飼料化)'!I32+'施設資源化量内訳(メタン化)'!I32+'施設資源化量内訳(燃料化)'!I32+'施設資源化量内訳(セメント)'!I32+'施設資源化量内訳(資源化等)'!I32</f>
        <v>0</v>
      </c>
      <c r="BP32" s="21">
        <f>'施設資源化量内訳(焼却)'!J32+'施設資源化量内訳(粗大)'!J32+'施設資源化量内訳(堆肥化)'!J32+'施設資源化量内訳(飼料化)'!J32+'施設資源化量内訳(メタン化)'!J32+'施設資源化量内訳(燃料化)'!J32+'施設資源化量内訳(セメント)'!J32+'施設資源化量内訳(資源化等)'!J32</f>
        <v>0</v>
      </c>
      <c r="BQ32" s="21">
        <f>'施設資源化量内訳(焼却)'!K32+'施設資源化量内訳(粗大)'!K32+'施設資源化量内訳(堆肥化)'!K32+'施設資源化量内訳(飼料化)'!K32+'施設資源化量内訳(メタン化)'!K32+'施設資源化量内訳(燃料化)'!K32+'施設資源化量内訳(セメント)'!K32+'施設資源化量内訳(資源化等)'!K32</f>
        <v>0</v>
      </c>
      <c r="BR32" s="21">
        <f>'施設資源化量内訳(焼却)'!L32+'施設資源化量内訳(粗大)'!L32+'施設資源化量内訳(堆肥化)'!L32+'施設資源化量内訳(飼料化)'!L32+'施設資源化量内訳(メタン化)'!L32+'施設資源化量内訳(燃料化)'!L32+'施設資源化量内訳(セメント)'!L32+'施設資源化量内訳(資源化等)'!L32</f>
        <v>0</v>
      </c>
      <c r="BS32" s="21">
        <f>'施設資源化量内訳(焼却)'!M32+'施設資源化量内訳(粗大)'!M32+'施設資源化量内訳(堆肥化)'!M32+'施設資源化量内訳(飼料化)'!M32+'施設資源化量内訳(メタン化)'!M32+'施設資源化量内訳(燃料化)'!M32+'施設資源化量内訳(セメント)'!M32+'施設資源化量内訳(資源化等)'!M32</f>
        <v>0</v>
      </c>
      <c r="BT32" s="21">
        <f>'施設資源化量内訳(焼却)'!N32+'施設資源化量内訳(粗大)'!N32+'施設資源化量内訳(堆肥化)'!N32+'施設資源化量内訳(飼料化)'!N32+'施設資源化量内訳(メタン化)'!N32+'施設資源化量内訳(燃料化)'!N32+'施設資源化量内訳(セメント)'!N32+'施設資源化量内訳(資源化等)'!N32</f>
        <v>0</v>
      </c>
      <c r="BU32" s="21">
        <f>'施設資源化量内訳(焼却)'!O32+'施設資源化量内訳(粗大)'!O32+'施設資源化量内訳(堆肥化)'!O32+'施設資源化量内訳(飼料化)'!O32+'施設資源化量内訳(メタン化)'!O32+'施設資源化量内訳(燃料化)'!O32+'施設資源化量内訳(セメント)'!O32+'施設資源化量内訳(資源化等)'!O32</f>
        <v>0</v>
      </c>
      <c r="BV32" s="21">
        <f>'施設資源化量内訳(焼却)'!P32+'施設資源化量内訳(粗大)'!P32+'施設資源化量内訳(堆肥化)'!P32+'施設資源化量内訳(飼料化)'!P32+'施設資源化量内訳(メタン化)'!P32+'施設資源化量内訳(燃料化)'!P32+'施設資源化量内訳(セメント)'!P32+'施設資源化量内訳(資源化等)'!P32</f>
        <v>0</v>
      </c>
      <c r="BW32" s="21">
        <f>'施設資源化量内訳(焼却)'!Q32+'施設資源化量内訳(粗大)'!Q32+'施設資源化量内訳(堆肥化)'!Q32+'施設資源化量内訳(飼料化)'!Q32+'施設資源化量内訳(メタン化)'!Q32+'施設資源化量内訳(燃料化)'!Q32+'施設資源化量内訳(セメント)'!Q32+'施設資源化量内訳(資源化等)'!Q32</f>
        <v>0</v>
      </c>
      <c r="BX32" s="21">
        <f>'施設資源化量内訳(焼却)'!R32+'施設資源化量内訳(粗大)'!R32+'施設資源化量内訳(堆肥化)'!R32+'施設資源化量内訳(飼料化)'!R32+'施設資源化量内訳(メタン化)'!R32+'施設資源化量内訳(燃料化)'!R32+'施設資源化量内訳(セメント)'!R32+'施設資源化量内訳(資源化等)'!R32</f>
        <v>0</v>
      </c>
      <c r="BY32" s="21">
        <f>'施設資源化量内訳(焼却)'!S32+'施設資源化量内訳(粗大)'!S32+'施設資源化量内訳(堆肥化)'!S32+'施設資源化量内訳(飼料化)'!S32+'施設資源化量内訳(メタン化)'!S32+'施設資源化量内訳(燃料化)'!S32+'施設資源化量内訳(セメント)'!S32+'施設資源化量内訳(資源化等)'!S32</f>
        <v>0</v>
      </c>
      <c r="BZ32" s="21">
        <f>'施設資源化量内訳(焼却)'!T32+'施設資源化量内訳(粗大)'!T32+'施設資源化量内訳(堆肥化)'!T32+'施設資源化量内訳(飼料化)'!T32+'施設資源化量内訳(メタン化)'!T32+'施設資源化量内訳(燃料化)'!T32+'施設資源化量内訳(セメント)'!T32+'施設資源化量内訳(資源化等)'!T32</f>
        <v>0</v>
      </c>
      <c r="CA32" s="21">
        <f>'施設資源化量内訳(焼却)'!U32+'施設資源化量内訳(粗大)'!U32+'施設資源化量内訳(堆肥化)'!U32+'施設資源化量内訳(飼料化)'!U32+'施設資源化量内訳(メタン化)'!U32+'施設資源化量内訳(燃料化)'!U32+'施設資源化量内訳(セメント)'!U32+'施設資源化量内訳(資源化等)'!U32</f>
        <v>0</v>
      </c>
      <c r="CB32" s="21">
        <f>'施設資源化量内訳(焼却)'!V32+'施設資源化量内訳(粗大)'!V32+'施設資源化量内訳(堆肥化)'!V32+'施設資源化量内訳(飼料化)'!V32+'施設資源化量内訳(メタン化)'!V32+'施設資源化量内訳(燃料化)'!V32+'施設資源化量内訳(セメント)'!V32+'施設資源化量内訳(資源化等)'!V32</f>
        <v>0</v>
      </c>
      <c r="CC32" s="21">
        <f>'施設資源化量内訳(焼却)'!W32+'施設資源化量内訳(粗大)'!W32+'施設資源化量内訳(堆肥化)'!W32+'施設資源化量内訳(飼料化)'!W32+'施設資源化量内訳(メタン化)'!W32+'施設資源化量内訳(燃料化)'!W32+'施設資源化量内訳(セメント)'!W32+'施設資源化量内訳(資源化等)'!W32</f>
        <v>0</v>
      </c>
      <c r="CD32" s="21">
        <f>'施設資源化量内訳(焼却)'!X32+'施設資源化量内訳(粗大)'!X32+'施設資源化量内訳(堆肥化)'!X32+'施設資源化量内訳(飼料化)'!X32+'施設資源化量内訳(メタン化)'!X32+'施設資源化量内訳(燃料化)'!X32+'施設資源化量内訳(セメント)'!X32+'施設資源化量内訳(資源化等)'!X32</f>
        <v>0</v>
      </c>
      <c r="CE32" s="21">
        <f>'施設資源化量内訳(焼却)'!Y32+'施設資源化量内訳(粗大)'!Y32+'施設資源化量内訳(堆肥化)'!Y32+'施設資源化量内訳(飼料化)'!Y32+'施設資源化量内訳(メタン化)'!Y32+'施設資源化量内訳(燃料化)'!Y32+'施設資源化量内訳(セメント)'!Y32+'施設資源化量内訳(資源化等)'!Y32</f>
        <v>0</v>
      </c>
      <c r="CF32" s="21">
        <f>'施設資源化量内訳(焼却)'!Z32+'施設資源化量内訳(粗大)'!Z32+'施設資源化量内訳(堆肥化)'!Z32+'施設資源化量内訳(飼料化)'!Z32+'施設資源化量内訳(メタン化)'!Z32+'施設資源化量内訳(燃料化)'!Z32+'施設資源化量内訳(セメント)'!Z32+'施設資源化量内訳(資源化等)'!Z32</f>
        <v>0</v>
      </c>
      <c r="CG32" s="21">
        <f>'施設資源化量内訳(焼却)'!AA32+'施設資源化量内訳(粗大)'!AA32+'施設資源化量内訳(堆肥化)'!AA32+'施設資源化量内訳(飼料化)'!AA32+'施設資源化量内訳(メタン化)'!AA32+'施設資源化量内訳(燃料化)'!AA32+'施設資源化量内訳(セメント)'!AA32+'施設資源化量内訳(資源化等)'!AA32</f>
        <v>0</v>
      </c>
      <c r="CH32" s="21">
        <f>'施設資源化量内訳(焼却)'!AB32+'施設資源化量内訳(粗大)'!AB32+'施設資源化量内訳(堆肥化)'!AB32+'施設資源化量内訳(飼料化)'!AB32+'施設資源化量内訳(メタン化)'!AB32+'施設資源化量内訳(燃料化)'!AB32+'施設資源化量内訳(セメント)'!AB32+'施設資源化量内訳(資源化等)'!AB32</f>
        <v>0</v>
      </c>
      <c r="CI32" s="21">
        <f>'施設資源化量内訳(焼却)'!AC32+'施設資源化量内訳(粗大)'!AC32+'施設資源化量内訳(堆肥化)'!AC32+'施設資源化量内訳(飼料化)'!AC32+'施設資源化量内訳(メタン化)'!AC32+'施設資源化量内訳(燃料化)'!AC32+'施設資源化量内訳(セメント)'!AC32+'施設資源化量内訳(資源化等)'!AC32</f>
        <v>0</v>
      </c>
      <c r="CJ32" s="21">
        <f>'施設資源化量内訳(焼却)'!AD32+'施設資源化量内訳(粗大)'!AD32+'施設資源化量内訳(堆肥化)'!AD32+'施設資源化量内訳(飼料化)'!AD32+'施設資源化量内訳(メタン化)'!AD32+'施設資源化量内訳(燃料化)'!AD32+'施設資源化量内訳(セメント)'!AD32+'施設資源化量内訳(資源化等)'!AD32</f>
        <v>0</v>
      </c>
      <c r="CK32" s="21">
        <f>'施設資源化量内訳(焼却)'!AE32+'施設資源化量内訳(粗大)'!AE32+'施設資源化量内訳(堆肥化)'!AE32+'施設資源化量内訳(飼料化)'!AE32+'施設資源化量内訳(メタン化)'!AE32+'施設資源化量内訳(燃料化)'!AE32+'施設資源化量内訳(セメント)'!AE32+'施設資源化量内訳(資源化等)'!AE32</f>
        <v>0</v>
      </c>
      <c r="CL32" s="21">
        <f>'施設資源化量内訳(焼却)'!AF32+'施設資源化量内訳(粗大)'!AF32+'施設資源化量内訳(堆肥化)'!AF32+'施設資源化量内訳(飼料化)'!AF32+'施設資源化量内訳(メタン化)'!AF32+'施設資源化量内訳(燃料化)'!AF32+'施設資源化量内訳(セメント)'!AF32+'施設資源化量内訳(資源化等)'!AF32</f>
        <v>0</v>
      </c>
    </row>
    <row r="33" spans="1:90" s="6" customFormat="1" ht="12" customHeight="1">
      <c r="A33" s="27" t="s">
        <v>91</v>
      </c>
      <c r="B33" s="28" t="s">
        <v>196</v>
      </c>
      <c r="C33" s="27" t="s">
        <v>198</v>
      </c>
      <c r="D33" s="20">
        <f t="shared" si="3"/>
        <v>5</v>
      </c>
      <c r="E33" s="20">
        <f t="shared" si="25"/>
        <v>5</v>
      </c>
      <c r="F33" s="20">
        <f t="shared" si="25"/>
        <v>0</v>
      </c>
      <c r="G33" s="20">
        <f t="shared" si="25"/>
        <v>0</v>
      </c>
      <c r="H33" s="20">
        <f t="shared" si="25"/>
        <v>0</v>
      </c>
      <c r="I33" s="20">
        <f t="shared" si="25"/>
        <v>0</v>
      </c>
      <c r="J33" s="20">
        <f t="shared" si="25"/>
        <v>0</v>
      </c>
      <c r="K33" s="20">
        <f t="shared" si="25"/>
        <v>0</v>
      </c>
      <c r="L33" s="20">
        <f t="shared" si="25"/>
        <v>0</v>
      </c>
      <c r="M33" s="20">
        <f t="shared" si="25"/>
        <v>0</v>
      </c>
      <c r="N33" s="20">
        <f t="shared" si="25"/>
        <v>0</v>
      </c>
      <c r="O33" s="20">
        <f t="shared" si="25"/>
        <v>0</v>
      </c>
      <c r="P33" s="20">
        <f t="shared" si="25"/>
        <v>0</v>
      </c>
      <c r="Q33" s="20">
        <f t="shared" si="25"/>
        <v>0</v>
      </c>
      <c r="R33" s="20">
        <f t="shared" si="25"/>
        <v>0</v>
      </c>
      <c r="S33" s="20">
        <f t="shared" si="25"/>
        <v>0</v>
      </c>
      <c r="T33" s="20">
        <f t="shared" si="24"/>
        <v>0</v>
      </c>
      <c r="U33" s="20">
        <f t="shared" si="24"/>
        <v>0</v>
      </c>
      <c r="V33" s="20">
        <f t="shared" si="24"/>
        <v>0</v>
      </c>
      <c r="W33" s="20">
        <f t="shared" si="24"/>
        <v>0</v>
      </c>
      <c r="X33" s="20">
        <f t="shared" si="26"/>
        <v>0</v>
      </c>
      <c r="Y33" s="20">
        <f t="shared" si="26"/>
        <v>0</v>
      </c>
      <c r="Z33" s="20">
        <f t="shared" si="26"/>
        <v>0</v>
      </c>
      <c r="AA33" s="20">
        <f t="shared" si="26"/>
        <v>0</v>
      </c>
      <c r="AB33" s="20">
        <f t="shared" si="26"/>
        <v>0</v>
      </c>
      <c r="AC33" s="20">
        <f t="shared" si="26"/>
        <v>0</v>
      </c>
      <c r="AD33" s="20">
        <f t="shared" si="26"/>
        <v>0</v>
      </c>
      <c r="AE33" s="20">
        <f t="shared" si="26"/>
        <v>0</v>
      </c>
      <c r="AF33" s="20">
        <f t="shared" si="26"/>
        <v>0</v>
      </c>
      <c r="AG33" s="20">
        <f t="shared" si="21"/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9">
        <f t="shared" si="22"/>
        <v>5</v>
      </c>
      <c r="BK33" s="21">
        <f>'施設資源化量内訳(焼却)'!E33+'施設資源化量内訳(粗大)'!E33+'施設資源化量内訳(堆肥化)'!E33+'施設資源化量内訳(飼料化)'!E33+'施設資源化量内訳(メタン化)'!E33+'施設資源化量内訳(燃料化)'!E33+'施設資源化量内訳(セメント)'!E33+'施設資源化量内訳(資源化等)'!E33</f>
        <v>5</v>
      </c>
      <c r="BL33" s="21">
        <f>'施設資源化量内訳(焼却)'!F33+'施設資源化量内訳(粗大)'!F33+'施設資源化量内訳(堆肥化)'!F33+'施設資源化量内訳(飼料化)'!F33+'施設資源化量内訳(メタン化)'!F33+'施設資源化量内訳(燃料化)'!F33+'施設資源化量内訳(セメント)'!F33+'施設資源化量内訳(資源化等)'!F33</f>
        <v>0</v>
      </c>
      <c r="BM33" s="21">
        <f>'施設資源化量内訳(焼却)'!G33+'施設資源化量内訳(粗大)'!G33+'施設資源化量内訳(堆肥化)'!G33+'施設資源化量内訳(飼料化)'!G33+'施設資源化量内訳(メタン化)'!G33+'施設資源化量内訳(燃料化)'!G33+'施設資源化量内訳(セメント)'!G33+'施設資源化量内訳(資源化等)'!G33</f>
        <v>0</v>
      </c>
      <c r="BN33" s="21">
        <f>'施設資源化量内訳(焼却)'!H33+'施設資源化量内訳(粗大)'!H33+'施設資源化量内訳(堆肥化)'!H33+'施設資源化量内訳(飼料化)'!H33+'施設資源化量内訳(メタン化)'!H33+'施設資源化量内訳(燃料化)'!H33+'施設資源化量内訳(セメント)'!H33+'施設資源化量内訳(資源化等)'!H33</f>
        <v>0</v>
      </c>
      <c r="BO33" s="21">
        <f>'施設資源化量内訳(焼却)'!I33+'施設資源化量内訳(粗大)'!I33+'施設資源化量内訳(堆肥化)'!I33+'施設資源化量内訳(飼料化)'!I33+'施設資源化量内訳(メタン化)'!I33+'施設資源化量内訳(燃料化)'!I33+'施設資源化量内訳(セメント)'!I33+'施設資源化量内訳(資源化等)'!I33</f>
        <v>0</v>
      </c>
      <c r="BP33" s="21">
        <f>'施設資源化量内訳(焼却)'!J33+'施設資源化量内訳(粗大)'!J33+'施設資源化量内訳(堆肥化)'!J33+'施設資源化量内訳(飼料化)'!J33+'施設資源化量内訳(メタン化)'!J33+'施設資源化量内訳(燃料化)'!J33+'施設資源化量内訳(セメント)'!J33+'施設資源化量内訳(資源化等)'!J33</f>
        <v>0</v>
      </c>
      <c r="BQ33" s="21">
        <f>'施設資源化量内訳(焼却)'!K33+'施設資源化量内訳(粗大)'!K33+'施設資源化量内訳(堆肥化)'!K33+'施設資源化量内訳(飼料化)'!K33+'施設資源化量内訳(メタン化)'!K33+'施設資源化量内訳(燃料化)'!K33+'施設資源化量内訳(セメント)'!K33+'施設資源化量内訳(資源化等)'!K33</f>
        <v>0</v>
      </c>
      <c r="BR33" s="21">
        <f>'施設資源化量内訳(焼却)'!L33+'施設資源化量内訳(粗大)'!L33+'施設資源化量内訳(堆肥化)'!L33+'施設資源化量内訳(飼料化)'!L33+'施設資源化量内訳(メタン化)'!L33+'施設資源化量内訳(燃料化)'!L33+'施設資源化量内訳(セメント)'!L33+'施設資源化量内訳(資源化等)'!L33</f>
        <v>0</v>
      </c>
      <c r="BS33" s="21">
        <f>'施設資源化量内訳(焼却)'!M33+'施設資源化量内訳(粗大)'!M33+'施設資源化量内訳(堆肥化)'!M33+'施設資源化量内訳(飼料化)'!M33+'施設資源化量内訳(メタン化)'!M33+'施設資源化量内訳(燃料化)'!M33+'施設資源化量内訳(セメント)'!M33+'施設資源化量内訳(資源化等)'!M33</f>
        <v>0</v>
      </c>
      <c r="BT33" s="21">
        <f>'施設資源化量内訳(焼却)'!N33+'施設資源化量内訳(粗大)'!N33+'施設資源化量内訳(堆肥化)'!N33+'施設資源化量内訳(飼料化)'!N33+'施設資源化量内訳(メタン化)'!N33+'施設資源化量内訳(燃料化)'!N33+'施設資源化量内訳(セメント)'!N33+'施設資源化量内訳(資源化等)'!N33</f>
        <v>0</v>
      </c>
      <c r="BU33" s="21">
        <f>'施設資源化量内訳(焼却)'!O33+'施設資源化量内訳(粗大)'!O33+'施設資源化量内訳(堆肥化)'!O33+'施設資源化量内訳(飼料化)'!O33+'施設資源化量内訳(メタン化)'!O33+'施設資源化量内訳(燃料化)'!O33+'施設資源化量内訳(セメント)'!O33+'施設資源化量内訳(資源化等)'!O33</f>
        <v>0</v>
      </c>
      <c r="BV33" s="21">
        <f>'施設資源化量内訳(焼却)'!P33+'施設資源化量内訳(粗大)'!P33+'施設資源化量内訳(堆肥化)'!P33+'施設資源化量内訳(飼料化)'!P33+'施設資源化量内訳(メタン化)'!P33+'施設資源化量内訳(燃料化)'!P33+'施設資源化量内訳(セメント)'!P33+'施設資源化量内訳(資源化等)'!P33</f>
        <v>0</v>
      </c>
      <c r="BW33" s="21">
        <f>'施設資源化量内訳(焼却)'!Q33+'施設資源化量内訳(粗大)'!Q33+'施設資源化量内訳(堆肥化)'!Q33+'施設資源化量内訳(飼料化)'!Q33+'施設資源化量内訳(メタン化)'!Q33+'施設資源化量内訳(燃料化)'!Q33+'施設資源化量内訳(セメント)'!Q33+'施設資源化量内訳(資源化等)'!Q33</f>
        <v>0</v>
      </c>
      <c r="BX33" s="21">
        <f>'施設資源化量内訳(焼却)'!R33+'施設資源化量内訳(粗大)'!R33+'施設資源化量内訳(堆肥化)'!R33+'施設資源化量内訳(飼料化)'!R33+'施設資源化量内訳(メタン化)'!R33+'施設資源化量内訳(燃料化)'!R33+'施設資源化量内訳(セメント)'!R33+'施設資源化量内訳(資源化等)'!R33</f>
        <v>0</v>
      </c>
      <c r="BY33" s="21">
        <f>'施設資源化量内訳(焼却)'!S33+'施設資源化量内訳(粗大)'!S33+'施設資源化量内訳(堆肥化)'!S33+'施設資源化量内訳(飼料化)'!S33+'施設資源化量内訳(メタン化)'!S33+'施設資源化量内訳(燃料化)'!S33+'施設資源化量内訳(セメント)'!S33+'施設資源化量内訳(資源化等)'!S33</f>
        <v>0</v>
      </c>
      <c r="BZ33" s="21">
        <f>'施設資源化量内訳(焼却)'!T33+'施設資源化量内訳(粗大)'!T33+'施設資源化量内訳(堆肥化)'!T33+'施設資源化量内訳(飼料化)'!T33+'施設資源化量内訳(メタン化)'!T33+'施設資源化量内訳(燃料化)'!T33+'施設資源化量内訳(セメント)'!T33+'施設資源化量内訳(資源化等)'!T33</f>
        <v>0</v>
      </c>
      <c r="CA33" s="21">
        <f>'施設資源化量内訳(焼却)'!U33+'施設資源化量内訳(粗大)'!U33+'施設資源化量内訳(堆肥化)'!U33+'施設資源化量内訳(飼料化)'!U33+'施設資源化量内訳(メタン化)'!U33+'施設資源化量内訳(燃料化)'!U33+'施設資源化量内訳(セメント)'!U33+'施設資源化量内訳(資源化等)'!U33</f>
        <v>0</v>
      </c>
      <c r="CB33" s="21">
        <f>'施設資源化量内訳(焼却)'!V33+'施設資源化量内訳(粗大)'!V33+'施設資源化量内訳(堆肥化)'!V33+'施設資源化量内訳(飼料化)'!V33+'施設資源化量内訳(メタン化)'!V33+'施設資源化量内訳(燃料化)'!V33+'施設資源化量内訳(セメント)'!V33+'施設資源化量内訳(資源化等)'!V33</f>
        <v>0</v>
      </c>
      <c r="CC33" s="21">
        <f>'施設資源化量内訳(焼却)'!W33+'施設資源化量内訳(粗大)'!W33+'施設資源化量内訳(堆肥化)'!W33+'施設資源化量内訳(飼料化)'!W33+'施設資源化量内訳(メタン化)'!W33+'施設資源化量内訳(燃料化)'!W33+'施設資源化量内訳(セメント)'!W33+'施設資源化量内訳(資源化等)'!W33</f>
        <v>0</v>
      </c>
      <c r="CD33" s="21">
        <f>'施設資源化量内訳(焼却)'!X33+'施設資源化量内訳(粗大)'!X33+'施設資源化量内訳(堆肥化)'!X33+'施設資源化量内訳(飼料化)'!X33+'施設資源化量内訳(メタン化)'!X33+'施設資源化量内訳(燃料化)'!X33+'施設資源化量内訳(セメント)'!X33+'施設資源化量内訳(資源化等)'!X33</f>
        <v>0</v>
      </c>
      <c r="CE33" s="21">
        <f>'施設資源化量内訳(焼却)'!Y33+'施設資源化量内訳(粗大)'!Y33+'施設資源化量内訳(堆肥化)'!Y33+'施設資源化量内訳(飼料化)'!Y33+'施設資源化量内訳(メタン化)'!Y33+'施設資源化量内訳(燃料化)'!Y33+'施設資源化量内訳(セメント)'!Y33+'施設資源化量内訳(資源化等)'!Y33</f>
        <v>0</v>
      </c>
      <c r="CF33" s="21">
        <f>'施設資源化量内訳(焼却)'!Z33+'施設資源化量内訳(粗大)'!Z33+'施設資源化量内訳(堆肥化)'!Z33+'施設資源化量内訳(飼料化)'!Z33+'施設資源化量内訳(メタン化)'!Z33+'施設資源化量内訳(燃料化)'!Z33+'施設資源化量内訳(セメント)'!Z33+'施設資源化量内訳(資源化等)'!Z33</f>
        <v>0</v>
      </c>
      <c r="CG33" s="21">
        <f>'施設資源化量内訳(焼却)'!AA33+'施設資源化量内訳(粗大)'!AA33+'施設資源化量内訳(堆肥化)'!AA33+'施設資源化量内訳(飼料化)'!AA33+'施設資源化量内訳(メタン化)'!AA33+'施設資源化量内訳(燃料化)'!AA33+'施設資源化量内訳(セメント)'!AA33+'施設資源化量内訳(資源化等)'!AA33</f>
        <v>0</v>
      </c>
      <c r="CH33" s="21">
        <f>'施設資源化量内訳(焼却)'!AB33+'施設資源化量内訳(粗大)'!AB33+'施設資源化量内訳(堆肥化)'!AB33+'施設資源化量内訳(飼料化)'!AB33+'施設資源化量内訳(メタン化)'!AB33+'施設資源化量内訳(燃料化)'!AB33+'施設資源化量内訳(セメント)'!AB33+'施設資源化量内訳(資源化等)'!AB33</f>
        <v>0</v>
      </c>
      <c r="CI33" s="21">
        <f>'施設資源化量内訳(焼却)'!AC33+'施設資源化量内訳(粗大)'!AC33+'施設資源化量内訳(堆肥化)'!AC33+'施設資源化量内訳(飼料化)'!AC33+'施設資源化量内訳(メタン化)'!AC33+'施設資源化量内訳(燃料化)'!AC33+'施設資源化量内訳(セメント)'!AC33+'施設資源化量内訳(資源化等)'!AC33</f>
        <v>0</v>
      </c>
      <c r="CJ33" s="21">
        <f>'施設資源化量内訳(焼却)'!AD33+'施設資源化量内訳(粗大)'!AD33+'施設資源化量内訳(堆肥化)'!AD33+'施設資源化量内訳(飼料化)'!AD33+'施設資源化量内訳(メタン化)'!AD33+'施設資源化量内訳(燃料化)'!AD33+'施設資源化量内訳(セメント)'!AD33+'施設資源化量内訳(資源化等)'!AD33</f>
        <v>0</v>
      </c>
      <c r="CK33" s="21">
        <f>'施設資源化量内訳(焼却)'!AE33+'施設資源化量内訳(粗大)'!AE33+'施設資源化量内訳(堆肥化)'!AE33+'施設資源化量内訳(飼料化)'!AE33+'施設資源化量内訳(メタン化)'!AE33+'施設資源化量内訳(燃料化)'!AE33+'施設資源化量内訳(セメント)'!AE33+'施設資源化量内訳(資源化等)'!AE33</f>
        <v>0</v>
      </c>
      <c r="CL33" s="21">
        <f>'施設資源化量内訳(焼却)'!AF33+'施設資源化量内訳(粗大)'!AF33+'施設資源化量内訳(堆肥化)'!AF33+'施設資源化量内訳(飼料化)'!AF33+'施設資源化量内訳(メタン化)'!AF33+'施設資源化量内訳(燃料化)'!AF33+'施設資源化量内訳(セメント)'!AF33+'施設資源化量内訳(資源化等)'!AF33</f>
        <v>0</v>
      </c>
    </row>
    <row r="34" spans="1:90" s="6" customFormat="1" ht="12" customHeight="1">
      <c r="A34" s="27" t="s">
        <v>91</v>
      </c>
      <c r="B34" s="28" t="s">
        <v>200</v>
      </c>
      <c r="C34" s="27" t="s">
        <v>202</v>
      </c>
      <c r="D34" s="20">
        <f t="shared" si="3"/>
        <v>5546</v>
      </c>
      <c r="E34" s="20">
        <f t="shared" si="25"/>
        <v>11</v>
      </c>
      <c r="F34" s="20">
        <f t="shared" si="25"/>
        <v>1535</v>
      </c>
      <c r="G34" s="20">
        <f t="shared" si="25"/>
        <v>4000</v>
      </c>
      <c r="H34" s="20">
        <f t="shared" si="25"/>
        <v>0</v>
      </c>
      <c r="I34" s="20">
        <f t="shared" si="25"/>
        <v>0</v>
      </c>
      <c r="J34" s="20">
        <f t="shared" si="25"/>
        <v>0</v>
      </c>
      <c r="K34" s="20">
        <f t="shared" si="25"/>
        <v>0</v>
      </c>
      <c r="L34" s="20">
        <f t="shared" si="25"/>
        <v>0</v>
      </c>
      <c r="M34" s="20">
        <f t="shared" si="25"/>
        <v>0</v>
      </c>
      <c r="N34" s="20">
        <f t="shared" si="25"/>
        <v>0</v>
      </c>
      <c r="O34" s="20">
        <f t="shared" si="25"/>
        <v>0</v>
      </c>
      <c r="P34" s="20">
        <f t="shared" si="25"/>
        <v>0</v>
      </c>
      <c r="Q34" s="20">
        <f t="shared" si="25"/>
        <v>0</v>
      </c>
      <c r="R34" s="20">
        <f t="shared" si="25"/>
        <v>0</v>
      </c>
      <c r="S34" s="20">
        <f t="shared" si="25"/>
        <v>0</v>
      </c>
      <c r="T34" s="20">
        <f t="shared" si="24"/>
        <v>0</v>
      </c>
      <c r="U34" s="20">
        <f t="shared" si="24"/>
        <v>0</v>
      </c>
      <c r="V34" s="20">
        <f t="shared" si="24"/>
        <v>0</v>
      </c>
      <c r="W34" s="20">
        <f t="shared" si="24"/>
        <v>0</v>
      </c>
      <c r="X34" s="20">
        <f t="shared" si="26"/>
        <v>0</v>
      </c>
      <c r="Y34" s="20">
        <f t="shared" si="26"/>
        <v>0</v>
      </c>
      <c r="Z34" s="20">
        <f t="shared" si="26"/>
        <v>0</v>
      </c>
      <c r="AA34" s="20">
        <f t="shared" si="26"/>
        <v>0</v>
      </c>
      <c r="AB34" s="20">
        <f t="shared" si="26"/>
        <v>0</v>
      </c>
      <c r="AC34" s="20">
        <f t="shared" si="26"/>
        <v>0</v>
      </c>
      <c r="AD34" s="20">
        <f t="shared" si="26"/>
        <v>0</v>
      </c>
      <c r="AE34" s="20">
        <f t="shared" si="26"/>
        <v>0</v>
      </c>
      <c r="AF34" s="20">
        <f t="shared" si="26"/>
        <v>0</v>
      </c>
      <c r="AG34" s="20">
        <f t="shared" si="21"/>
        <v>5535</v>
      </c>
      <c r="AH34" s="20">
        <v>0</v>
      </c>
      <c r="AI34" s="20">
        <v>1535</v>
      </c>
      <c r="AJ34" s="20">
        <v>4000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9">
        <f t="shared" si="22"/>
        <v>11</v>
      </c>
      <c r="BK34" s="21">
        <f>'施設資源化量内訳(焼却)'!E34+'施設資源化量内訳(粗大)'!E34+'施設資源化量内訳(堆肥化)'!E34+'施設資源化量内訳(飼料化)'!E34+'施設資源化量内訳(メタン化)'!E34+'施設資源化量内訳(燃料化)'!E34+'施設資源化量内訳(セメント)'!E34+'施設資源化量内訳(資源化等)'!E34</f>
        <v>11</v>
      </c>
      <c r="BL34" s="21">
        <f>'施設資源化量内訳(焼却)'!F34+'施設資源化量内訳(粗大)'!F34+'施設資源化量内訳(堆肥化)'!F34+'施設資源化量内訳(飼料化)'!F34+'施設資源化量内訳(メタン化)'!F34+'施設資源化量内訳(燃料化)'!F34+'施設資源化量内訳(セメント)'!F34+'施設資源化量内訳(資源化等)'!F34</f>
        <v>0</v>
      </c>
      <c r="BM34" s="21">
        <f>'施設資源化量内訳(焼却)'!G34+'施設資源化量内訳(粗大)'!G34+'施設資源化量内訳(堆肥化)'!G34+'施設資源化量内訳(飼料化)'!G34+'施設資源化量内訳(メタン化)'!G34+'施設資源化量内訳(燃料化)'!G34+'施設資源化量内訳(セメント)'!G34+'施設資源化量内訳(資源化等)'!G34</f>
        <v>0</v>
      </c>
      <c r="BN34" s="21">
        <f>'施設資源化量内訳(焼却)'!H34+'施設資源化量内訳(粗大)'!H34+'施設資源化量内訳(堆肥化)'!H34+'施設資源化量内訳(飼料化)'!H34+'施設資源化量内訳(メタン化)'!H34+'施設資源化量内訳(燃料化)'!H34+'施設資源化量内訳(セメント)'!H34+'施設資源化量内訳(資源化等)'!H34</f>
        <v>0</v>
      </c>
      <c r="BO34" s="21">
        <f>'施設資源化量内訳(焼却)'!I34+'施設資源化量内訳(粗大)'!I34+'施設資源化量内訳(堆肥化)'!I34+'施設資源化量内訳(飼料化)'!I34+'施設資源化量内訳(メタン化)'!I34+'施設資源化量内訳(燃料化)'!I34+'施設資源化量内訳(セメント)'!I34+'施設資源化量内訳(資源化等)'!I34</f>
        <v>0</v>
      </c>
      <c r="BP34" s="21">
        <f>'施設資源化量内訳(焼却)'!J34+'施設資源化量内訳(粗大)'!J34+'施設資源化量内訳(堆肥化)'!J34+'施設資源化量内訳(飼料化)'!J34+'施設資源化量内訳(メタン化)'!J34+'施設資源化量内訳(燃料化)'!J34+'施設資源化量内訳(セメント)'!J34+'施設資源化量内訳(資源化等)'!J34</f>
        <v>0</v>
      </c>
      <c r="BQ34" s="21">
        <f>'施設資源化量内訳(焼却)'!K34+'施設資源化量内訳(粗大)'!K34+'施設資源化量内訳(堆肥化)'!K34+'施設資源化量内訳(飼料化)'!K34+'施設資源化量内訳(メタン化)'!K34+'施設資源化量内訳(燃料化)'!K34+'施設資源化量内訳(セメント)'!K34+'施設資源化量内訳(資源化等)'!K34</f>
        <v>0</v>
      </c>
      <c r="BR34" s="21">
        <f>'施設資源化量内訳(焼却)'!L34+'施設資源化量内訳(粗大)'!L34+'施設資源化量内訳(堆肥化)'!L34+'施設資源化量内訳(飼料化)'!L34+'施設資源化量内訳(メタン化)'!L34+'施設資源化量内訳(燃料化)'!L34+'施設資源化量内訳(セメント)'!L34+'施設資源化量内訳(資源化等)'!L34</f>
        <v>0</v>
      </c>
      <c r="BS34" s="21">
        <f>'施設資源化量内訳(焼却)'!M34+'施設資源化量内訳(粗大)'!M34+'施設資源化量内訳(堆肥化)'!M34+'施設資源化量内訳(飼料化)'!M34+'施設資源化量内訳(メタン化)'!M34+'施設資源化量内訳(燃料化)'!M34+'施設資源化量内訳(セメント)'!M34+'施設資源化量内訳(資源化等)'!M34</f>
        <v>0</v>
      </c>
      <c r="BT34" s="21">
        <f>'施設資源化量内訳(焼却)'!N34+'施設資源化量内訳(粗大)'!N34+'施設資源化量内訳(堆肥化)'!N34+'施設資源化量内訳(飼料化)'!N34+'施設資源化量内訳(メタン化)'!N34+'施設資源化量内訳(燃料化)'!N34+'施設資源化量内訳(セメント)'!N34+'施設資源化量内訳(資源化等)'!N34</f>
        <v>0</v>
      </c>
      <c r="BU34" s="21">
        <f>'施設資源化量内訳(焼却)'!O34+'施設資源化量内訳(粗大)'!O34+'施設資源化量内訳(堆肥化)'!O34+'施設資源化量内訳(飼料化)'!O34+'施設資源化量内訳(メタン化)'!O34+'施設資源化量内訳(燃料化)'!O34+'施設資源化量内訳(セメント)'!O34+'施設資源化量内訳(資源化等)'!O34</f>
        <v>0</v>
      </c>
      <c r="BV34" s="21">
        <f>'施設資源化量内訳(焼却)'!P34+'施設資源化量内訳(粗大)'!P34+'施設資源化量内訳(堆肥化)'!P34+'施設資源化量内訳(飼料化)'!P34+'施設資源化量内訳(メタン化)'!P34+'施設資源化量内訳(燃料化)'!P34+'施設資源化量内訳(セメント)'!P34+'施設資源化量内訳(資源化等)'!P34</f>
        <v>0</v>
      </c>
      <c r="BW34" s="21">
        <f>'施設資源化量内訳(焼却)'!Q34+'施設資源化量内訳(粗大)'!Q34+'施設資源化量内訳(堆肥化)'!Q34+'施設資源化量内訳(飼料化)'!Q34+'施設資源化量内訳(メタン化)'!Q34+'施設資源化量内訳(燃料化)'!Q34+'施設資源化量内訳(セメント)'!Q34+'施設資源化量内訳(資源化等)'!Q34</f>
        <v>0</v>
      </c>
      <c r="BX34" s="21">
        <f>'施設資源化量内訳(焼却)'!R34+'施設資源化量内訳(粗大)'!R34+'施設資源化量内訳(堆肥化)'!R34+'施設資源化量内訳(飼料化)'!R34+'施設資源化量内訳(メタン化)'!R34+'施設資源化量内訳(燃料化)'!R34+'施設資源化量内訳(セメント)'!R34+'施設資源化量内訳(資源化等)'!R34</f>
        <v>0</v>
      </c>
      <c r="BY34" s="21">
        <f>'施設資源化量内訳(焼却)'!S34+'施設資源化量内訳(粗大)'!S34+'施設資源化量内訳(堆肥化)'!S34+'施設資源化量内訳(飼料化)'!S34+'施設資源化量内訳(メタン化)'!S34+'施設資源化量内訳(燃料化)'!S34+'施設資源化量内訳(セメント)'!S34+'施設資源化量内訳(資源化等)'!S34</f>
        <v>0</v>
      </c>
      <c r="BZ34" s="21">
        <f>'施設資源化量内訳(焼却)'!T34+'施設資源化量内訳(粗大)'!T34+'施設資源化量内訳(堆肥化)'!T34+'施設資源化量内訳(飼料化)'!T34+'施設資源化量内訳(メタン化)'!T34+'施設資源化量内訳(燃料化)'!T34+'施設資源化量内訳(セメント)'!T34+'施設資源化量内訳(資源化等)'!T34</f>
        <v>0</v>
      </c>
      <c r="CA34" s="21">
        <f>'施設資源化量内訳(焼却)'!U34+'施設資源化量内訳(粗大)'!U34+'施設資源化量内訳(堆肥化)'!U34+'施設資源化量内訳(飼料化)'!U34+'施設資源化量内訳(メタン化)'!U34+'施設資源化量内訳(燃料化)'!U34+'施設資源化量内訳(セメント)'!U34+'施設資源化量内訳(資源化等)'!U34</f>
        <v>0</v>
      </c>
      <c r="CB34" s="21">
        <f>'施設資源化量内訳(焼却)'!V34+'施設資源化量内訳(粗大)'!V34+'施設資源化量内訳(堆肥化)'!V34+'施設資源化量内訳(飼料化)'!V34+'施設資源化量内訳(メタン化)'!V34+'施設資源化量内訳(燃料化)'!V34+'施設資源化量内訳(セメント)'!V34+'施設資源化量内訳(資源化等)'!V34</f>
        <v>0</v>
      </c>
      <c r="CC34" s="21">
        <f>'施設資源化量内訳(焼却)'!W34+'施設資源化量内訳(粗大)'!W34+'施設資源化量内訳(堆肥化)'!W34+'施設資源化量内訳(飼料化)'!W34+'施設資源化量内訳(メタン化)'!W34+'施設資源化量内訳(燃料化)'!W34+'施設資源化量内訳(セメント)'!W34+'施設資源化量内訳(資源化等)'!W34</f>
        <v>0</v>
      </c>
      <c r="CD34" s="21">
        <f>'施設資源化量内訳(焼却)'!X34+'施設資源化量内訳(粗大)'!X34+'施設資源化量内訳(堆肥化)'!X34+'施設資源化量内訳(飼料化)'!X34+'施設資源化量内訳(メタン化)'!X34+'施設資源化量内訳(燃料化)'!X34+'施設資源化量内訳(セメント)'!X34+'施設資源化量内訳(資源化等)'!X34</f>
        <v>0</v>
      </c>
      <c r="CE34" s="21">
        <f>'施設資源化量内訳(焼却)'!Y34+'施設資源化量内訳(粗大)'!Y34+'施設資源化量内訳(堆肥化)'!Y34+'施設資源化量内訳(飼料化)'!Y34+'施設資源化量内訳(メタン化)'!Y34+'施設資源化量内訳(燃料化)'!Y34+'施設資源化量内訳(セメント)'!Y34+'施設資源化量内訳(資源化等)'!Y34</f>
        <v>0</v>
      </c>
      <c r="CF34" s="21">
        <f>'施設資源化量内訳(焼却)'!Z34+'施設資源化量内訳(粗大)'!Z34+'施設資源化量内訳(堆肥化)'!Z34+'施設資源化量内訳(飼料化)'!Z34+'施設資源化量内訳(メタン化)'!Z34+'施設資源化量内訳(燃料化)'!Z34+'施設資源化量内訳(セメント)'!Z34+'施設資源化量内訳(資源化等)'!Z34</f>
        <v>0</v>
      </c>
      <c r="CG34" s="21">
        <f>'施設資源化量内訳(焼却)'!AA34+'施設資源化量内訳(粗大)'!AA34+'施設資源化量内訳(堆肥化)'!AA34+'施設資源化量内訳(飼料化)'!AA34+'施設資源化量内訳(メタン化)'!AA34+'施設資源化量内訳(燃料化)'!AA34+'施設資源化量内訳(セメント)'!AA34+'施設資源化量内訳(資源化等)'!AA34</f>
        <v>0</v>
      </c>
      <c r="CH34" s="21">
        <f>'施設資源化量内訳(焼却)'!AB34+'施設資源化量内訳(粗大)'!AB34+'施設資源化量内訳(堆肥化)'!AB34+'施設資源化量内訳(飼料化)'!AB34+'施設資源化量内訳(メタン化)'!AB34+'施設資源化量内訳(燃料化)'!AB34+'施設資源化量内訳(セメント)'!AB34+'施設資源化量内訳(資源化等)'!AB34</f>
        <v>0</v>
      </c>
      <c r="CI34" s="21">
        <f>'施設資源化量内訳(焼却)'!AC34+'施設資源化量内訳(粗大)'!AC34+'施設資源化量内訳(堆肥化)'!AC34+'施設資源化量内訳(飼料化)'!AC34+'施設資源化量内訳(メタン化)'!AC34+'施設資源化量内訳(燃料化)'!AC34+'施設資源化量内訳(セメント)'!AC34+'施設資源化量内訳(資源化等)'!AC34</f>
        <v>0</v>
      </c>
      <c r="CJ34" s="21">
        <f>'施設資源化量内訳(焼却)'!AD34+'施設資源化量内訳(粗大)'!AD34+'施設資源化量内訳(堆肥化)'!AD34+'施設資源化量内訳(飼料化)'!AD34+'施設資源化量内訳(メタン化)'!AD34+'施設資源化量内訳(燃料化)'!AD34+'施設資源化量内訳(セメント)'!AD34+'施設資源化量内訳(資源化等)'!AD34</f>
        <v>0</v>
      </c>
      <c r="CK34" s="21">
        <f>'施設資源化量内訳(焼却)'!AE34+'施設資源化量内訳(粗大)'!AE34+'施設資源化量内訳(堆肥化)'!AE34+'施設資源化量内訳(飼料化)'!AE34+'施設資源化量内訳(メタン化)'!AE34+'施設資源化量内訳(燃料化)'!AE34+'施設資源化量内訳(セメント)'!AE34+'施設資源化量内訳(資源化等)'!AE34</f>
        <v>0</v>
      </c>
      <c r="CL34" s="21">
        <f>'施設資源化量内訳(焼却)'!AF34+'施設資源化量内訳(粗大)'!AF34+'施設資源化量内訳(堆肥化)'!AF34+'施設資源化量内訳(飼料化)'!AF34+'施設資源化量内訳(メタン化)'!AF34+'施設資源化量内訳(燃料化)'!AF34+'施設資源化量内訳(セメント)'!AF34+'施設資源化量内訳(資源化等)'!AF34</f>
        <v>0</v>
      </c>
    </row>
    <row r="35" spans="1:90" s="6" customFormat="1" ht="12" customHeight="1">
      <c r="A35" s="27" t="s">
        <v>91</v>
      </c>
      <c r="B35" s="28" t="s">
        <v>204</v>
      </c>
      <c r="C35" s="27" t="s">
        <v>206</v>
      </c>
      <c r="D35" s="20">
        <f t="shared" si="3"/>
        <v>6362</v>
      </c>
      <c r="E35" s="20">
        <f t="shared" si="25"/>
        <v>1508</v>
      </c>
      <c r="F35" s="20">
        <f t="shared" si="25"/>
        <v>42</v>
      </c>
      <c r="G35" s="20">
        <f t="shared" si="25"/>
        <v>4812</v>
      </c>
      <c r="H35" s="20">
        <f t="shared" si="25"/>
        <v>0</v>
      </c>
      <c r="I35" s="20">
        <f t="shared" si="25"/>
        <v>0</v>
      </c>
      <c r="J35" s="20">
        <f t="shared" si="25"/>
        <v>0</v>
      </c>
      <c r="K35" s="20">
        <f t="shared" si="25"/>
        <v>0</v>
      </c>
      <c r="L35" s="20">
        <f t="shared" si="25"/>
        <v>0</v>
      </c>
      <c r="M35" s="20">
        <f t="shared" si="25"/>
        <v>0</v>
      </c>
      <c r="N35" s="20">
        <f t="shared" si="25"/>
        <v>0</v>
      </c>
      <c r="O35" s="20">
        <f t="shared" si="25"/>
        <v>0</v>
      </c>
      <c r="P35" s="20">
        <f t="shared" si="25"/>
        <v>0</v>
      </c>
      <c r="Q35" s="20">
        <f t="shared" si="25"/>
        <v>0</v>
      </c>
      <c r="R35" s="20">
        <f t="shared" si="25"/>
        <v>0</v>
      </c>
      <c r="S35" s="20">
        <f t="shared" si="25"/>
        <v>0</v>
      </c>
      <c r="T35" s="20">
        <f t="shared" si="24"/>
        <v>0</v>
      </c>
      <c r="U35" s="20">
        <f t="shared" si="24"/>
        <v>0</v>
      </c>
      <c r="V35" s="20">
        <f t="shared" si="24"/>
        <v>0</v>
      </c>
      <c r="W35" s="20">
        <f t="shared" si="24"/>
        <v>0</v>
      </c>
      <c r="X35" s="20">
        <f t="shared" si="26"/>
        <v>0</v>
      </c>
      <c r="Y35" s="20">
        <f t="shared" si="26"/>
        <v>0</v>
      </c>
      <c r="Z35" s="20">
        <f t="shared" si="26"/>
        <v>0</v>
      </c>
      <c r="AA35" s="20">
        <f t="shared" si="26"/>
        <v>0</v>
      </c>
      <c r="AB35" s="20">
        <f t="shared" si="26"/>
        <v>0</v>
      </c>
      <c r="AC35" s="20">
        <f t="shared" si="26"/>
        <v>0</v>
      </c>
      <c r="AD35" s="20">
        <f t="shared" si="26"/>
        <v>0</v>
      </c>
      <c r="AE35" s="20">
        <f t="shared" si="26"/>
        <v>0</v>
      </c>
      <c r="AF35" s="20">
        <f t="shared" si="26"/>
        <v>0</v>
      </c>
      <c r="AG35" s="20">
        <f t="shared" si="21"/>
        <v>4854</v>
      </c>
      <c r="AH35" s="20">
        <v>0</v>
      </c>
      <c r="AI35" s="20">
        <v>42</v>
      </c>
      <c r="AJ35" s="20">
        <v>4812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9">
        <f t="shared" si="22"/>
        <v>1508</v>
      </c>
      <c r="BK35" s="21">
        <f>'施設資源化量内訳(焼却)'!E35+'施設資源化量内訳(粗大)'!E35+'施設資源化量内訳(堆肥化)'!E35+'施設資源化量内訳(飼料化)'!E35+'施設資源化量内訳(メタン化)'!E35+'施設資源化量内訳(燃料化)'!E35+'施設資源化量内訳(セメント)'!E35+'施設資源化量内訳(資源化等)'!E35</f>
        <v>1508</v>
      </c>
      <c r="BL35" s="21">
        <f>'施設資源化量内訳(焼却)'!F35+'施設資源化量内訳(粗大)'!F35+'施設資源化量内訳(堆肥化)'!F35+'施設資源化量内訳(飼料化)'!F35+'施設資源化量内訳(メタン化)'!F35+'施設資源化量内訳(燃料化)'!F35+'施設資源化量内訳(セメント)'!F35+'施設資源化量内訳(資源化等)'!F35</f>
        <v>0</v>
      </c>
      <c r="BM35" s="21">
        <f>'施設資源化量内訳(焼却)'!G35+'施設資源化量内訳(粗大)'!G35+'施設資源化量内訳(堆肥化)'!G35+'施設資源化量内訳(飼料化)'!G35+'施設資源化量内訳(メタン化)'!G35+'施設資源化量内訳(燃料化)'!G35+'施設資源化量内訳(セメント)'!G35+'施設資源化量内訳(資源化等)'!G35</f>
        <v>0</v>
      </c>
      <c r="BN35" s="21">
        <f>'施設資源化量内訳(焼却)'!H35+'施設資源化量内訳(粗大)'!H35+'施設資源化量内訳(堆肥化)'!H35+'施設資源化量内訳(飼料化)'!H35+'施設資源化量内訳(メタン化)'!H35+'施設資源化量内訳(燃料化)'!H35+'施設資源化量内訳(セメント)'!H35+'施設資源化量内訳(資源化等)'!H35</f>
        <v>0</v>
      </c>
      <c r="BO35" s="21">
        <f>'施設資源化量内訳(焼却)'!I35+'施設資源化量内訳(粗大)'!I35+'施設資源化量内訳(堆肥化)'!I35+'施設資源化量内訳(飼料化)'!I35+'施設資源化量内訳(メタン化)'!I35+'施設資源化量内訳(燃料化)'!I35+'施設資源化量内訳(セメント)'!I35+'施設資源化量内訳(資源化等)'!I35</f>
        <v>0</v>
      </c>
      <c r="BP35" s="21">
        <f>'施設資源化量内訳(焼却)'!J35+'施設資源化量内訳(粗大)'!J35+'施設資源化量内訳(堆肥化)'!J35+'施設資源化量内訳(飼料化)'!J35+'施設資源化量内訳(メタン化)'!J35+'施設資源化量内訳(燃料化)'!J35+'施設資源化量内訳(セメント)'!J35+'施設資源化量内訳(資源化等)'!J35</f>
        <v>0</v>
      </c>
      <c r="BQ35" s="21">
        <f>'施設資源化量内訳(焼却)'!K35+'施設資源化量内訳(粗大)'!K35+'施設資源化量内訳(堆肥化)'!K35+'施設資源化量内訳(飼料化)'!K35+'施設資源化量内訳(メタン化)'!K35+'施設資源化量内訳(燃料化)'!K35+'施設資源化量内訳(セメント)'!K35+'施設資源化量内訳(資源化等)'!K35</f>
        <v>0</v>
      </c>
      <c r="BR35" s="21">
        <f>'施設資源化量内訳(焼却)'!L35+'施設資源化量内訳(粗大)'!L35+'施設資源化量内訳(堆肥化)'!L35+'施設資源化量内訳(飼料化)'!L35+'施設資源化量内訳(メタン化)'!L35+'施設資源化量内訳(燃料化)'!L35+'施設資源化量内訳(セメント)'!L35+'施設資源化量内訳(資源化等)'!L35</f>
        <v>0</v>
      </c>
      <c r="BS35" s="21">
        <f>'施設資源化量内訳(焼却)'!M35+'施設資源化量内訳(粗大)'!M35+'施設資源化量内訳(堆肥化)'!M35+'施設資源化量内訳(飼料化)'!M35+'施設資源化量内訳(メタン化)'!M35+'施設資源化量内訳(燃料化)'!M35+'施設資源化量内訳(セメント)'!M35+'施設資源化量内訳(資源化等)'!M35</f>
        <v>0</v>
      </c>
      <c r="BT35" s="21">
        <f>'施設資源化量内訳(焼却)'!N35+'施設資源化量内訳(粗大)'!N35+'施設資源化量内訳(堆肥化)'!N35+'施設資源化量内訳(飼料化)'!N35+'施設資源化量内訳(メタン化)'!N35+'施設資源化量内訳(燃料化)'!N35+'施設資源化量内訳(セメント)'!N35+'施設資源化量内訳(資源化等)'!N35</f>
        <v>0</v>
      </c>
      <c r="BU35" s="21">
        <f>'施設資源化量内訳(焼却)'!O35+'施設資源化量内訳(粗大)'!O35+'施設資源化量内訳(堆肥化)'!O35+'施設資源化量内訳(飼料化)'!O35+'施設資源化量内訳(メタン化)'!O35+'施設資源化量内訳(燃料化)'!O35+'施設資源化量内訳(セメント)'!O35+'施設資源化量内訳(資源化等)'!O35</f>
        <v>0</v>
      </c>
      <c r="BV35" s="21">
        <f>'施設資源化量内訳(焼却)'!P35+'施設資源化量内訳(粗大)'!P35+'施設資源化量内訳(堆肥化)'!P35+'施設資源化量内訳(飼料化)'!P35+'施設資源化量内訳(メタン化)'!P35+'施設資源化量内訳(燃料化)'!P35+'施設資源化量内訳(セメント)'!P35+'施設資源化量内訳(資源化等)'!P35</f>
        <v>0</v>
      </c>
      <c r="BW35" s="21">
        <f>'施設資源化量内訳(焼却)'!Q35+'施設資源化量内訳(粗大)'!Q35+'施設資源化量内訳(堆肥化)'!Q35+'施設資源化量内訳(飼料化)'!Q35+'施設資源化量内訳(メタン化)'!Q35+'施設資源化量内訳(燃料化)'!Q35+'施設資源化量内訳(セメント)'!Q35+'施設資源化量内訳(資源化等)'!Q35</f>
        <v>0</v>
      </c>
      <c r="BX35" s="21">
        <f>'施設資源化量内訳(焼却)'!R35+'施設資源化量内訳(粗大)'!R35+'施設資源化量内訳(堆肥化)'!R35+'施設資源化量内訳(飼料化)'!R35+'施設資源化量内訳(メタン化)'!R35+'施設資源化量内訳(燃料化)'!R35+'施設資源化量内訳(セメント)'!R35+'施設資源化量内訳(資源化等)'!R35</f>
        <v>0</v>
      </c>
      <c r="BY35" s="21">
        <f>'施設資源化量内訳(焼却)'!S35+'施設資源化量内訳(粗大)'!S35+'施設資源化量内訳(堆肥化)'!S35+'施設資源化量内訳(飼料化)'!S35+'施設資源化量内訳(メタン化)'!S35+'施設資源化量内訳(燃料化)'!S35+'施設資源化量内訳(セメント)'!S35+'施設資源化量内訳(資源化等)'!S35</f>
        <v>0</v>
      </c>
      <c r="BZ35" s="21">
        <f>'施設資源化量内訳(焼却)'!T35+'施設資源化量内訳(粗大)'!T35+'施設資源化量内訳(堆肥化)'!T35+'施設資源化量内訳(飼料化)'!T35+'施設資源化量内訳(メタン化)'!T35+'施設資源化量内訳(燃料化)'!T35+'施設資源化量内訳(セメント)'!T35+'施設資源化量内訳(資源化等)'!T35</f>
        <v>0</v>
      </c>
      <c r="CA35" s="21">
        <f>'施設資源化量内訳(焼却)'!U35+'施設資源化量内訳(粗大)'!U35+'施設資源化量内訳(堆肥化)'!U35+'施設資源化量内訳(飼料化)'!U35+'施設資源化量内訳(メタン化)'!U35+'施設資源化量内訳(燃料化)'!U35+'施設資源化量内訳(セメント)'!U35+'施設資源化量内訳(資源化等)'!U35</f>
        <v>0</v>
      </c>
      <c r="CB35" s="21">
        <f>'施設資源化量内訳(焼却)'!V35+'施設資源化量内訳(粗大)'!V35+'施設資源化量内訳(堆肥化)'!V35+'施設資源化量内訳(飼料化)'!V35+'施設資源化量内訳(メタン化)'!V35+'施設資源化量内訳(燃料化)'!V35+'施設資源化量内訳(セメント)'!V35+'施設資源化量内訳(資源化等)'!V35</f>
        <v>0</v>
      </c>
      <c r="CC35" s="21">
        <f>'施設資源化量内訳(焼却)'!W35+'施設資源化量内訳(粗大)'!W35+'施設資源化量内訳(堆肥化)'!W35+'施設資源化量内訳(飼料化)'!W35+'施設資源化量内訳(メタン化)'!W35+'施設資源化量内訳(燃料化)'!W35+'施設資源化量内訳(セメント)'!W35+'施設資源化量内訳(資源化等)'!W35</f>
        <v>0</v>
      </c>
      <c r="CD35" s="21">
        <f>'施設資源化量内訳(焼却)'!X35+'施設資源化量内訳(粗大)'!X35+'施設資源化量内訳(堆肥化)'!X35+'施設資源化量内訳(飼料化)'!X35+'施設資源化量内訳(メタン化)'!X35+'施設資源化量内訳(燃料化)'!X35+'施設資源化量内訳(セメント)'!X35+'施設資源化量内訳(資源化等)'!X35</f>
        <v>0</v>
      </c>
      <c r="CE35" s="21">
        <f>'施設資源化量内訳(焼却)'!Y35+'施設資源化量内訳(粗大)'!Y35+'施設資源化量内訳(堆肥化)'!Y35+'施設資源化量内訳(飼料化)'!Y35+'施設資源化量内訳(メタン化)'!Y35+'施設資源化量内訳(燃料化)'!Y35+'施設資源化量内訳(セメント)'!Y35+'施設資源化量内訳(資源化等)'!Y35</f>
        <v>0</v>
      </c>
      <c r="CF35" s="21">
        <f>'施設資源化量内訳(焼却)'!Z35+'施設資源化量内訳(粗大)'!Z35+'施設資源化量内訳(堆肥化)'!Z35+'施設資源化量内訳(飼料化)'!Z35+'施設資源化量内訳(メタン化)'!Z35+'施設資源化量内訳(燃料化)'!Z35+'施設資源化量内訳(セメント)'!Z35+'施設資源化量内訳(資源化等)'!Z35</f>
        <v>0</v>
      </c>
      <c r="CG35" s="21">
        <f>'施設資源化量内訳(焼却)'!AA35+'施設資源化量内訳(粗大)'!AA35+'施設資源化量内訳(堆肥化)'!AA35+'施設資源化量内訳(飼料化)'!AA35+'施設資源化量内訳(メタン化)'!AA35+'施設資源化量内訳(燃料化)'!AA35+'施設資源化量内訳(セメント)'!AA35+'施設資源化量内訳(資源化等)'!AA35</f>
        <v>0</v>
      </c>
      <c r="CH35" s="21">
        <f>'施設資源化量内訳(焼却)'!AB35+'施設資源化量内訳(粗大)'!AB35+'施設資源化量内訳(堆肥化)'!AB35+'施設資源化量内訳(飼料化)'!AB35+'施設資源化量内訳(メタン化)'!AB35+'施設資源化量内訳(燃料化)'!AB35+'施設資源化量内訳(セメント)'!AB35+'施設資源化量内訳(資源化等)'!AB35</f>
        <v>0</v>
      </c>
      <c r="CI35" s="21">
        <f>'施設資源化量内訳(焼却)'!AC35+'施設資源化量内訳(粗大)'!AC35+'施設資源化量内訳(堆肥化)'!AC35+'施設資源化量内訳(飼料化)'!AC35+'施設資源化量内訳(メタン化)'!AC35+'施設資源化量内訳(燃料化)'!AC35+'施設資源化量内訳(セメント)'!AC35+'施設資源化量内訳(資源化等)'!AC35</f>
        <v>0</v>
      </c>
      <c r="CJ35" s="21">
        <f>'施設資源化量内訳(焼却)'!AD35+'施設資源化量内訳(粗大)'!AD35+'施設資源化量内訳(堆肥化)'!AD35+'施設資源化量内訳(飼料化)'!AD35+'施設資源化量内訳(メタン化)'!AD35+'施設資源化量内訳(燃料化)'!AD35+'施設資源化量内訳(セメント)'!AD35+'施設資源化量内訳(資源化等)'!AD35</f>
        <v>0</v>
      </c>
      <c r="CK35" s="21">
        <f>'施設資源化量内訳(焼却)'!AE35+'施設資源化量内訳(粗大)'!AE35+'施設資源化量内訳(堆肥化)'!AE35+'施設資源化量内訳(飼料化)'!AE35+'施設資源化量内訳(メタン化)'!AE35+'施設資源化量内訳(燃料化)'!AE35+'施設資源化量内訳(セメント)'!AE35+'施設資源化量内訳(資源化等)'!AE35</f>
        <v>0</v>
      </c>
      <c r="CL35" s="21">
        <f>'施設資源化量内訳(焼却)'!AF35+'施設資源化量内訳(粗大)'!AF35+'施設資源化量内訳(堆肥化)'!AF35+'施設資源化量内訳(飼料化)'!AF35+'施設資源化量内訳(メタン化)'!AF35+'施設資源化量内訳(燃料化)'!AF35+'施設資源化量内訳(セメント)'!AF35+'施設資源化量内訳(資源化等)'!AF35</f>
        <v>0</v>
      </c>
    </row>
    <row r="36" spans="1:90" s="6" customFormat="1" ht="12" customHeight="1">
      <c r="A36" s="27" t="s">
        <v>91</v>
      </c>
      <c r="B36" s="28" t="s">
        <v>208</v>
      </c>
      <c r="C36" s="27" t="s">
        <v>210</v>
      </c>
      <c r="D36" s="20">
        <f t="shared" si="3"/>
        <v>0</v>
      </c>
      <c r="E36" s="20">
        <f t="shared" si="25"/>
        <v>0</v>
      </c>
      <c r="F36" s="20">
        <f t="shared" si="25"/>
        <v>0</v>
      </c>
      <c r="G36" s="20">
        <f t="shared" si="25"/>
        <v>0</v>
      </c>
      <c r="H36" s="20">
        <f t="shared" si="25"/>
        <v>0</v>
      </c>
      <c r="I36" s="20">
        <f t="shared" si="25"/>
        <v>0</v>
      </c>
      <c r="J36" s="20">
        <f t="shared" si="25"/>
        <v>0</v>
      </c>
      <c r="K36" s="20">
        <f t="shared" si="25"/>
        <v>0</v>
      </c>
      <c r="L36" s="20">
        <f t="shared" si="25"/>
        <v>0</v>
      </c>
      <c r="M36" s="20">
        <f t="shared" si="25"/>
        <v>0</v>
      </c>
      <c r="N36" s="20">
        <f t="shared" si="25"/>
        <v>0</v>
      </c>
      <c r="O36" s="20">
        <f t="shared" si="25"/>
        <v>0</v>
      </c>
      <c r="P36" s="20">
        <f t="shared" si="25"/>
        <v>0</v>
      </c>
      <c r="Q36" s="20">
        <f t="shared" si="25"/>
        <v>0</v>
      </c>
      <c r="R36" s="20">
        <f t="shared" si="25"/>
        <v>0</v>
      </c>
      <c r="S36" s="20">
        <f t="shared" si="25"/>
        <v>0</v>
      </c>
      <c r="T36" s="20">
        <f t="shared" si="24"/>
        <v>0</v>
      </c>
      <c r="U36" s="20">
        <f t="shared" si="24"/>
        <v>0</v>
      </c>
      <c r="V36" s="20">
        <f t="shared" si="24"/>
        <v>0</v>
      </c>
      <c r="W36" s="20">
        <f t="shared" si="24"/>
        <v>0</v>
      </c>
      <c r="X36" s="20">
        <f t="shared" si="26"/>
        <v>0</v>
      </c>
      <c r="Y36" s="20">
        <f t="shared" si="26"/>
        <v>0</v>
      </c>
      <c r="Z36" s="20">
        <f t="shared" si="26"/>
        <v>0</v>
      </c>
      <c r="AA36" s="20">
        <f t="shared" si="26"/>
        <v>0</v>
      </c>
      <c r="AB36" s="20">
        <f t="shared" si="26"/>
        <v>0</v>
      </c>
      <c r="AC36" s="20">
        <f t="shared" si="26"/>
        <v>0</v>
      </c>
      <c r="AD36" s="20">
        <f t="shared" si="26"/>
        <v>0</v>
      </c>
      <c r="AE36" s="20">
        <f t="shared" si="26"/>
        <v>0</v>
      </c>
      <c r="AF36" s="20">
        <f t="shared" si="26"/>
        <v>0</v>
      </c>
      <c r="AG36" s="20">
        <f t="shared" si="21"/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9">
        <f t="shared" si="22"/>
        <v>0</v>
      </c>
      <c r="BK36" s="21">
        <f>'施設資源化量内訳(焼却)'!E36+'施設資源化量内訳(粗大)'!E36+'施設資源化量内訳(堆肥化)'!E36+'施設資源化量内訳(飼料化)'!E36+'施設資源化量内訳(メタン化)'!E36+'施設資源化量内訳(燃料化)'!E36+'施設資源化量内訳(セメント)'!E36+'施設資源化量内訳(資源化等)'!E36</f>
        <v>0</v>
      </c>
      <c r="BL36" s="21">
        <f>'施設資源化量内訳(焼却)'!F36+'施設資源化量内訳(粗大)'!F36+'施設資源化量内訳(堆肥化)'!F36+'施設資源化量内訳(飼料化)'!F36+'施設資源化量内訳(メタン化)'!F36+'施設資源化量内訳(燃料化)'!F36+'施設資源化量内訳(セメント)'!F36+'施設資源化量内訳(資源化等)'!F36</f>
        <v>0</v>
      </c>
      <c r="BM36" s="21">
        <f>'施設資源化量内訳(焼却)'!G36+'施設資源化量内訳(粗大)'!G36+'施設資源化量内訳(堆肥化)'!G36+'施設資源化量内訳(飼料化)'!G36+'施設資源化量内訳(メタン化)'!G36+'施設資源化量内訳(燃料化)'!G36+'施設資源化量内訳(セメント)'!G36+'施設資源化量内訳(資源化等)'!G36</f>
        <v>0</v>
      </c>
      <c r="BN36" s="21">
        <f>'施設資源化量内訳(焼却)'!H36+'施設資源化量内訳(粗大)'!H36+'施設資源化量内訳(堆肥化)'!H36+'施設資源化量内訳(飼料化)'!H36+'施設資源化量内訳(メタン化)'!H36+'施設資源化量内訳(燃料化)'!H36+'施設資源化量内訳(セメント)'!H36+'施設資源化量内訳(資源化等)'!H36</f>
        <v>0</v>
      </c>
      <c r="BO36" s="21">
        <f>'施設資源化量内訳(焼却)'!I36+'施設資源化量内訳(粗大)'!I36+'施設資源化量内訳(堆肥化)'!I36+'施設資源化量内訳(飼料化)'!I36+'施設資源化量内訳(メタン化)'!I36+'施設資源化量内訳(燃料化)'!I36+'施設資源化量内訳(セメント)'!I36+'施設資源化量内訳(資源化等)'!I36</f>
        <v>0</v>
      </c>
      <c r="BP36" s="21">
        <f>'施設資源化量内訳(焼却)'!J36+'施設資源化量内訳(粗大)'!J36+'施設資源化量内訳(堆肥化)'!J36+'施設資源化量内訳(飼料化)'!J36+'施設資源化量内訳(メタン化)'!J36+'施設資源化量内訳(燃料化)'!J36+'施設資源化量内訳(セメント)'!J36+'施設資源化量内訳(資源化等)'!J36</f>
        <v>0</v>
      </c>
      <c r="BQ36" s="21">
        <f>'施設資源化量内訳(焼却)'!K36+'施設資源化量内訳(粗大)'!K36+'施設資源化量内訳(堆肥化)'!K36+'施設資源化量内訳(飼料化)'!K36+'施設資源化量内訳(メタン化)'!K36+'施設資源化量内訳(燃料化)'!K36+'施設資源化量内訳(セメント)'!K36+'施設資源化量内訳(資源化等)'!K36</f>
        <v>0</v>
      </c>
      <c r="BR36" s="21">
        <f>'施設資源化量内訳(焼却)'!L36+'施設資源化量内訳(粗大)'!L36+'施設資源化量内訳(堆肥化)'!L36+'施設資源化量内訳(飼料化)'!L36+'施設資源化量内訳(メタン化)'!L36+'施設資源化量内訳(燃料化)'!L36+'施設資源化量内訳(セメント)'!L36+'施設資源化量内訳(資源化等)'!L36</f>
        <v>0</v>
      </c>
      <c r="BS36" s="21">
        <f>'施設資源化量内訳(焼却)'!M36+'施設資源化量内訳(粗大)'!M36+'施設資源化量内訳(堆肥化)'!M36+'施設資源化量内訳(飼料化)'!M36+'施設資源化量内訳(メタン化)'!M36+'施設資源化量内訳(燃料化)'!M36+'施設資源化量内訳(セメント)'!M36+'施設資源化量内訳(資源化等)'!M36</f>
        <v>0</v>
      </c>
      <c r="BT36" s="21">
        <f>'施設資源化量内訳(焼却)'!N36+'施設資源化量内訳(粗大)'!N36+'施設資源化量内訳(堆肥化)'!N36+'施設資源化量内訳(飼料化)'!N36+'施設資源化量内訳(メタン化)'!N36+'施設資源化量内訳(燃料化)'!N36+'施設資源化量内訳(セメント)'!N36+'施設資源化量内訳(資源化等)'!N36</f>
        <v>0</v>
      </c>
      <c r="BU36" s="21">
        <f>'施設資源化量内訳(焼却)'!O36+'施設資源化量内訳(粗大)'!O36+'施設資源化量内訳(堆肥化)'!O36+'施設資源化量内訳(飼料化)'!O36+'施設資源化量内訳(メタン化)'!O36+'施設資源化量内訳(燃料化)'!O36+'施設資源化量内訳(セメント)'!O36+'施設資源化量内訳(資源化等)'!O36</f>
        <v>0</v>
      </c>
      <c r="BV36" s="21">
        <f>'施設資源化量内訳(焼却)'!P36+'施設資源化量内訳(粗大)'!P36+'施設資源化量内訳(堆肥化)'!P36+'施設資源化量内訳(飼料化)'!P36+'施設資源化量内訳(メタン化)'!P36+'施設資源化量内訳(燃料化)'!P36+'施設資源化量内訳(セメント)'!P36+'施設資源化量内訳(資源化等)'!P36</f>
        <v>0</v>
      </c>
      <c r="BW36" s="21">
        <f>'施設資源化量内訳(焼却)'!Q36+'施設資源化量内訳(粗大)'!Q36+'施設資源化量内訳(堆肥化)'!Q36+'施設資源化量内訳(飼料化)'!Q36+'施設資源化量内訳(メタン化)'!Q36+'施設資源化量内訳(燃料化)'!Q36+'施設資源化量内訳(セメント)'!Q36+'施設資源化量内訳(資源化等)'!Q36</f>
        <v>0</v>
      </c>
      <c r="BX36" s="21">
        <f>'施設資源化量内訳(焼却)'!R36+'施設資源化量内訳(粗大)'!R36+'施設資源化量内訳(堆肥化)'!R36+'施設資源化量内訳(飼料化)'!R36+'施設資源化量内訳(メタン化)'!R36+'施設資源化量内訳(燃料化)'!R36+'施設資源化量内訳(セメント)'!R36+'施設資源化量内訳(資源化等)'!R36</f>
        <v>0</v>
      </c>
      <c r="BY36" s="21">
        <f>'施設資源化量内訳(焼却)'!S36+'施設資源化量内訳(粗大)'!S36+'施設資源化量内訳(堆肥化)'!S36+'施設資源化量内訳(飼料化)'!S36+'施設資源化量内訳(メタン化)'!S36+'施設資源化量内訳(燃料化)'!S36+'施設資源化量内訳(セメント)'!S36+'施設資源化量内訳(資源化等)'!S36</f>
        <v>0</v>
      </c>
      <c r="BZ36" s="21">
        <f>'施設資源化量内訳(焼却)'!T36+'施設資源化量内訳(粗大)'!T36+'施設資源化量内訳(堆肥化)'!T36+'施設資源化量内訳(飼料化)'!T36+'施設資源化量内訳(メタン化)'!T36+'施設資源化量内訳(燃料化)'!T36+'施設資源化量内訳(セメント)'!T36+'施設資源化量内訳(資源化等)'!T36</f>
        <v>0</v>
      </c>
      <c r="CA36" s="21">
        <f>'施設資源化量内訳(焼却)'!U36+'施設資源化量内訳(粗大)'!U36+'施設資源化量内訳(堆肥化)'!U36+'施設資源化量内訳(飼料化)'!U36+'施設資源化量内訳(メタン化)'!U36+'施設資源化量内訳(燃料化)'!U36+'施設資源化量内訳(セメント)'!U36+'施設資源化量内訳(資源化等)'!U36</f>
        <v>0</v>
      </c>
      <c r="CB36" s="21">
        <f>'施設資源化量内訳(焼却)'!V36+'施設資源化量内訳(粗大)'!V36+'施設資源化量内訳(堆肥化)'!V36+'施設資源化量内訳(飼料化)'!V36+'施設資源化量内訳(メタン化)'!V36+'施設資源化量内訳(燃料化)'!V36+'施設資源化量内訳(セメント)'!V36+'施設資源化量内訳(資源化等)'!V36</f>
        <v>0</v>
      </c>
      <c r="CC36" s="21">
        <f>'施設資源化量内訳(焼却)'!W36+'施設資源化量内訳(粗大)'!W36+'施設資源化量内訳(堆肥化)'!W36+'施設資源化量内訳(飼料化)'!W36+'施設資源化量内訳(メタン化)'!W36+'施設資源化量内訳(燃料化)'!W36+'施設資源化量内訳(セメント)'!W36+'施設資源化量内訳(資源化等)'!W36</f>
        <v>0</v>
      </c>
      <c r="CD36" s="21">
        <f>'施設資源化量内訳(焼却)'!X36+'施設資源化量内訳(粗大)'!X36+'施設資源化量内訳(堆肥化)'!X36+'施設資源化量内訳(飼料化)'!X36+'施設資源化量内訳(メタン化)'!X36+'施設資源化量内訳(燃料化)'!X36+'施設資源化量内訳(セメント)'!X36+'施設資源化量内訳(資源化等)'!X36</f>
        <v>0</v>
      </c>
      <c r="CE36" s="21">
        <f>'施設資源化量内訳(焼却)'!Y36+'施設資源化量内訳(粗大)'!Y36+'施設資源化量内訳(堆肥化)'!Y36+'施設資源化量内訳(飼料化)'!Y36+'施設資源化量内訳(メタン化)'!Y36+'施設資源化量内訳(燃料化)'!Y36+'施設資源化量内訳(セメント)'!Y36+'施設資源化量内訳(資源化等)'!Y36</f>
        <v>0</v>
      </c>
      <c r="CF36" s="21">
        <f>'施設資源化量内訳(焼却)'!Z36+'施設資源化量内訳(粗大)'!Z36+'施設資源化量内訳(堆肥化)'!Z36+'施設資源化量内訳(飼料化)'!Z36+'施設資源化量内訳(メタン化)'!Z36+'施設資源化量内訳(燃料化)'!Z36+'施設資源化量内訳(セメント)'!Z36+'施設資源化量内訳(資源化等)'!Z36</f>
        <v>0</v>
      </c>
      <c r="CG36" s="21">
        <f>'施設資源化量内訳(焼却)'!AA36+'施設資源化量内訳(粗大)'!AA36+'施設資源化量内訳(堆肥化)'!AA36+'施設資源化量内訳(飼料化)'!AA36+'施設資源化量内訳(メタン化)'!AA36+'施設資源化量内訳(燃料化)'!AA36+'施設資源化量内訳(セメント)'!AA36+'施設資源化量内訳(資源化等)'!AA36</f>
        <v>0</v>
      </c>
      <c r="CH36" s="21">
        <f>'施設資源化量内訳(焼却)'!AB36+'施設資源化量内訳(粗大)'!AB36+'施設資源化量内訳(堆肥化)'!AB36+'施設資源化量内訳(飼料化)'!AB36+'施設資源化量内訳(メタン化)'!AB36+'施設資源化量内訳(燃料化)'!AB36+'施設資源化量内訳(セメント)'!AB36+'施設資源化量内訳(資源化等)'!AB36</f>
        <v>0</v>
      </c>
      <c r="CI36" s="21">
        <f>'施設資源化量内訳(焼却)'!AC36+'施設資源化量内訳(粗大)'!AC36+'施設資源化量内訳(堆肥化)'!AC36+'施設資源化量内訳(飼料化)'!AC36+'施設資源化量内訳(メタン化)'!AC36+'施設資源化量内訳(燃料化)'!AC36+'施設資源化量内訳(セメント)'!AC36+'施設資源化量内訳(資源化等)'!AC36</f>
        <v>0</v>
      </c>
      <c r="CJ36" s="21">
        <f>'施設資源化量内訳(焼却)'!AD36+'施設資源化量内訳(粗大)'!AD36+'施設資源化量内訳(堆肥化)'!AD36+'施設資源化量内訳(飼料化)'!AD36+'施設資源化量内訳(メタン化)'!AD36+'施設資源化量内訳(燃料化)'!AD36+'施設資源化量内訳(セメント)'!AD36+'施設資源化量内訳(資源化等)'!AD36</f>
        <v>0</v>
      </c>
      <c r="CK36" s="21">
        <f>'施設資源化量内訳(焼却)'!AE36+'施設資源化量内訳(粗大)'!AE36+'施設資源化量内訳(堆肥化)'!AE36+'施設資源化量内訳(飼料化)'!AE36+'施設資源化量内訳(メタン化)'!AE36+'施設資源化量内訳(燃料化)'!AE36+'施設資源化量内訳(セメント)'!AE36+'施設資源化量内訳(資源化等)'!AE36</f>
        <v>0</v>
      </c>
      <c r="CL36" s="21">
        <f>'施設資源化量内訳(焼却)'!AF36+'施設資源化量内訳(粗大)'!AF36+'施設資源化量内訳(堆肥化)'!AF36+'施設資源化量内訳(飼料化)'!AF36+'施設資源化量内訳(メタン化)'!AF36+'施設資源化量内訳(燃料化)'!AF36+'施設資源化量内訳(セメント)'!AF36+'施設資源化量内訳(資源化等)'!AF36</f>
        <v>0</v>
      </c>
    </row>
    <row r="37" spans="1:90" s="6" customFormat="1" ht="12" customHeight="1">
      <c r="A37" s="27" t="s">
        <v>91</v>
      </c>
      <c r="B37" s="28" t="s">
        <v>212</v>
      </c>
      <c r="C37" s="27" t="s">
        <v>214</v>
      </c>
      <c r="D37" s="20">
        <f t="shared" si="3"/>
        <v>7372</v>
      </c>
      <c r="E37" s="20">
        <f t="shared" si="25"/>
        <v>92</v>
      </c>
      <c r="F37" s="20">
        <f t="shared" si="25"/>
        <v>0</v>
      </c>
      <c r="G37" s="20">
        <f t="shared" si="25"/>
        <v>7275</v>
      </c>
      <c r="H37" s="20">
        <f t="shared" si="25"/>
        <v>0</v>
      </c>
      <c r="I37" s="20">
        <f t="shared" si="25"/>
        <v>0</v>
      </c>
      <c r="J37" s="20">
        <f t="shared" si="25"/>
        <v>0</v>
      </c>
      <c r="K37" s="20">
        <f t="shared" si="25"/>
        <v>0</v>
      </c>
      <c r="L37" s="20">
        <f t="shared" si="25"/>
        <v>0</v>
      </c>
      <c r="M37" s="20">
        <f t="shared" si="25"/>
        <v>2</v>
      </c>
      <c r="N37" s="20">
        <f t="shared" si="25"/>
        <v>3</v>
      </c>
      <c r="O37" s="20">
        <f t="shared" si="25"/>
        <v>0</v>
      </c>
      <c r="P37" s="20">
        <f t="shared" si="25"/>
        <v>0</v>
      </c>
      <c r="Q37" s="20">
        <f t="shared" si="25"/>
        <v>0</v>
      </c>
      <c r="R37" s="20">
        <f t="shared" si="25"/>
        <v>0</v>
      </c>
      <c r="S37" s="20">
        <f t="shared" si="25"/>
        <v>0</v>
      </c>
      <c r="T37" s="20">
        <f t="shared" si="24"/>
        <v>0</v>
      </c>
      <c r="U37" s="20">
        <f t="shared" si="24"/>
        <v>0</v>
      </c>
      <c r="V37" s="20">
        <f t="shared" si="24"/>
        <v>0</v>
      </c>
      <c r="W37" s="20">
        <f t="shared" si="24"/>
        <v>0</v>
      </c>
      <c r="X37" s="20">
        <f t="shared" si="26"/>
        <v>0</v>
      </c>
      <c r="Y37" s="20">
        <f t="shared" si="26"/>
        <v>0</v>
      </c>
      <c r="Z37" s="20">
        <f t="shared" si="26"/>
        <v>0</v>
      </c>
      <c r="AA37" s="20">
        <f t="shared" si="26"/>
        <v>0</v>
      </c>
      <c r="AB37" s="20">
        <f t="shared" si="26"/>
        <v>0</v>
      </c>
      <c r="AC37" s="20">
        <f t="shared" si="26"/>
        <v>0</v>
      </c>
      <c r="AD37" s="20">
        <f t="shared" si="26"/>
        <v>0</v>
      </c>
      <c r="AE37" s="20">
        <f t="shared" si="26"/>
        <v>0</v>
      </c>
      <c r="AF37" s="20">
        <f t="shared" si="26"/>
        <v>0</v>
      </c>
      <c r="AG37" s="20">
        <f t="shared" si="21"/>
        <v>7275</v>
      </c>
      <c r="AH37" s="20">
        <v>0</v>
      </c>
      <c r="AI37" s="20">
        <v>0</v>
      </c>
      <c r="AJ37" s="20">
        <v>7275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9">
        <f t="shared" si="22"/>
        <v>97</v>
      </c>
      <c r="BK37" s="21">
        <f>'施設資源化量内訳(焼却)'!E37+'施設資源化量内訳(粗大)'!E37+'施設資源化量内訳(堆肥化)'!E37+'施設資源化量内訳(飼料化)'!E37+'施設資源化量内訳(メタン化)'!E37+'施設資源化量内訳(燃料化)'!E37+'施設資源化量内訳(セメント)'!E37+'施設資源化量内訳(資源化等)'!E37</f>
        <v>92</v>
      </c>
      <c r="BL37" s="21">
        <f>'施設資源化量内訳(焼却)'!F37+'施設資源化量内訳(粗大)'!F37+'施設資源化量内訳(堆肥化)'!F37+'施設資源化量内訳(飼料化)'!F37+'施設資源化量内訳(メタン化)'!F37+'施設資源化量内訳(燃料化)'!F37+'施設資源化量内訳(セメント)'!F37+'施設資源化量内訳(資源化等)'!F37</f>
        <v>0</v>
      </c>
      <c r="BM37" s="21">
        <f>'施設資源化量内訳(焼却)'!G37+'施設資源化量内訳(粗大)'!G37+'施設資源化量内訳(堆肥化)'!G37+'施設資源化量内訳(飼料化)'!G37+'施設資源化量内訳(メタン化)'!G37+'施設資源化量内訳(燃料化)'!G37+'施設資源化量内訳(セメント)'!G37+'施設資源化量内訳(資源化等)'!G37</f>
        <v>0</v>
      </c>
      <c r="BN37" s="21">
        <f>'施設資源化量内訳(焼却)'!H37+'施設資源化量内訳(粗大)'!H37+'施設資源化量内訳(堆肥化)'!H37+'施設資源化量内訳(飼料化)'!H37+'施設資源化量内訳(メタン化)'!H37+'施設資源化量内訳(燃料化)'!H37+'施設資源化量内訳(セメント)'!H37+'施設資源化量内訳(資源化等)'!H37</f>
        <v>0</v>
      </c>
      <c r="BO37" s="21">
        <f>'施設資源化量内訳(焼却)'!I37+'施設資源化量内訳(粗大)'!I37+'施設資源化量内訳(堆肥化)'!I37+'施設資源化量内訳(飼料化)'!I37+'施設資源化量内訳(メタン化)'!I37+'施設資源化量内訳(燃料化)'!I37+'施設資源化量内訳(セメント)'!I37+'施設資源化量内訳(資源化等)'!I37</f>
        <v>0</v>
      </c>
      <c r="BP37" s="21">
        <f>'施設資源化量内訳(焼却)'!J37+'施設資源化量内訳(粗大)'!J37+'施設資源化量内訳(堆肥化)'!J37+'施設資源化量内訳(飼料化)'!J37+'施設資源化量内訳(メタン化)'!J37+'施設資源化量内訳(燃料化)'!J37+'施設資源化量内訳(セメント)'!J37+'施設資源化量内訳(資源化等)'!J37</f>
        <v>0</v>
      </c>
      <c r="BQ37" s="21">
        <f>'施設資源化量内訳(焼却)'!K37+'施設資源化量内訳(粗大)'!K37+'施設資源化量内訳(堆肥化)'!K37+'施設資源化量内訳(飼料化)'!K37+'施設資源化量内訳(メタン化)'!K37+'施設資源化量内訳(燃料化)'!K37+'施設資源化量内訳(セメント)'!K37+'施設資源化量内訳(資源化等)'!K37</f>
        <v>0</v>
      </c>
      <c r="BR37" s="21">
        <f>'施設資源化量内訳(焼却)'!L37+'施設資源化量内訳(粗大)'!L37+'施設資源化量内訳(堆肥化)'!L37+'施設資源化量内訳(飼料化)'!L37+'施設資源化量内訳(メタン化)'!L37+'施設資源化量内訳(燃料化)'!L37+'施設資源化量内訳(セメント)'!L37+'施設資源化量内訳(資源化等)'!L37</f>
        <v>0</v>
      </c>
      <c r="BS37" s="21">
        <f>'施設資源化量内訳(焼却)'!M37+'施設資源化量内訳(粗大)'!M37+'施設資源化量内訳(堆肥化)'!M37+'施設資源化量内訳(飼料化)'!M37+'施設資源化量内訳(メタン化)'!M37+'施設資源化量内訳(燃料化)'!M37+'施設資源化量内訳(セメント)'!M37+'施設資源化量内訳(資源化等)'!M37</f>
        <v>2</v>
      </c>
      <c r="BT37" s="21">
        <f>'施設資源化量内訳(焼却)'!N37+'施設資源化量内訳(粗大)'!N37+'施設資源化量内訳(堆肥化)'!N37+'施設資源化量内訳(飼料化)'!N37+'施設資源化量内訳(メタン化)'!N37+'施設資源化量内訳(燃料化)'!N37+'施設資源化量内訳(セメント)'!N37+'施設資源化量内訳(資源化等)'!N37</f>
        <v>3</v>
      </c>
      <c r="BU37" s="21">
        <f>'施設資源化量内訳(焼却)'!O37+'施設資源化量内訳(粗大)'!O37+'施設資源化量内訳(堆肥化)'!O37+'施設資源化量内訳(飼料化)'!O37+'施設資源化量内訳(メタン化)'!O37+'施設資源化量内訳(燃料化)'!O37+'施設資源化量内訳(セメント)'!O37+'施設資源化量内訳(資源化等)'!O37</f>
        <v>0</v>
      </c>
      <c r="BV37" s="21">
        <f>'施設資源化量内訳(焼却)'!P37+'施設資源化量内訳(粗大)'!P37+'施設資源化量内訳(堆肥化)'!P37+'施設資源化量内訳(飼料化)'!P37+'施設資源化量内訳(メタン化)'!P37+'施設資源化量内訳(燃料化)'!P37+'施設資源化量内訳(セメント)'!P37+'施設資源化量内訳(資源化等)'!P37</f>
        <v>0</v>
      </c>
      <c r="BW37" s="21">
        <f>'施設資源化量内訳(焼却)'!Q37+'施設資源化量内訳(粗大)'!Q37+'施設資源化量内訳(堆肥化)'!Q37+'施設資源化量内訳(飼料化)'!Q37+'施設資源化量内訳(メタン化)'!Q37+'施設資源化量内訳(燃料化)'!Q37+'施設資源化量内訳(セメント)'!Q37+'施設資源化量内訳(資源化等)'!Q37</f>
        <v>0</v>
      </c>
      <c r="BX37" s="21">
        <f>'施設資源化量内訳(焼却)'!R37+'施設資源化量内訳(粗大)'!R37+'施設資源化量内訳(堆肥化)'!R37+'施設資源化量内訳(飼料化)'!R37+'施設資源化量内訳(メタン化)'!R37+'施設資源化量内訳(燃料化)'!R37+'施設資源化量内訳(セメント)'!R37+'施設資源化量内訳(資源化等)'!R37</f>
        <v>0</v>
      </c>
      <c r="BY37" s="21">
        <f>'施設資源化量内訳(焼却)'!S37+'施設資源化量内訳(粗大)'!S37+'施設資源化量内訳(堆肥化)'!S37+'施設資源化量内訳(飼料化)'!S37+'施設資源化量内訳(メタン化)'!S37+'施設資源化量内訳(燃料化)'!S37+'施設資源化量内訳(セメント)'!S37+'施設資源化量内訳(資源化等)'!S37</f>
        <v>0</v>
      </c>
      <c r="BZ37" s="21">
        <f>'施設資源化量内訳(焼却)'!T37+'施設資源化量内訳(粗大)'!T37+'施設資源化量内訳(堆肥化)'!T37+'施設資源化量内訳(飼料化)'!T37+'施設資源化量内訳(メタン化)'!T37+'施設資源化量内訳(燃料化)'!T37+'施設資源化量内訳(セメント)'!T37+'施設資源化量内訳(資源化等)'!T37</f>
        <v>0</v>
      </c>
      <c r="CA37" s="21">
        <f>'施設資源化量内訳(焼却)'!U37+'施設資源化量内訳(粗大)'!U37+'施設資源化量内訳(堆肥化)'!U37+'施設資源化量内訳(飼料化)'!U37+'施設資源化量内訳(メタン化)'!U37+'施設資源化量内訳(燃料化)'!U37+'施設資源化量内訳(セメント)'!U37+'施設資源化量内訳(資源化等)'!U37</f>
        <v>0</v>
      </c>
      <c r="CB37" s="21">
        <f>'施設資源化量内訳(焼却)'!V37+'施設資源化量内訳(粗大)'!V37+'施設資源化量内訳(堆肥化)'!V37+'施設資源化量内訳(飼料化)'!V37+'施設資源化量内訳(メタン化)'!V37+'施設資源化量内訳(燃料化)'!V37+'施設資源化量内訳(セメント)'!V37+'施設資源化量内訳(資源化等)'!V37</f>
        <v>0</v>
      </c>
      <c r="CC37" s="21">
        <f>'施設資源化量内訳(焼却)'!W37+'施設資源化量内訳(粗大)'!W37+'施設資源化量内訳(堆肥化)'!W37+'施設資源化量内訳(飼料化)'!W37+'施設資源化量内訳(メタン化)'!W37+'施設資源化量内訳(燃料化)'!W37+'施設資源化量内訳(セメント)'!W37+'施設資源化量内訳(資源化等)'!W37</f>
        <v>0</v>
      </c>
      <c r="CD37" s="21">
        <f>'施設資源化量内訳(焼却)'!X37+'施設資源化量内訳(粗大)'!X37+'施設資源化量内訳(堆肥化)'!X37+'施設資源化量内訳(飼料化)'!X37+'施設資源化量内訳(メタン化)'!X37+'施設資源化量内訳(燃料化)'!X37+'施設資源化量内訳(セメント)'!X37+'施設資源化量内訳(資源化等)'!X37</f>
        <v>0</v>
      </c>
      <c r="CE37" s="21">
        <f>'施設資源化量内訳(焼却)'!Y37+'施設資源化量内訳(粗大)'!Y37+'施設資源化量内訳(堆肥化)'!Y37+'施設資源化量内訳(飼料化)'!Y37+'施設資源化量内訳(メタン化)'!Y37+'施設資源化量内訳(燃料化)'!Y37+'施設資源化量内訳(セメント)'!Y37+'施設資源化量内訳(資源化等)'!Y37</f>
        <v>0</v>
      </c>
      <c r="CF37" s="21">
        <f>'施設資源化量内訳(焼却)'!Z37+'施設資源化量内訳(粗大)'!Z37+'施設資源化量内訳(堆肥化)'!Z37+'施設資源化量内訳(飼料化)'!Z37+'施設資源化量内訳(メタン化)'!Z37+'施設資源化量内訳(燃料化)'!Z37+'施設資源化量内訳(セメント)'!Z37+'施設資源化量内訳(資源化等)'!Z37</f>
        <v>0</v>
      </c>
      <c r="CG37" s="21">
        <f>'施設資源化量内訳(焼却)'!AA37+'施設資源化量内訳(粗大)'!AA37+'施設資源化量内訳(堆肥化)'!AA37+'施設資源化量内訳(飼料化)'!AA37+'施設資源化量内訳(メタン化)'!AA37+'施設資源化量内訳(燃料化)'!AA37+'施設資源化量内訳(セメント)'!AA37+'施設資源化量内訳(資源化等)'!AA37</f>
        <v>0</v>
      </c>
      <c r="CH37" s="21">
        <f>'施設資源化量内訳(焼却)'!AB37+'施設資源化量内訳(粗大)'!AB37+'施設資源化量内訳(堆肥化)'!AB37+'施設資源化量内訳(飼料化)'!AB37+'施設資源化量内訳(メタン化)'!AB37+'施設資源化量内訳(燃料化)'!AB37+'施設資源化量内訳(セメント)'!AB37+'施設資源化量内訳(資源化等)'!AB37</f>
        <v>0</v>
      </c>
      <c r="CI37" s="21">
        <f>'施設資源化量内訳(焼却)'!AC37+'施設資源化量内訳(粗大)'!AC37+'施設資源化量内訳(堆肥化)'!AC37+'施設資源化量内訳(飼料化)'!AC37+'施設資源化量内訳(メタン化)'!AC37+'施設資源化量内訳(燃料化)'!AC37+'施設資源化量内訳(セメント)'!AC37+'施設資源化量内訳(資源化等)'!AC37</f>
        <v>0</v>
      </c>
      <c r="CJ37" s="21">
        <f>'施設資源化量内訳(焼却)'!AD37+'施設資源化量内訳(粗大)'!AD37+'施設資源化量内訳(堆肥化)'!AD37+'施設資源化量内訳(飼料化)'!AD37+'施設資源化量内訳(メタン化)'!AD37+'施設資源化量内訳(燃料化)'!AD37+'施設資源化量内訳(セメント)'!AD37+'施設資源化量内訳(資源化等)'!AD37</f>
        <v>0</v>
      </c>
      <c r="CK37" s="21">
        <f>'施設資源化量内訳(焼却)'!AE37+'施設資源化量内訳(粗大)'!AE37+'施設資源化量内訳(堆肥化)'!AE37+'施設資源化量内訳(飼料化)'!AE37+'施設資源化量内訳(メタン化)'!AE37+'施設資源化量内訳(燃料化)'!AE37+'施設資源化量内訳(セメント)'!AE37+'施設資源化量内訳(資源化等)'!AE37</f>
        <v>0</v>
      </c>
      <c r="CL37" s="21">
        <f>'施設資源化量内訳(焼却)'!AF37+'施設資源化量内訳(粗大)'!AF37+'施設資源化量内訳(堆肥化)'!AF37+'施設資源化量内訳(飼料化)'!AF37+'施設資源化量内訳(メタン化)'!AF37+'施設資源化量内訳(燃料化)'!AF37+'施設資源化量内訳(セメント)'!AF37+'施設資源化量内訳(資源化等)'!AF37</f>
        <v>0</v>
      </c>
    </row>
    <row r="38" spans="1:90" s="6" customFormat="1" ht="12" customHeight="1">
      <c r="A38" s="27" t="s">
        <v>91</v>
      </c>
      <c r="B38" s="28" t="s">
        <v>216</v>
      </c>
      <c r="C38" s="27" t="s">
        <v>218</v>
      </c>
      <c r="D38" s="20">
        <f t="shared" si="3"/>
        <v>0</v>
      </c>
      <c r="E38" s="20">
        <f t="shared" si="25"/>
        <v>0</v>
      </c>
      <c r="F38" s="20">
        <f t="shared" si="25"/>
        <v>0</v>
      </c>
      <c r="G38" s="20">
        <f t="shared" si="25"/>
        <v>0</v>
      </c>
      <c r="H38" s="20">
        <f t="shared" si="25"/>
        <v>0</v>
      </c>
      <c r="I38" s="20">
        <f t="shared" si="25"/>
        <v>0</v>
      </c>
      <c r="J38" s="20">
        <f t="shared" si="25"/>
        <v>0</v>
      </c>
      <c r="K38" s="20">
        <f t="shared" si="25"/>
        <v>0</v>
      </c>
      <c r="L38" s="20">
        <f t="shared" si="25"/>
        <v>0</v>
      </c>
      <c r="M38" s="20">
        <f t="shared" si="25"/>
        <v>0</v>
      </c>
      <c r="N38" s="20">
        <f t="shared" si="25"/>
        <v>0</v>
      </c>
      <c r="O38" s="20">
        <f t="shared" si="25"/>
        <v>0</v>
      </c>
      <c r="P38" s="20">
        <f t="shared" si="25"/>
        <v>0</v>
      </c>
      <c r="Q38" s="20">
        <f t="shared" si="25"/>
        <v>0</v>
      </c>
      <c r="R38" s="20">
        <f t="shared" si="25"/>
        <v>0</v>
      </c>
      <c r="S38" s="20">
        <f t="shared" si="25"/>
        <v>0</v>
      </c>
      <c r="T38" s="20">
        <f t="shared" si="24"/>
        <v>0</v>
      </c>
      <c r="U38" s="20">
        <f t="shared" si="24"/>
        <v>0</v>
      </c>
      <c r="V38" s="20">
        <f t="shared" si="24"/>
        <v>0</v>
      </c>
      <c r="W38" s="20">
        <f t="shared" si="24"/>
        <v>0</v>
      </c>
      <c r="X38" s="20">
        <f t="shared" si="26"/>
        <v>0</v>
      </c>
      <c r="Y38" s="20">
        <f t="shared" si="26"/>
        <v>0</v>
      </c>
      <c r="Z38" s="20">
        <f t="shared" si="26"/>
        <v>0</v>
      </c>
      <c r="AA38" s="20">
        <f t="shared" si="26"/>
        <v>0</v>
      </c>
      <c r="AB38" s="20">
        <f t="shared" si="26"/>
        <v>0</v>
      </c>
      <c r="AC38" s="20">
        <f t="shared" si="26"/>
        <v>0</v>
      </c>
      <c r="AD38" s="20">
        <f t="shared" si="26"/>
        <v>0</v>
      </c>
      <c r="AE38" s="20">
        <f t="shared" si="26"/>
        <v>0</v>
      </c>
      <c r="AF38" s="20">
        <f t="shared" si="26"/>
        <v>0</v>
      </c>
      <c r="AG38" s="20">
        <f t="shared" si="21"/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9">
        <f t="shared" si="22"/>
        <v>0</v>
      </c>
      <c r="BK38" s="21">
        <f>'施設資源化量内訳(焼却)'!E38+'施設資源化量内訳(粗大)'!E38+'施設資源化量内訳(堆肥化)'!E38+'施設資源化量内訳(飼料化)'!E38+'施設資源化量内訳(メタン化)'!E38+'施設資源化量内訳(燃料化)'!E38+'施設資源化量内訳(セメント)'!E38+'施設資源化量内訳(資源化等)'!E38</f>
        <v>0</v>
      </c>
      <c r="BL38" s="21">
        <f>'施設資源化量内訳(焼却)'!F38+'施設資源化量内訳(粗大)'!F38+'施設資源化量内訳(堆肥化)'!F38+'施設資源化量内訳(飼料化)'!F38+'施設資源化量内訳(メタン化)'!F38+'施設資源化量内訳(燃料化)'!F38+'施設資源化量内訳(セメント)'!F38+'施設資源化量内訳(資源化等)'!F38</f>
        <v>0</v>
      </c>
      <c r="BM38" s="21">
        <f>'施設資源化量内訳(焼却)'!G38+'施設資源化量内訳(粗大)'!G38+'施設資源化量内訳(堆肥化)'!G38+'施設資源化量内訳(飼料化)'!G38+'施設資源化量内訳(メタン化)'!G38+'施設資源化量内訳(燃料化)'!G38+'施設資源化量内訳(セメント)'!G38+'施設資源化量内訳(資源化等)'!G38</f>
        <v>0</v>
      </c>
      <c r="BN38" s="21">
        <f>'施設資源化量内訳(焼却)'!H38+'施設資源化量内訳(粗大)'!H38+'施設資源化量内訳(堆肥化)'!H38+'施設資源化量内訳(飼料化)'!H38+'施設資源化量内訳(メタン化)'!H38+'施設資源化量内訳(燃料化)'!H38+'施設資源化量内訳(セメント)'!H38+'施設資源化量内訳(資源化等)'!H38</f>
        <v>0</v>
      </c>
      <c r="BO38" s="21">
        <f>'施設資源化量内訳(焼却)'!I38+'施設資源化量内訳(粗大)'!I38+'施設資源化量内訳(堆肥化)'!I38+'施設資源化量内訳(飼料化)'!I38+'施設資源化量内訳(メタン化)'!I38+'施設資源化量内訳(燃料化)'!I38+'施設資源化量内訳(セメント)'!I38+'施設資源化量内訳(資源化等)'!I38</f>
        <v>0</v>
      </c>
      <c r="BP38" s="21">
        <f>'施設資源化量内訳(焼却)'!J38+'施設資源化量内訳(粗大)'!J38+'施設資源化量内訳(堆肥化)'!J38+'施設資源化量内訳(飼料化)'!J38+'施設資源化量内訳(メタン化)'!J38+'施設資源化量内訳(燃料化)'!J38+'施設資源化量内訳(セメント)'!J38+'施設資源化量内訳(資源化等)'!J38</f>
        <v>0</v>
      </c>
      <c r="BQ38" s="21">
        <f>'施設資源化量内訳(焼却)'!K38+'施設資源化量内訳(粗大)'!K38+'施設資源化量内訳(堆肥化)'!K38+'施設資源化量内訳(飼料化)'!K38+'施設資源化量内訳(メタン化)'!K38+'施設資源化量内訳(燃料化)'!K38+'施設資源化量内訳(セメント)'!K38+'施設資源化量内訳(資源化等)'!K38</f>
        <v>0</v>
      </c>
      <c r="BR38" s="21">
        <f>'施設資源化量内訳(焼却)'!L38+'施設資源化量内訳(粗大)'!L38+'施設資源化量内訳(堆肥化)'!L38+'施設資源化量内訳(飼料化)'!L38+'施設資源化量内訳(メタン化)'!L38+'施設資源化量内訳(燃料化)'!L38+'施設資源化量内訳(セメント)'!L38+'施設資源化量内訳(資源化等)'!L38</f>
        <v>0</v>
      </c>
      <c r="BS38" s="21">
        <f>'施設資源化量内訳(焼却)'!M38+'施設資源化量内訳(粗大)'!M38+'施設資源化量内訳(堆肥化)'!M38+'施設資源化量内訳(飼料化)'!M38+'施設資源化量内訳(メタン化)'!M38+'施設資源化量内訳(燃料化)'!M38+'施設資源化量内訳(セメント)'!M38+'施設資源化量内訳(資源化等)'!M38</f>
        <v>0</v>
      </c>
      <c r="BT38" s="21">
        <f>'施設資源化量内訳(焼却)'!N38+'施設資源化量内訳(粗大)'!N38+'施設資源化量内訳(堆肥化)'!N38+'施設資源化量内訳(飼料化)'!N38+'施設資源化量内訳(メタン化)'!N38+'施設資源化量内訳(燃料化)'!N38+'施設資源化量内訳(セメント)'!N38+'施設資源化量内訳(資源化等)'!N38</f>
        <v>0</v>
      </c>
      <c r="BU38" s="21">
        <f>'施設資源化量内訳(焼却)'!O38+'施設資源化量内訳(粗大)'!O38+'施設資源化量内訳(堆肥化)'!O38+'施設資源化量内訳(飼料化)'!O38+'施設資源化量内訳(メタン化)'!O38+'施設資源化量内訳(燃料化)'!O38+'施設資源化量内訳(セメント)'!O38+'施設資源化量内訳(資源化等)'!O38</f>
        <v>0</v>
      </c>
      <c r="BV38" s="21">
        <f>'施設資源化量内訳(焼却)'!P38+'施設資源化量内訳(粗大)'!P38+'施設資源化量内訳(堆肥化)'!P38+'施設資源化量内訳(飼料化)'!P38+'施設資源化量内訳(メタン化)'!P38+'施設資源化量内訳(燃料化)'!P38+'施設資源化量内訳(セメント)'!P38+'施設資源化量内訳(資源化等)'!P38</f>
        <v>0</v>
      </c>
      <c r="BW38" s="21">
        <f>'施設資源化量内訳(焼却)'!Q38+'施設資源化量内訳(粗大)'!Q38+'施設資源化量内訳(堆肥化)'!Q38+'施設資源化量内訳(飼料化)'!Q38+'施設資源化量内訳(メタン化)'!Q38+'施設資源化量内訳(燃料化)'!Q38+'施設資源化量内訳(セメント)'!Q38+'施設資源化量内訳(資源化等)'!Q38</f>
        <v>0</v>
      </c>
      <c r="BX38" s="21">
        <f>'施設資源化量内訳(焼却)'!R38+'施設資源化量内訳(粗大)'!R38+'施設資源化量内訳(堆肥化)'!R38+'施設資源化量内訳(飼料化)'!R38+'施設資源化量内訳(メタン化)'!R38+'施設資源化量内訳(燃料化)'!R38+'施設資源化量内訳(セメント)'!R38+'施設資源化量内訳(資源化等)'!R38</f>
        <v>0</v>
      </c>
      <c r="BY38" s="21">
        <f>'施設資源化量内訳(焼却)'!S38+'施設資源化量内訳(粗大)'!S38+'施設資源化量内訳(堆肥化)'!S38+'施設資源化量内訳(飼料化)'!S38+'施設資源化量内訳(メタン化)'!S38+'施設資源化量内訳(燃料化)'!S38+'施設資源化量内訳(セメント)'!S38+'施設資源化量内訳(資源化等)'!S38</f>
        <v>0</v>
      </c>
      <c r="BZ38" s="21">
        <f>'施設資源化量内訳(焼却)'!T38+'施設資源化量内訳(粗大)'!T38+'施設資源化量内訳(堆肥化)'!T38+'施設資源化量内訳(飼料化)'!T38+'施設資源化量内訳(メタン化)'!T38+'施設資源化量内訳(燃料化)'!T38+'施設資源化量内訳(セメント)'!T38+'施設資源化量内訳(資源化等)'!T38</f>
        <v>0</v>
      </c>
      <c r="CA38" s="21">
        <f>'施設資源化量内訳(焼却)'!U38+'施設資源化量内訳(粗大)'!U38+'施設資源化量内訳(堆肥化)'!U38+'施設資源化量内訳(飼料化)'!U38+'施設資源化量内訳(メタン化)'!U38+'施設資源化量内訳(燃料化)'!U38+'施設資源化量内訳(セメント)'!U38+'施設資源化量内訳(資源化等)'!U38</f>
        <v>0</v>
      </c>
      <c r="CB38" s="21">
        <f>'施設資源化量内訳(焼却)'!V38+'施設資源化量内訳(粗大)'!V38+'施設資源化量内訳(堆肥化)'!V38+'施設資源化量内訳(飼料化)'!V38+'施設資源化量内訳(メタン化)'!V38+'施設資源化量内訳(燃料化)'!V38+'施設資源化量内訳(セメント)'!V38+'施設資源化量内訳(資源化等)'!V38</f>
        <v>0</v>
      </c>
      <c r="CC38" s="21">
        <f>'施設資源化量内訳(焼却)'!W38+'施設資源化量内訳(粗大)'!W38+'施設資源化量内訳(堆肥化)'!W38+'施設資源化量内訳(飼料化)'!W38+'施設資源化量内訳(メタン化)'!W38+'施設資源化量内訳(燃料化)'!W38+'施設資源化量内訳(セメント)'!W38+'施設資源化量内訳(資源化等)'!W38</f>
        <v>0</v>
      </c>
      <c r="CD38" s="21">
        <f>'施設資源化量内訳(焼却)'!X38+'施設資源化量内訳(粗大)'!X38+'施設資源化量内訳(堆肥化)'!X38+'施設資源化量内訳(飼料化)'!X38+'施設資源化量内訳(メタン化)'!X38+'施設資源化量内訳(燃料化)'!X38+'施設資源化量内訳(セメント)'!X38+'施設資源化量内訳(資源化等)'!X38</f>
        <v>0</v>
      </c>
      <c r="CE38" s="21">
        <f>'施設資源化量内訳(焼却)'!Y38+'施設資源化量内訳(粗大)'!Y38+'施設資源化量内訳(堆肥化)'!Y38+'施設資源化量内訳(飼料化)'!Y38+'施設資源化量内訳(メタン化)'!Y38+'施設資源化量内訳(燃料化)'!Y38+'施設資源化量内訳(セメント)'!Y38+'施設資源化量内訳(資源化等)'!Y38</f>
        <v>0</v>
      </c>
      <c r="CF38" s="21">
        <f>'施設資源化量内訳(焼却)'!Z38+'施設資源化量内訳(粗大)'!Z38+'施設資源化量内訳(堆肥化)'!Z38+'施設資源化量内訳(飼料化)'!Z38+'施設資源化量内訳(メタン化)'!Z38+'施設資源化量内訳(燃料化)'!Z38+'施設資源化量内訳(セメント)'!Z38+'施設資源化量内訳(資源化等)'!Z38</f>
        <v>0</v>
      </c>
      <c r="CG38" s="21">
        <f>'施設資源化量内訳(焼却)'!AA38+'施設資源化量内訳(粗大)'!AA38+'施設資源化量内訳(堆肥化)'!AA38+'施設資源化量内訳(飼料化)'!AA38+'施設資源化量内訳(メタン化)'!AA38+'施設資源化量内訳(燃料化)'!AA38+'施設資源化量内訳(セメント)'!AA38+'施設資源化量内訳(資源化等)'!AA38</f>
        <v>0</v>
      </c>
      <c r="CH38" s="21">
        <f>'施設資源化量内訳(焼却)'!AB38+'施設資源化量内訳(粗大)'!AB38+'施設資源化量内訳(堆肥化)'!AB38+'施設資源化量内訳(飼料化)'!AB38+'施設資源化量内訳(メタン化)'!AB38+'施設資源化量内訳(燃料化)'!AB38+'施設資源化量内訳(セメント)'!AB38+'施設資源化量内訳(資源化等)'!AB38</f>
        <v>0</v>
      </c>
      <c r="CI38" s="21">
        <f>'施設資源化量内訳(焼却)'!AC38+'施設資源化量内訳(粗大)'!AC38+'施設資源化量内訳(堆肥化)'!AC38+'施設資源化量内訳(飼料化)'!AC38+'施設資源化量内訳(メタン化)'!AC38+'施設資源化量内訳(燃料化)'!AC38+'施設資源化量内訳(セメント)'!AC38+'施設資源化量内訳(資源化等)'!AC38</f>
        <v>0</v>
      </c>
      <c r="CJ38" s="21">
        <f>'施設資源化量内訳(焼却)'!AD38+'施設資源化量内訳(粗大)'!AD38+'施設資源化量内訳(堆肥化)'!AD38+'施設資源化量内訳(飼料化)'!AD38+'施設資源化量内訳(メタン化)'!AD38+'施設資源化量内訳(燃料化)'!AD38+'施設資源化量内訳(セメント)'!AD38+'施設資源化量内訳(資源化等)'!AD38</f>
        <v>0</v>
      </c>
      <c r="CK38" s="21">
        <f>'施設資源化量内訳(焼却)'!AE38+'施設資源化量内訳(粗大)'!AE38+'施設資源化量内訳(堆肥化)'!AE38+'施設資源化量内訳(飼料化)'!AE38+'施設資源化量内訳(メタン化)'!AE38+'施設資源化量内訳(燃料化)'!AE38+'施設資源化量内訳(セメント)'!AE38+'施設資源化量内訳(資源化等)'!AE38</f>
        <v>0</v>
      </c>
      <c r="CL38" s="21">
        <f>'施設資源化量内訳(焼却)'!AF38+'施設資源化量内訳(粗大)'!AF38+'施設資源化量内訳(堆肥化)'!AF38+'施設資源化量内訳(飼料化)'!AF38+'施設資源化量内訳(メタン化)'!AF38+'施設資源化量内訳(燃料化)'!AF38+'施設資源化量内訳(セメント)'!AF38+'施設資源化量内訳(資源化等)'!AF38</f>
        <v>0</v>
      </c>
    </row>
    <row r="39" spans="1:90" s="6" customFormat="1" ht="12" customHeight="1">
      <c r="A39" s="27" t="s">
        <v>91</v>
      </c>
      <c r="B39" s="28" t="s">
        <v>220</v>
      </c>
      <c r="C39" s="27" t="s">
        <v>222</v>
      </c>
      <c r="D39" s="20">
        <f t="shared" si="3"/>
        <v>6438</v>
      </c>
      <c r="E39" s="20">
        <f t="shared" si="25"/>
        <v>0</v>
      </c>
      <c r="F39" s="20">
        <f t="shared" si="25"/>
        <v>0</v>
      </c>
      <c r="G39" s="20">
        <f t="shared" si="25"/>
        <v>6428</v>
      </c>
      <c r="H39" s="20">
        <f t="shared" si="25"/>
        <v>0</v>
      </c>
      <c r="I39" s="20">
        <f t="shared" si="25"/>
        <v>0</v>
      </c>
      <c r="J39" s="20">
        <f t="shared" si="25"/>
        <v>0</v>
      </c>
      <c r="K39" s="20">
        <f t="shared" si="25"/>
        <v>0</v>
      </c>
      <c r="L39" s="20">
        <f t="shared" si="25"/>
        <v>0</v>
      </c>
      <c r="M39" s="20">
        <f t="shared" si="25"/>
        <v>0</v>
      </c>
      <c r="N39" s="20">
        <f t="shared" si="25"/>
        <v>0</v>
      </c>
      <c r="O39" s="20">
        <f t="shared" si="25"/>
        <v>0</v>
      </c>
      <c r="P39" s="20">
        <f t="shared" si="25"/>
        <v>0</v>
      </c>
      <c r="Q39" s="20">
        <f t="shared" si="25"/>
        <v>10</v>
      </c>
      <c r="R39" s="20">
        <f t="shared" si="25"/>
        <v>0</v>
      </c>
      <c r="S39" s="20">
        <f t="shared" si="25"/>
        <v>0</v>
      </c>
      <c r="T39" s="20">
        <f t="shared" si="24"/>
        <v>0</v>
      </c>
      <c r="U39" s="20">
        <f t="shared" si="24"/>
        <v>0</v>
      </c>
      <c r="V39" s="20">
        <f t="shared" si="24"/>
        <v>0</v>
      </c>
      <c r="W39" s="20">
        <f t="shared" si="24"/>
        <v>0</v>
      </c>
      <c r="X39" s="20">
        <f t="shared" si="26"/>
        <v>0</v>
      </c>
      <c r="Y39" s="20">
        <f t="shared" si="26"/>
        <v>0</v>
      </c>
      <c r="Z39" s="20">
        <f t="shared" si="26"/>
        <v>0</v>
      </c>
      <c r="AA39" s="20">
        <f t="shared" si="26"/>
        <v>0</v>
      </c>
      <c r="AB39" s="20">
        <f t="shared" si="26"/>
        <v>0</v>
      </c>
      <c r="AC39" s="20">
        <f t="shared" si="26"/>
        <v>0</v>
      </c>
      <c r="AD39" s="20">
        <f t="shared" si="26"/>
        <v>0</v>
      </c>
      <c r="AE39" s="20">
        <f t="shared" si="26"/>
        <v>0</v>
      </c>
      <c r="AF39" s="20">
        <f t="shared" si="26"/>
        <v>0</v>
      </c>
      <c r="AG39" s="20">
        <f t="shared" si="21"/>
        <v>6438</v>
      </c>
      <c r="AH39" s="20">
        <v>0</v>
      </c>
      <c r="AI39" s="20">
        <v>0</v>
      </c>
      <c r="AJ39" s="20">
        <v>6428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10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9">
        <f t="shared" si="22"/>
        <v>0</v>
      </c>
      <c r="BK39" s="21">
        <f>'施設資源化量内訳(焼却)'!E39+'施設資源化量内訳(粗大)'!E39+'施設資源化量内訳(堆肥化)'!E39+'施設資源化量内訳(飼料化)'!E39+'施設資源化量内訳(メタン化)'!E39+'施設資源化量内訳(燃料化)'!E39+'施設資源化量内訳(セメント)'!E39+'施設資源化量内訳(資源化等)'!E39</f>
        <v>0</v>
      </c>
      <c r="BL39" s="21">
        <f>'施設資源化量内訳(焼却)'!F39+'施設資源化量内訳(粗大)'!F39+'施設資源化量内訳(堆肥化)'!F39+'施設資源化量内訳(飼料化)'!F39+'施設資源化量内訳(メタン化)'!F39+'施設資源化量内訳(燃料化)'!F39+'施設資源化量内訳(セメント)'!F39+'施設資源化量内訳(資源化等)'!F39</f>
        <v>0</v>
      </c>
      <c r="BM39" s="21">
        <f>'施設資源化量内訳(焼却)'!G39+'施設資源化量内訳(粗大)'!G39+'施設資源化量内訳(堆肥化)'!G39+'施設資源化量内訳(飼料化)'!G39+'施設資源化量内訳(メタン化)'!G39+'施設資源化量内訳(燃料化)'!G39+'施設資源化量内訳(セメント)'!G39+'施設資源化量内訳(資源化等)'!G39</f>
        <v>0</v>
      </c>
      <c r="BN39" s="21">
        <f>'施設資源化量内訳(焼却)'!H39+'施設資源化量内訳(粗大)'!H39+'施設資源化量内訳(堆肥化)'!H39+'施設資源化量内訳(飼料化)'!H39+'施設資源化量内訳(メタン化)'!H39+'施設資源化量内訳(燃料化)'!H39+'施設資源化量内訳(セメント)'!H39+'施設資源化量内訳(資源化等)'!H39</f>
        <v>0</v>
      </c>
      <c r="BO39" s="21">
        <f>'施設資源化量内訳(焼却)'!I39+'施設資源化量内訳(粗大)'!I39+'施設資源化量内訳(堆肥化)'!I39+'施設資源化量内訳(飼料化)'!I39+'施設資源化量内訳(メタン化)'!I39+'施設資源化量内訳(燃料化)'!I39+'施設資源化量内訳(セメント)'!I39+'施設資源化量内訳(資源化等)'!I39</f>
        <v>0</v>
      </c>
      <c r="BP39" s="21">
        <f>'施設資源化量内訳(焼却)'!J39+'施設資源化量内訳(粗大)'!J39+'施設資源化量内訳(堆肥化)'!J39+'施設資源化量内訳(飼料化)'!J39+'施設資源化量内訳(メタン化)'!J39+'施設資源化量内訳(燃料化)'!J39+'施設資源化量内訳(セメント)'!J39+'施設資源化量内訳(資源化等)'!J39</f>
        <v>0</v>
      </c>
      <c r="BQ39" s="21">
        <f>'施設資源化量内訳(焼却)'!K39+'施設資源化量内訳(粗大)'!K39+'施設資源化量内訳(堆肥化)'!K39+'施設資源化量内訳(飼料化)'!K39+'施設資源化量内訳(メタン化)'!K39+'施設資源化量内訳(燃料化)'!K39+'施設資源化量内訳(セメント)'!K39+'施設資源化量内訳(資源化等)'!K39</f>
        <v>0</v>
      </c>
      <c r="BR39" s="21">
        <f>'施設資源化量内訳(焼却)'!L39+'施設資源化量内訳(粗大)'!L39+'施設資源化量内訳(堆肥化)'!L39+'施設資源化量内訳(飼料化)'!L39+'施設資源化量内訳(メタン化)'!L39+'施設資源化量内訳(燃料化)'!L39+'施設資源化量内訳(セメント)'!L39+'施設資源化量内訳(資源化等)'!L39</f>
        <v>0</v>
      </c>
      <c r="BS39" s="21">
        <f>'施設資源化量内訳(焼却)'!M39+'施設資源化量内訳(粗大)'!M39+'施設資源化量内訳(堆肥化)'!M39+'施設資源化量内訳(飼料化)'!M39+'施設資源化量内訳(メタン化)'!M39+'施設資源化量内訳(燃料化)'!M39+'施設資源化量内訳(セメント)'!M39+'施設資源化量内訳(資源化等)'!M39</f>
        <v>0</v>
      </c>
      <c r="BT39" s="21">
        <f>'施設資源化量内訳(焼却)'!N39+'施設資源化量内訳(粗大)'!N39+'施設資源化量内訳(堆肥化)'!N39+'施設資源化量内訳(飼料化)'!N39+'施設資源化量内訳(メタン化)'!N39+'施設資源化量内訳(燃料化)'!N39+'施設資源化量内訳(セメント)'!N39+'施設資源化量内訳(資源化等)'!N39</f>
        <v>0</v>
      </c>
      <c r="BU39" s="21">
        <f>'施設資源化量内訳(焼却)'!O39+'施設資源化量内訳(粗大)'!O39+'施設資源化量内訳(堆肥化)'!O39+'施設資源化量内訳(飼料化)'!O39+'施設資源化量内訳(メタン化)'!O39+'施設資源化量内訳(燃料化)'!O39+'施設資源化量内訳(セメント)'!O39+'施設資源化量内訳(資源化等)'!O39</f>
        <v>0</v>
      </c>
      <c r="BV39" s="21">
        <f>'施設資源化量内訳(焼却)'!P39+'施設資源化量内訳(粗大)'!P39+'施設資源化量内訳(堆肥化)'!P39+'施設資源化量内訳(飼料化)'!P39+'施設資源化量内訳(メタン化)'!P39+'施設資源化量内訳(燃料化)'!P39+'施設資源化量内訳(セメント)'!P39+'施設資源化量内訳(資源化等)'!P39</f>
        <v>0</v>
      </c>
      <c r="BW39" s="21">
        <f>'施設資源化量内訳(焼却)'!Q39+'施設資源化量内訳(粗大)'!Q39+'施設資源化量内訳(堆肥化)'!Q39+'施設資源化量内訳(飼料化)'!Q39+'施設資源化量内訳(メタン化)'!Q39+'施設資源化量内訳(燃料化)'!Q39+'施設資源化量内訳(セメント)'!Q39+'施設資源化量内訳(資源化等)'!Q39</f>
        <v>0</v>
      </c>
      <c r="BX39" s="21">
        <f>'施設資源化量内訳(焼却)'!R39+'施設資源化量内訳(粗大)'!R39+'施設資源化量内訳(堆肥化)'!R39+'施設資源化量内訳(飼料化)'!R39+'施設資源化量内訳(メタン化)'!R39+'施設資源化量内訳(燃料化)'!R39+'施設資源化量内訳(セメント)'!R39+'施設資源化量内訳(資源化等)'!R39</f>
        <v>0</v>
      </c>
      <c r="BY39" s="21">
        <f>'施設資源化量内訳(焼却)'!S39+'施設資源化量内訳(粗大)'!S39+'施設資源化量内訳(堆肥化)'!S39+'施設資源化量内訳(飼料化)'!S39+'施設資源化量内訳(メタン化)'!S39+'施設資源化量内訳(燃料化)'!S39+'施設資源化量内訳(セメント)'!S39+'施設資源化量内訳(資源化等)'!S39</f>
        <v>0</v>
      </c>
      <c r="BZ39" s="21">
        <f>'施設資源化量内訳(焼却)'!T39+'施設資源化量内訳(粗大)'!T39+'施設資源化量内訳(堆肥化)'!T39+'施設資源化量内訳(飼料化)'!T39+'施設資源化量内訳(メタン化)'!T39+'施設資源化量内訳(燃料化)'!T39+'施設資源化量内訳(セメント)'!T39+'施設資源化量内訳(資源化等)'!T39</f>
        <v>0</v>
      </c>
      <c r="CA39" s="21">
        <f>'施設資源化量内訳(焼却)'!U39+'施設資源化量内訳(粗大)'!U39+'施設資源化量内訳(堆肥化)'!U39+'施設資源化量内訳(飼料化)'!U39+'施設資源化量内訳(メタン化)'!U39+'施設資源化量内訳(燃料化)'!U39+'施設資源化量内訳(セメント)'!U39+'施設資源化量内訳(資源化等)'!U39</f>
        <v>0</v>
      </c>
      <c r="CB39" s="21">
        <f>'施設資源化量内訳(焼却)'!V39+'施設資源化量内訳(粗大)'!V39+'施設資源化量内訳(堆肥化)'!V39+'施設資源化量内訳(飼料化)'!V39+'施設資源化量内訳(メタン化)'!V39+'施設資源化量内訳(燃料化)'!V39+'施設資源化量内訳(セメント)'!V39+'施設資源化量内訳(資源化等)'!V39</f>
        <v>0</v>
      </c>
      <c r="CC39" s="21">
        <f>'施設資源化量内訳(焼却)'!W39+'施設資源化量内訳(粗大)'!W39+'施設資源化量内訳(堆肥化)'!W39+'施設資源化量内訳(飼料化)'!W39+'施設資源化量内訳(メタン化)'!W39+'施設資源化量内訳(燃料化)'!W39+'施設資源化量内訳(セメント)'!W39+'施設資源化量内訳(資源化等)'!W39</f>
        <v>0</v>
      </c>
      <c r="CD39" s="21">
        <f>'施設資源化量内訳(焼却)'!X39+'施設資源化量内訳(粗大)'!X39+'施設資源化量内訳(堆肥化)'!X39+'施設資源化量内訳(飼料化)'!X39+'施設資源化量内訳(メタン化)'!X39+'施設資源化量内訳(燃料化)'!X39+'施設資源化量内訳(セメント)'!X39+'施設資源化量内訳(資源化等)'!X39</f>
        <v>0</v>
      </c>
      <c r="CE39" s="21">
        <f>'施設資源化量内訳(焼却)'!Y39+'施設資源化量内訳(粗大)'!Y39+'施設資源化量内訳(堆肥化)'!Y39+'施設資源化量内訳(飼料化)'!Y39+'施設資源化量内訳(メタン化)'!Y39+'施設資源化量内訳(燃料化)'!Y39+'施設資源化量内訳(セメント)'!Y39+'施設資源化量内訳(資源化等)'!Y39</f>
        <v>0</v>
      </c>
      <c r="CF39" s="21">
        <f>'施設資源化量内訳(焼却)'!Z39+'施設資源化量内訳(粗大)'!Z39+'施設資源化量内訳(堆肥化)'!Z39+'施設資源化量内訳(飼料化)'!Z39+'施設資源化量内訳(メタン化)'!Z39+'施設資源化量内訳(燃料化)'!Z39+'施設資源化量内訳(セメント)'!Z39+'施設資源化量内訳(資源化等)'!Z39</f>
        <v>0</v>
      </c>
      <c r="CG39" s="21">
        <f>'施設資源化量内訳(焼却)'!AA39+'施設資源化量内訳(粗大)'!AA39+'施設資源化量内訳(堆肥化)'!AA39+'施設資源化量内訳(飼料化)'!AA39+'施設資源化量内訳(メタン化)'!AA39+'施設資源化量内訳(燃料化)'!AA39+'施設資源化量内訳(セメント)'!AA39+'施設資源化量内訳(資源化等)'!AA39</f>
        <v>0</v>
      </c>
      <c r="CH39" s="21">
        <f>'施設資源化量内訳(焼却)'!AB39+'施設資源化量内訳(粗大)'!AB39+'施設資源化量内訳(堆肥化)'!AB39+'施設資源化量内訳(飼料化)'!AB39+'施設資源化量内訳(メタン化)'!AB39+'施設資源化量内訳(燃料化)'!AB39+'施設資源化量内訳(セメント)'!AB39+'施設資源化量内訳(資源化等)'!AB39</f>
        <v>0</v>
      </c>
      <c r="CI39" s="21">
        <f>'施設資源化量内訳(焼却)'!AC39+'施設資源化量内訳(粗大)'!AC39+'施設資源化量内訳(堆肥化)'!AC39+'施設資源化量内訳(飼料化)'!AC39+'施設資源化量内訳(メタン化)'!AC39+'施設資源化量内訳(燃料化)'!AC39+'施設資源化量内訳(セメント)'!AC39+'施設資源化量内訳(資源化等)'!AC39</f>
        <v>0</v>
      </c>
      <c r="CJ39" s="21">
        <f>'施設資源化量内訳(焼却)'!AD39+'施設資源化量内訳(粗大)'!AD39+'施設資源化量内訳(堆肥化)'!AD39+'施設資源化量内訳(飼料化)'!AD39+'施設資源化量内訳(メタン化)'!AD39+'施設資源化量内訳(燃料化)'!AD39+'施設資源化量内訳(セメント)'!AD39+'施設資源化量内訳(資源化等)'!AD39</f>
        <v>0</v>
      </c>
      <c r="CK39" s="21">
        <f>'施設資源化量内訳(焼却)'!AE39+'施設資源化量内訳(粗大)'!AE39+'施設資源化量内訳(堆肥化)'!AE39+'施設資源化量内訳(飼料化)'!AE39+'施設資源化量内訳(メタン化)'!AE39+'施設資源化量内訳(燃料化)'!AE39+'施設資源化量内訳(セメント)'!AE39+'施設資源化量内訳(資源化等)'!AE39</f>
        <v>0</v>
      </c>
      <c r="CL39" s="21">
        <f>'施設資源化量内訳(焼却)'!AF39+'施設資源化量内訳(粗大)'!AF39+'施設資源化量内訳(堆肥化)'!AF39+'施設資源化量内訳(飼料化)'!AF39+'施設資源化量内訳(メタン化)'!AF39+'施設資源化量内訳(燃料化)'!AF39+'施設資源化量内訳(セメント)'!AF39+'施設資源化量内訳(資源化等)'!AF39</f>
        <v>0</v>
      </c>
    </row>
    <row r="40" spans="1:90" s="6" customFormat="1" ht="12" customHeight="1">
      <c r="A40" s="27" t="s">
        <v>91</v>
      </c>
      <c r="B40" s="28" t="s">
        <v>224</v>
      </c>
      <c r="C40" s="27" t="s">
        <v>226</v>
      </c>
      <c r="D40" s="20">
        <f t="shared" si="3"/>
        <v>0</v>
      </c>
      <c r="E40" s="20">
        <f t="shared" si="25"/>
        <v>0</v>
      </c>
      <c r="F40" s="20">
        <f t="shared" si="25"/>
        <v>0</v>
      </c>
      <c r="G40" s="20">
        <f t="shared" si="25"/>
        <v>0</v>
      </c>
      <c r="H40" s="20">
        <f t="shared" si="25"/>
        <v>0</v>
      </c>
      <c r="I40" s="20">
        <f t="shared" si="25"/>
        <v>0</v>
      </c>
      <c r="J40" s="20">
        <f t="shared" si="25"/>
        <v>0</v>
      </c>
      <c r="K40" s="20">
        <f t="shared" si="25"/>
        <v>0</v>
      </c>
      <c r="L40" s="20">
        <f t="shared" si="25"/>
        <v>0</v>
      </c>
      <c r="M40" s="20">
        <f t="shared" si="25"/>
        <v>0</v>
      </c>
      <c r="N40" s="20">
        <f t="shared" si="25"/>
        <v>0</v>
      </c>
      <c r="O40" s="20">
        <f t="shared" si="25"/>
        <v>0</v>
      </c>
      <c r="P40" s="20">
        <f t="shared" si="25"/>
        <v>0</v>
      </c>
      <c r="Q40" s="20">
        <f t="shared" si="25"/>
        <v>0</v>
      </c>
      <c r="R40" s="20">
        <f t="shared" si="25"/>
        <v>0</v>
      </c>
      <c r="S40" s="20">
        <f t="shared" si="25"/>
        <v>0</v>
      </c>
      <c r="T40" s="20">
        <f t="shared" si="24"/>
        <v>0</v>
      </c>
      <c r="U40" s="20">
        <f t="shared" si="24"/>
        <v>0</v>
      </c>
      <c r="V40" s="20">
        <f t="shared" si="24"/>
        <v>0</v>
      </c>
      <c r="W40" s="20">
        <f t="shared" si="24"/>
        <v>0</v>
      </c>
      <c r="X40" s="20">
        <f t="shared" si="26"/>
        <v>0</v>
      </c>
      <c r="Y40" s="20">
        <f t="shared" si="26"/>
        <v>0</v>
      </c>
      <c r="Z40" s="20">
        <f t="shared" si="26"/>
        <v>0</v>
      </c>
      <c r="AA40" s="20">
        <f t="shared" si="26"/>
        <v>0</v>
      </c>
      <c r="AB40" s="20">
        <f t="shared" si="26"/>
        <v>0</v>
      </c>
      <c r="AC40" s="20">
        <f t="shared" si="26"/>
        <v>0</v>
      </c>
      <c r="AD40" s="20">
        <f t="shared" si="26"/>
        <v>0</v>
      </c>
      <c r="AE40" s="20">
        <f t="shared" si="26"/>
        <v>0</v>
      </c>
      <c r="AF40" s="20">
        <f t="shared" si="26"/>
        <v>0</v>
      </c>
      <c r="AG40" s="20">
        <f t="shared" si="21"/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9">
        <f t="shared" si="22"/>
        <v>0</v>
      </c>
      <c r="BK40" s="21">
        <f>'施設資源化量内訳(焼却)'!E40+'施設資源化量内訳(粗大)'!E40+'施設資源化量内訳(堆肥化)'!E40+'施設資源化量内訳(飼料化)'!E40+'施設資源化量内訳(メタン化)'!E40+'施設資源化量内訳(燃料化)'!E40+'施設資源化量内訳(セメント)'!E40+'施設資源化量内訳(資源化等)'!E40</f>
        <v>0</v>
      </c>
      <c r="BL40" s="21">
        <f>'施設資源化量内訳(焼却)'!F40+'施設資源化量内訳(粗大)'!F40+'施設資源化量内訳(堆肥化)'!F40+'施設資源化量内訳(飼料化)'!F40+'施設資源化量内訳(メタン化)'!F40+'施設資源化量内訳(燃料化)'!F40+'施設資源化量内訳(セメント)'!F40+'施設資源化量内訳(資源化等)'!F40</f>
        <v>0</v>
      </c>
      <c r="BM40" s="21">
        <f>'施設資源化量内訳(焼却)'!G40+'施設資源化量内訳(粗大)'!G40+'施設資源化量内訳(堆肥化)'!G40+'施設資源化量内訳(飼料化)'!G40+'施設資源化量内訳(メタン化)'!G40+'施設資源化量内訳(燃料化)'!G40+'施設資源化量内訳(セメント)'!G40+'施設資源化量内訳(資源化等)'!G40</f>
        <v>0</v>
      </c>
      <c r="BN40" s="21">
        <f>'施設資源化量内訳(焼却)'!H40+'施設資源化量内訳(粗大)'!H40+'施設資源化量内訳(堆肥化)'!H40+'施設資源化量内訳(飼料化)'!H40+'施設資源化量内訳(メタン化)'!H40+'施設資源化量内訳(燃料化)'!H40+'施設資源化量内訳(セメント)'!H40+'施設資源化量内訳(資源化等)'!H40</f>
        <v>0</v>
      </c>
      <c r="BO40" s="21">
        <f>'施設資源化量内訳(焼却)'!I40+'施設資源化量内訳(粗大)'!I40+'施設資源化量内訳(堆肥化)'!I40+'施設資源化量内訳(飼料化)'!I40+'施設資源化量内訳(メタン化)'!I40+'施設資源化量内訳(燃料化)'!I40+'施設資源化量内訳(セメント)'!I40+'施設資源化量内訳(資源化等)'!I40</f>
        <v>0</v>
      </c>
      <c r="BP40" s="21">
        <f>'施設資源化量内訳(焼却)'!J40+'施設資源化量内訳(粗大)'!J40+'施設資源化量内訳(堆肥化)'!J40+'施設資源化量内訳(飼料化)'!J40+'施設資源化量内訳(メタン化)'!J40+'施設資源化量内訳(燃料化)'!J40+'施設資源化量内訳(セメント)'!J40+'施設資源化量内訳(資源化等)'!J40</f>
        <v>0</v>
      </c>
      <c r="BQ40" s="21">
        <f>'施設資源化量内訳(焼却)'!K40+'施設資源化量内訳(粗大)'!K40+'施設資源化量内訳(堆肥化)'!K40+'施設資源化量内訳(飼料化)'!K40+'施設資源化量内訳(メタン化)'!K40+'施設資源化量内訳(燃料化)'!K40+'施設資源化量内訳(セメント)'!K40+'施設資源化量内訳(資源化等)'!K40</f>
        <v>0</v>
      </c>
      <c r="BR40" s="21">
        <f>'施設資源化量内訳(焼却)'!L40+'施設資源化量内訳(粗大)'!L40+'施設資源化量内訳(堆肥化)'!L40+'施設資源化量内訳(飼料化)'!L40+'施設資源化量内訳(メタン化)'!L40+'施設資源化量内訳(燃料化)'!L40+'施設資源化量内訳(セメント)'!L40+'施設資源化量内訳(資源化等)'!L40</f>
        <v>0</v>
      </c>
      <c r="BS40" s="21">
        <f>'施設資源化量内訳(焼却)'!M40+'施設資源化量内訳(粗大)'!M40+'施設資源化量内訳(堆肥化)'!M40+'施設資源化量内訳(飼料化)'!M40+'施設資源化量内訳(メタン化)'!M40+'施設資源化量内訳(燃料化)'!M40+'施設資源化量内訳(セメント)'!M40+'施設資源化量内訳(資源化等)'!M40</f>
        <v>0</v>
      </c>
      <c r="BT40" s="21">
        <f>'施設資源化量内訳(焼却)'!N40+'施設資源化量内訳(粗大)'!N40+'施設資源化量内訳(堆肥化)'!N40+'施設資源化量内訳(飼料化)'!N40+'施設資源化量内訳(メタン化)'!N40+'施設資源化量内訳(燃料化)'!N40+'施設資源化量内訳(セメント)'!N40+'施設資源化量内訳(資源化等)'!N40</f>
        <v>0</v>
      </c>
      <c r="BU40" s="21">
        <f>'施設資源化量内訳(焼却)'!O40+'施設資源化量内訳(粗大)'!O40+'施設資源化量内訳(堆肥化)'!O40+'施設資源化量内訳(飼料化)'!O40+'施設資源化量内訳(メタン化)'!O40+'施設資源化量内訳(燃料化)'!O40+'施設資源化量内訳(セメント)'!O40+'施設資源化量内訳(資源化等)'!O40</f>
        <v>0</v>
      </c>
      <c r="BV40" s="21">
        <f>'施設資源化量内訳(焼却)'!P40+'施設資源化量内訳(粗大)'!P40+'施設資源化量内訳(堆肥化)'!P40+'施設資源化量内訳(飼料化)'!P40+'施設資源化量内訳(メタン化)'!P40+'施設資源化量内訳(燃料化)'!P40+'施設資源化量内訳(セメント)'!P40+'施設資源化量内訳(資源化等)'!P40</f>
        <v>0</v>
      </c>
      <c r="BW40" s="21">
        <f>'施設資源化量内訳(焼却)'!Q40+'施設資源化量内訳(粗大)'!Q40+'施設資源化量内訳(堆肥化)'!Q40+'施設資源化量内訳(飼料化)'!Q40+'施設資源化量内訳(メタン化)'!Q40+'施設資源化量内訳(燃料化)'!Q40+'施設資源化量内訳(セメント)'!Q40+'施設資源化量内訳(資源化等)'!Q40</f>
        <v>0</v>
      </c>
      <c r="BX40" s="21">
        <f>'施設資源化量内訳(焼却)'!R40+'施設資源化量内訳(粗大)'!R40+'施設資源化量内訳(堆肥化)'!R40+'施設資源化量内訳(飼料化)'!R40+'施設資源化量内訳(メタン化)'!R40+'施設資源化量内訳(燃料化)'!R40+'施設資源化量内訳(セメント)'!R40+'施設資源化量内訳(資源化等)'!R40</f>
        <v>0</v>
      </c>
      <c r="BY40" s="21">
        <f>'施設資源化量内訳(焼却)'!S40+'施設資源化量内訳(粗大)'!S40+'施設資源化量内訳(堆肥化)'!S40+'施設資源化量内訳(飼料化)'!S40+'施設資源化量内訳(メタン化)'!S40+'施設資源化量内訳(燃料化)'!S40+'施設資源化量内訳(セメント)'!S40+'施設資源化量内訳(資源化等)'!S40</f>
        <v>0</v>
      </c>
      <c r="BZ40" s="21">
        <f>'施設資源化量内訳(焼却)'!T40+'施設資源化量内訳(粗大)'!T40+'施設資源化量内訳(堆肥化)'!T40+'施設資源化量内訳(飼料化)'!T40+'施設資源化量内訳(メタン化)'!T40+'施設資源化量内訳(燃料化)'!T40+'施設資源化量内訳(セメント)'!T40+'施設資源化量内訳(資源化等)'!T40</f>
        <v>0</v>
      </c>
      <c r="CA40" s="21">
        <f>'施設資源化量内訳(焼却)'!U40+'施設資源化量内訳(粗大)'!U40+'施設資源化量内訳(堆肥化)'!U40+'施設資源化量内訳(飼料化)'!U40+'施設資源化量内訳(メタン化)'!U40+'施設資源化量内訳(燃料化)'!U40+'施設資源化量内訳(セメント)'!U40+'施設資源化量内訳(資源化等)'!U40</f>
        <v>0</v>
      </c>
      <c r="CB40" s="21">
        <f>'施設資源化量内訳(焼却)'!V40+'施設資源化量内訳(粗大)'!V40+'施設資源化量内訳(堆肥化)'!V40+'施設資源化量内訳(飼料化)'!V40+'施設資源化量内訳(メタン化)'!V40+'施設資源化量内訳(燃料化)'!V40+'施設資源化量内訳(セメント)'!V40+'施設資源化量内訳(資源化等)'!V40</f>
        <v>0</v>
      </c>
      <c r="CC40" s="21">
        <f>'施設資源化量内訳(焼却)'!W40+'施設資源化量内訳(粗大)'!W40+'施設資源化量内訳(堆肥化)'!W40+'施設資源化量内訳(飼料化)'!W40+'施設資源化量内訳(メタン化)'!W40+'施設資源化量内訳(燃料化)'!W40+'施設資源化量内訳(セメント)'!W40+'施設資源化量内訳(資源化等)'!W40</f>
        <v>0</v>
      </c>
      <c r="CD40" s="21">
        <f>'施設資源化量内訳(焼却)'!X40+'施設資源化量内訳(粗大)'!X40+'施設資源化量内訳(堆肥化)'!X40+'施設資源化量内訳(飼料化)'!X40+'施設資源化量内訳(メタン化)'!X40+'施設資源化量内訳(燃料化)'!X40+'施設資源化量内訳(セメント)'!X40+'施設資源化量内訳(資源化等)'!X40</f>
        <v>0</v>
      </c>
      <c r="CE40" s="21">
        <f>'施設資源化量内訳(焼却)'!Y40+'施設資源化量内訳(粗大)'!Y40+'施設資源化量内訳(堆肥化)'!Y40+'施設資源化量内訳(飼料化)'!Y40+'施設資源化量内訳(メタン化)'!Y40+'施設資源化量内訳(燃料化)'!Y40+'施設資源化量内訳(セメント)'!Y40+'施設資源化量内訳(資源化等)'!Y40</f>
        <v>0</v>
      </c>
      <c r="CF40" s="21">
        <f>'施設資源化量内訳(焼却)'!Z40+'施設資源化量内訳(粗大)'!Z40+'施設資源化量内訳(堆肥化)'!Z40+'施設資源化量内訳(飼料化)'!Z40+'施設資源化量内訳(メタン化)'!Z40+'施設資源化量内訳(燃料化)'!Z40+'施設資源化量内訳(セメント)'!Z40+'施設資源化量内訳(資源化等)'!Z40</f>
        <v>0</v>
      </c>
      <c r="CG40" s="21">
        <f>'施設資源化量内訳(焼却)'!AA40+'施設資源化量内訳(粗大)'!AA40+'施設資源化量内訳(堆肥化)'!AA40+'施設資源化量内訳(飼料化)'!AA40+'施設資源化量内訳(メタン化)'!AA40+'施設資源化量内訳(燃料化)'!AA40+'施設資源化量内訳(セメント)'!AA40+'施設資源化量内訳(資源化等)'!AA40</f>
        <v>0</v>
      </c>
      <c r="CH40" s="21">
        <f>'施設資源化量内訳(焼却)'!AB40+'施設資源化量内訳(粗大)'!AB40+'施設資源化量内訳(堆肥化)'!AB40+'施設資源化量内訳(飼料化)'!AB40+'施設資源化量内訳(メタン化)'!AB40+'施設資源化量内訳(燃料化)'!AB40+'施設資源化量内訳(セメント)'!AB40+'施設資源化量内訳(資源化等)'!AB40</f>
        <v>0</v>
      </c>
      <c r="CI40" s="21">
        <f>'施設資源化量内訳(焼却)'!AC40+'施設資源化量内訳(粗大)'!AC40+'施設資源化量内訳(堆肥化)'!AC40+'施設資源化量内訳(飼料化)'!AC40+'施設資源化量内訳(メタン化)'!AC40+'施設資源化量内訳(燃料化)'!AC40+'施設資源化量内訳(セメント)'!AC40+'施設資源化量内訳(資源化等)'!AC40</f>
        <v>0</v>
      </c>
      <c r="CJ40" s="21">
        <f>'施設資源化量内訳(焼却)'!AD40+'施設資源化量内訳(粗大)'!AD40+'施設資源化量内訳(堆肥化)'!AD40+'施設資源化量内訳(飼料化)'!AD40+'施設資源化量内訳(メタン化)'!AD40+'施設資源化量内訳(燃料化)'!AD40+'施設資源化量内訳(セメント)'!AD40+'施設資源化量内訳(資源化等)'!AD40</f>
        <v>0</v>
      </c>
      <c r="CK40" s="21">
        <f>'施設資源化量内訳(焼却)'!AE40+'施設資源化量内訳(粗大)'!AE40+'施設資源化量内訳(堆肥化)'!AE40+'施設資源化量内訳(飼料化)'!AE40+'施設資源化量内訳(メタン化)'!AE40+'施設資源化量内訳(燃料化)'!AE40+'施設資源化量内訳(セメント)'!AE40+'施設資源化量内訳(資源化等)'!AE40</f>
        <v>0</v>
      </c>
      <c r="CL40" s="21">
        <f>'施設資源化量内訳(焼却)'!AF40+'施設資源化量内訳(粗大)'!AF40+'施設資源化量内訳(堆肥化)'!AF40+'施設資源化量内訳(飼料化)'!AF40+'施設資源化量内訳(メタン化)'!AF40+'施設資源化量内訳(燃料化)'!AF40+'施設資源化量内訳(セメント)'!AF40+'施設資源化量内訳(資源化等)'!AF40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73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295</v>
      </c>
      <c r="B7" s="25" t="s">
        <v>296</v>
      </c>
      <c r="C7" s="24" t="s">
        <v>297</v>
      </c>
      <c r="D7" s="30">
        <f aca="true" t="shared" si="0" ref="D7:AF7">SUM(D8:D40)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295</v>
      </c>
      <c r="B8" s="28" t="s">
        <v>298</v>
      </c>
      <c r="C8" s="27" t="s">
        <v>299</v>
      </c>
      <c r="D8" s="20">
        <f aca="true" t="shared" si="1" ref="D8:D4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295</v>
      </c>
      <c r="B9" s="28" t="s">
        <v>300</v>
      </c>
      <c r="C9" s="27" t="s">
        <v>301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295</v>
      </c>
      <c r="B10" s="28" t="s">
        <v>302</v>
      </c>
      <c r="C10" s="27" t="s">
        <v>303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295</v>
      </c>
      <c r="B11" s="28" t="s">
        <v>304</v>
      </c>
      <c r="C11" s="27" t="s">
        <v>305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295</v>
      </c>
      <c r="B12" s="28" t="s">
        <v>306</v>
      </c>
      <c r="C12" s="27" t="s">
        <v>307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295</v>
      </c>
      <c r="B13" s="28" t="s">
        <v>308</v>
      </c>
      <c r="C13" s="27" t="s">
        <v>309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295</v>
      </c>
      <c r="B14" s="28" t="s">
        <v>310</v>
      </c>
      <c r="C14" s="27" t="s">
        <v>311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295</v>
      </c>
      <c r="B15" s="28" t="s">
        <v>312</v>
      </c>
      <c r="C15" s="27" t="s">
        <v>313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295</v>
      </c>
      <c r="B16" s="28" t="s">
        <v>314</v>
      </c>
      <c r="C16" s="27" t="s">
        <v>315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295</v>
      </c>
      <c r="B17" s="28" t="s">
        <v>316</v>
      </c>
      <c r="C17" s="27" t="s">
        <v>317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295</v>
      </c>
      <c r="B18" s="28" t="s">
        <v>318</v>
      </c>
      <c r="C18" s="27" t="s">
        <v>319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295</v>
      </c>
      <c r="B19" s="28" t="s">
        <v>320</v>
      </c>
      <c r="C19" s="27" t="s">
        <v>321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295</v>
      </c>
      <c r="B20" s="28" t="s">
        <v>322</v>
      </c>
      <c r="C20" s="27" t="s">
        <v>323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295</v>
      </c>
      <c r="B21" s="28" t="s">
        <v>324</v>
      </c>
      <c r="C21" s="27" t="s">
        <v>325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295</v>
      </c>
      <c r="B22" s="28" t="s">
        <v>326</v>
      </c>
      <c r="C22" s="27" t="s">
        <v>327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295</v>
      </c>
      <c r="B23" s="28" t="s">
        <v>328</v>
      </c>
      <c r="C23" s="27" t="s">
        <v>329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295</v>
      </c>
      <c r="B24" s="28" t="s">
        <v>330</v>
      </c>
      <c r="C24" s="27" t="s">
        <v>331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295</v>
      </c>
      <c r="B25" s="28" t="s">
        <v>332</v>
      </c>
      <c r="C25" s="27" t="s">
        <v>333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295</v>
      </c>
      <c r="B26" s="28" t="s">
        <v>334</v>
      </c>
      <c r="C26" s="27" t="s">
        <v>335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295</v>
      </c>
      <c r="B27" s="28" t="s">
        <v>336</v>
      </c>
      <c r="C27" s="27" t="s">
        <v>337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295</v>
      </c>
      <c r="B28" s="28" t="s">
        <v>338</v>
      </c>
      <c r="C28" s="27" t="s">
        <v>339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295</v>
      </c>
      <c r="B29" s="28" t="s">
        <v>340</v>
      </c>
      <c r="C29" s="27" t="s">
        <v>341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295</v>
      </c>
      <c r="B30" s="28" t="s">
        <v>342</v>
      </c>
      <c r="C30" s="27" t="s">
        <v>343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295</v>
      </c>
      <c r="B31" s="28" t="s">
        <v>344</v>
      </c>
      <c r="C31" s="27" t="s">
        <v>345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295</v>
      </c>
      <c r="B32" s="28" t="s">
        <v>346</v>
      </c>
      <c r="C32" s="27" t="s">
        <v>347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295</v>
      </c>
      <c r="B33" s="28" t="s">
        <v>348</v>
      </c>
      <c r="C33" s="27" t="s">
        <v>349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295</v>
      </c>
      <c r="B34" s="28" t="s">
        <v>350</v>
      </c>
      <c r="C34" s="27" t="s">
        <v>351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295</v>
      </c>
      <c r="B35" s="28" t="s">
        <v>352</v>
      </c>
      <c r="C35" s="27" t="s">
        <v>353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295</v>
      </c>
      <c r="B36" s="28" t="s">
        <v>354</v>
      </c>
      <c r="C36" s="27" t="s">
        <v>355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295</v>
      </c>
      <c r="B37" s="28" t="s">
        <v>356</v>
      </c>
      <c r="C37" s="27" t="s">
        <v>357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295</v>
      </c>
      <c r="B38" s="28" t="s">
        <v>358</v>
      </c>
      <c r="C38" s="27" t="s">
        <v>359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295</v>
      </c>
      <c r="B39" s="28" t="s">
        <v>360</v>
      </c>
      <c r="C39" s="27" t="s">
        <v>361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295</v>
      </c>
      <c r="B40" s="28" t="s">
        <v>362</v>
      </c>
      <c r="C40" s="27" t="s">
        <v>363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73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91</v>
      </c>
      <c r="B7" s="25" t="s">
        <v>92</v>
      </c>
      <c r="C7" s="24" t="s">
        <v>93</v>
      </c>
      <c r="D7" s="30">
        <f aca="true" t="shared" si="0" ref="D7:AF7">SUM(D8:D40)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91</v>
      </c>
      <c r="B8" s="28" t="s">
        <v>96</v>
      </c>
      <c r="C8" s="27" t="s">
        <v>98</v>
      </c>
      <c r="D8" s="20">
        <f aca="true" t="shared" si="1" ref="D8:D4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91</v>
      </c>
      <c r="B9" s="28" t="s">
        <v>100</v>
      </c>
      <c r="C9" s="27" t="s">
        <v>102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91</v>
      </c>
      <c r="B10" s="28" t="s">
        <v>104</v>
      </c>
      <c r="C10" s="27" t="s">
        <v>106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91</v>
      </c>
      <c r="B11" s="28" t="s">
        <v>108</v>
      </c>
      <c r="C11" s="27" t="s">
        <v>110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91</v>
      </c>
      <c r="B12" s="28" t="s">
        <v>112</v>
      </c>
      <c r="C12" s="27" t="s">
        <v>114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91</v>
      </c>
      <c r="B13" s="28" t="s">
        <v>116</v>
      </c>
      <c r="C13" s="27" t="s">
        <v>118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91</v>
      </c>
      <c r="B14" s="28" t="s">
        <v>120</v>
      </c>
      <c r="C14" s="27" t="s">
        <v>122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91</v>
      </c>
      <c r="B15" s="28" t="s">
        <v>124</v>
      </c>
      <c r="C15" s="27" t="s">
        <v>126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91</v>
      </c>
      <c r="B16" s="28" t="s">
        <v>128</v>
      </c>
      <c r="C16" s="27" t="s">
        <v>130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91</v>
      </c>
      <c r="B17" s="28" t="s">
        <v>132</v>
      </c>
      <c r="C17" s="27" t="s">
        <v>134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91</v>
      </c>
      <c r="B18" s="28" t="s">
        <v>136</v>
      </c>
      <c r="C18" s="27" t="s">
        <v>138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91</v>
      </c>
      <c r="B19" s="28" t="s">
        <v>140</v>
      </c>
      <c r="C19" s="27" t="s">
        <v>142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91</v>
      </c>
      <c r="B20" s="28" t="s">
        <v>144</v>
      </c>
      <c r="C20" s="27" t="s">
        <v>146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91</v>
      </c>
      <c r="B21" s="28" t="s">
        <v>148</v>
      </c>
      <c r="C21" s="27" t="s">
        <v>150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91</v>
      </c>
      <c r="B22" s="28" t="s">
        <v>152</v>
      </c>
      <c r="C22" s="27" t="s">
        <v>154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91</v>
      </c>
      <c r="B23" s="28" t="s">
        <v>156</v>
      </c>
      <c r="C23" s="27" t="s">
        <v>158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91</v>
      </c>
      <c r="B24" s="28" t="s">
        <v>160</v>
      </c>
      <c r="C24" s="27" t="s">
        <v>162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91</v>
      </c>
      <c r="B25" s="28" t="s">
        <v>164</v>
      </c>
      <c r="C25" s="27" t="s">
        <v>166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91</v>
      </c>
      <c r="B26" s="28" t="s">
        <v>168</v>
      </c>
      <c r="C26" s="27" t="s">
        <v>170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91</v>
      </c>
      <c r="B27" s="28" t="s">
        <v>172</v>
      </c>
      <c r="C27" s="27" t="s">
        <v>174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91</v>
      </c>
      <c r="B28" s="28" t="s">
        <v>176</v>
      </c>
      <c r="C28" s="27" t="s">
        <v>178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91</v>
      </c>
      <c r="B29" s="28" t="s">
        <v>180</v>
      </c>
      <c r="C29" s="27" t="s">
        <v>182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91</v>
      </c>
      <c r="B30" s="28" t="s">
        <v>184</v>
      </c>
      <c r="C30" s="27" t="s">
        <v>186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91</v>
      </c>
      <c r="B31" s="28" t="s">
        <v>188</v>
      </c>
      <c r="C31" s="27" t="s">
        <v>190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91</v>
      </c>
      <c r="B32" s="28" t="s">
        <v>192</v>
      </c>
      <c r="C32" s="27" t="s">
        <v>194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91</v>
      </c>
      <c r="B33" s="28" t="s">
        <v>196</v>
      </c>
      <c r="C33" s="27" t="s">
        <v>198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91</v>
      </c>
      <c r="B34" s="28" t="s">
        <v>200</v>
      </c>
      <c r="C34" s="27" t="s">
        <v>202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91</v>
      </c>
      <c r="B35" s="28" t="s">
        <v>204</v>
      </c>
      <c r="C35" s="27" t="s">
        <v>206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91</v>
      </c>
      <c r="B36" s="28" t="s">
        <v>208</v>
      </c>
      <c r="C36" s="27" t="s">
        <v>210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91</v>
      </c>
      <c r="B37" s="28" t="s">
        <v>212</v>
      </c>
      <c r="C37" s="27" t="s">
        <v>214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91</v>
      </c>
      <c r="B38" s="28" t="s">
        <v>216</v>
      </c>
      <c r="C38" s="27" t="s">
        <v>218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91</v>
      </c>
      <c r="B39" s="28" t="s">
        <v>220</v>
      </c>
      <c r="C39" s="27" t="s">
        <v>222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91</v>
      </c>
      <c r="B40" s="28" t="s">
        <v>224</v>
      </c>
      <c r="C40" s="27" t="s">
        <v>226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91</v>
      </c>
      <c r="B7" s="25" t="s">
        <v>92</v>
      </c>
      <c r="C7" s="24" t="s">
        <v>93</v>
      </c>
      <c r="D7" s="30">
        <f aca="true" t="shared" si="0" ref="D7:AF7">SUM(D8:D40)</f>
        <v>3431</v>
      </c>
      <c r="E7" s="30">
        <f t="shared" si="0"/>
        <v>3431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91</v>
      </c>
      <c r="B8" s="28" t="s">
        <v>96</v>
      </c>
      <c r="C8" s="27" t="s">
        <v>98</v>
      </c>
      <c r="D8" s="20">
        <f aca="true" t="shared" si="1" ref="D8:D4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91</v>
      </c>
      <c r="B9" s="28" t="s">
        <v>100</v>
      </c>
      <c r="C9" s="27" t="s">
        <v>102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91</v>
      </c>
      <c r="B10" s="28" t="s">
        <v>104</v>
      </c>
      <c r="C10" s="27" t="s">
        <v>106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91</v>
      </c>
      <c r="B11" s="28" t="s">
        <v>108</v>
      </c>
      <c r="C11" s="27" t="s">
        <v>110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91</v>
      </c>
      <c r="B12" s="28" t="s">
        <v>112</v>
      </c>
      <c r="C12" s="27" t="s">
        <v>114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91</v>
      </c>
      <c r="B13" s="28" t="s">
        <v>116</v>
      </c>
      <c r="C13" s="27" t="s">
        <v>118</v>
      </c>
      <c r="D13" s="20">
        <f t="shared" si="1"/>
        <v>1923</v>
      </c>
      <c r="E13" s="20">
        <v>1923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91</v>
      </c>
      <c r="B14" s="28" t="s">
        <v>120</v>
      </c>
      <c r="C14" s="27" t="s">
        <v>122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91</v>
      </c>
      <c r="B15" s="28" t="s">
        <v>124</v>
      </c>
      <c r="C15" s="27" t="s">
        <v>126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91</v>
      </c>
      <c r="B16" s="28" t="s">
        <v>128</v>
      </c>
      <c r="C16" s="27" t="s">
        <v>130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91</v>
      </c>
      <c r="B17" s="28" t="s">
        <v>132</v>
      </c>
      <c r="C17" s="27" t="s">
        <v>134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91</v>
      </c>
      <c r="B18" s="28" t="s">
        <v>136</v>
      </c>
      <c r="C18" s="27" t="s">
        <v>138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91</v>
      </c>
      <c r="B19" s="28" t="s">
        <v>140</v>
      </c>
      <c r="C19" s="27" t="s">
        <v>142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91</v>
      </c>
      <c r="B20" s="28" t="s">
        <v>144</v>
      </c>
      <c r="C20" s="27" t="s">
        <v>146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91</v>
      </c>
      <c r="B21" s="28" t="s">
        <v>148</v>
      </c>
      <c r="C21" s="27" t="s">
        <v>150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91</v>
      </c>
      <c r="B22" s="28" t="s">
        <v>152</v>
      </c>
      <c r="C22" s="27" t="s">
        <v>154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91</v>
      </c>
      <c r="B23" s="28" t="s">
        <v>156</v>
      </c>
      <c r="C23" s="27" t="s">
        <v>158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91</v>
      </c>
      <c r="B24" s="28" t="s">
        <v>160</v>
      </c>
      <c r="C24" s="27" t="s">
        <v>162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91</v>
      </c>
      <c r="B25" s="28" t="s">
        <v>164</v>
      </c>
      <c r="C25" s="27" t="s">
        <v>166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91</v>
      </c>
      <c r="B26" s="28" t="s">
        <v>168</v>
      </c>
      <c r="C26" s="27" t="s">
        <v>170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91</v>
      </c>
      <c r="B27" s="28" t="s">
        <v>172</v>
      </c>
      <c r="C27" s="27" t="s">
        <v>174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91</v>
      </c>
      <c r="B28" s="28" t="s">
        <v>176</v>
      </c>
      <c r="C28" s="27" t="s">
        <v>178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91</v>
      </c>
      <c r="B29" s="28" t="s">
        <v>180</v>
      </c>
      <c r="C29" s="27" t="s">
        <v>182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91</v>
      </c>
      <c r="B30" s="28" t="s">
        <v>184</v>
      </c>
      <c r="C30" s="27" t="s">
        <v>186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91</v>
      </c>
      <c r="B31" s="28" t="s">
        <v>188</v>
      </c>
      <c r="C31" s="27" t="s">
        <v>190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91</v>
      </c>
      <c r="B32" s="28" t="s">
        <v>192</v>
      </c>
      <c r="C32" s="27" t="s">
        <v>194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91</v>
      </c>
      <c r="B33" s="28" t="s">
        <v>196</v>
      </c>
      <c r="C33" s="27" t="s">
        <v>198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91</v>
      </c>
      <c r="B34" s="28" t="s">
        <v>200</v>
      </c>
      <c r="C34" s="27" t="s">
        <v>202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91</v>
      </c>
      <c r="B35" s="28" t="s">
        <v>204</v>
      </c>
      <c r="C35" s="27" t="s">
        <v>206</v>
      </c>
      <c r="D35" s="20">
        <f t="shared" si="1"/>
        <v>1508</v>
      </c>
      <c r="E35" s="20">
        <v>1508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91</v>
      </c>
      <c r="B36" s="28" t="s">
        <v>208</v>
      </c>
      <c r="C36" s="27" t="s">
        <v>210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91</v>
      </c>
      <c r="B37" s="28" t="s">
        <v>212</v>
      </c>
      <c r="C37" s="27" t="s">
        <v>214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91</v>
      </c>
      <c r="B38" s="28" t="s">
        <v>216</v>
      </c>
      <c r="C38" s="27" t="s">
        <v>218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91</v>
      </c>
      <c r="B39" s="28" t="s">
        <v>220</v>
      </c>
      <c r="C39" s="27" t="s">
        <v>222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91</v>
      </c>
      <c r="B40" s="28" t="s">
        <v>224</v>
      </c>
      <c r="C40" s="27" t="s">
        <v>226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295</v>
      </c>
      <c r="B7" s="25" t="s">
        <v>296</v>
      </c>
      <c r="C7" s="24" t="s">
        <v>297</v>
      </c>
      <c r="D7" s="30">
        <f aca="true" t="shared" si="0" ref="D7:AF7">SUM(D8:D40)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295</v>
      </c>
      <c r="B8" s="28" t="s">
        <v>298</v>
      </c>
      <c r="C8" s="27" t="s">
        <v>299</v>
      </c>
      <c r="D8" s="20">
        <f aca="true" t="shared" si="1" ref="D8:D4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295</v>
      </c>
      <c r="B9" s="28" t="s">
        <v>300</v>
      </c>
      <c r="C9" s="27" t="s">
        <v>301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295</v>
      </c>
      <c r="B10" s="28" t="s">
        <v>302</v>
      </c>
      <c r="C10" s="27" t="s">
        <v>303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295</v>
      </c>
      <c r="B11" s="28" t="s">
        <v>304</v>
      </c>
      <c r="C11" s="27" t="s">
        <v>305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295</v>
      </c>
      <c r="B12" s="28" t="s">
        <v>306</v>
      </c>
      <c r="C12" s="27" t="s">
        <v>307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295</v>
      </c>
      <c r="B13" s="28" t="s">
        <v>308</v>
      </c>
      <c r="C13" s="27" t="s">
        <v>309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295</v>
      </c>
      <c r="B14" s="28" t="s">
        <v>310</v>
      </c>
      <c r="C14" s="27" t="s">
        <v>311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295</v>
      </c>
      <c r="B15" s="28" t="s">
        <v>312</v>
      </c>
      <c r="C15" s="27" t="s">
        <v>313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295</v>
      </c>
      <c r="B16" s="28" t="s">
        <v>314</v>
      </c>
      <c r="C16" s="27" t="s">
        <v>315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295</v>
      </c>
      <c r="B17" s="28" t="s">
        <v>316</v>
      </c>
      <c r="C17" s="27" t="s">
        <v>317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295</v>
      </c>
      <c r="B18" s="28" t="s">
        <v>318</v>
      </c>
      <c r="C18" s="27" t="s">
        <v>319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295</v>
      </c>
      <c r="B19" s="28" t="s">
        <v>320</v>
      </c>
      <c r="C19" s="27" t="s">
        <v>321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295</v>
      </c>
      <c r="B20" s="28" t="s">
        <v>322</v>
      </c>
      <c r="C20" s="27" t="s">
        <v>323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295</v>
      </c>
      <c r="B21" s="28" t="s">
        <v>324</v>
      </c>
      <c r="C21" s="27" t="s">
        <v>325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295</v>
      </c>
      <c r="B22" s="28" t="s">
        <v>326</v>
      </c>
      <c r="C22" s="27" t="s">
        <v>327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295</v>
      </c>
      <c r="B23" s="28" t="s">
        <v>328</v>
      </c>
      <c r="C23" s="27" t="s">
        <v>329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295</v>
      </c>
      <c r="B24" s="28" t="s">
        <v>330</v>
      </c>
      <c r="C24" s="27" t="s">
        <v>331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295</v>
      </c>
      <c r="B25" s="28" t="s">
        <v>332</v>
      </c>
      <c r="C25" s="27" t="s">
        <v>333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295</v>
      </c>
      <c r="B26" s="28" t="s">
        <v>334</v>
      </c>
      <c r="C26" s="27" t="s">
        <v>335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295</v>
      </c>
      <c r="B27" s="28" t="s">
        <v>336</v>
      </c>
      <c r="C27" s="27" t="s">
        <v>337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295</v>
      </c>
      <c r="B28" s="28" t="s">
        <v>338</v>
      </c>
      <c r="C28" s="27" t="s">
        <v>339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295</v>
      </c>
      <c r="B29" s="28" t="s">
        <v>340</v>
      </c>
      <c r="C29" s="27" t="s">
        <v>341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295</v>
      </c>
      <c r="B30" s="28" t="s">
        <v>342</v>
      </c>
      <c r="C30" s="27" t="s">
        <v>343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295</v>
      </c>
      <c r="B31" s="28" t="s">
        <v>344</v>
      </c>
      <c r="C31" s="27" t="s">
        <v>345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295</v>
      </c>
      <c r="B32" s="28" t="s">
        <v>346</v>
      </c>
      <c r="C32" s="27" t="s">
        <v>347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295</v>
      </c>
      <c r="B33" s="28" t="s">
        <v>348</v>
      </c>
      <c r="C33" s="27" t="s">
        <v>349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295</v>
      </c>
      <c r="B34" s="28" t="s">
        <v>350</v>
      </c>
      <c r="C34" s="27" t="s">
        <v>351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295</v>
      </c>
      <c r="B35" s="28" t="s">
        <v>352</v>
      </c>
      <c r="C35" s="27" t="s">
        <v>353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295</v>
      </c>
      <c r="B36" s="28" t="s">
        <v>354</v>
      </c>
      <c r="C36" s="27" t="s">
        <v>355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295</v>
      </c>
      <c r="B37" s="28" t="s">
        <v>356</v>
      </c>
      <c r="C37" s="27" t="s">
        <v>357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295</v>
      </c>
      <c r="B38" s="28" t="s">
        <v>358</v>
      </c>
      <c r="C38" s="27" t="s">
        <v>359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295</v>
      </c>
      <c r="B39" s="28" t="s">
        <v>360</v>
      </c>
      <c r="C39" s="27" t="s">
        <v>361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295</v>
      </c>
      <c r="B40" s="28" t="s">
        <v>362</v>
      </c>
      <c r="C40" s="27" t="s">
        <v>363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40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74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3</v>
      </c>
      <c r="B2" s="55" t="s">
        <v>18</v>
      </c>
      <c r="C2" s="52" t="s">
        <v>19</v>
      </c>
      <c r="D2" s="12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1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2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28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8</v>
      </c>
      <c r="E3" s="52" t="s">
        <v>7</v>
      </c>
      <c r="F3" s="64" t="s">
        <v>29</v>
      </c>
      <c r="G3" s="65"/>
      <c r="H3" s="65"/>
      <c r="I3" s="65"/>
      <c r="J3" s="65"/>
      <c r="K3" s="65"/>
      <c r="L3" s="65"/>
      <c r="M3" s="65"/>
      <c r="N3" s="66"/>
      <c r="O3" s="52" t="s">
        <v>86</v>
      </c>
      <c r="P3" s="52" t="s">
        <v>30</v>
      </c>
      <c r="Q3" s="67" t="s">
        <v>8</v>
      </c>
      <c r="R3" s="52" t="s">
        <v>7</v>
      </c>
      <c r="S3" s="68" t="s">
        <v>31</v>
      </c>
      <c r="T3" s="69"/>
      <c r="U3" s="69"/>
      <c r="V3" s="69"/>
      <c r="W3" s="69"/>
      <c r="X3" s="69"/>
      <c r="Y3" s="69"/>
      <c r="Z3" s="69"/>
      <c r="AA3" s="70"/>
      <c r="AB3" s="67" t="s">
        <v>6</v>
      </c>
      <c r="AC3" s="52" t="s">
        <v>69</v>
      </c>
      <c r="AD3" s="44" t="s">
        <v>68</v>
      </c>
      <c r="AE3" s="11"/>
      <c r="AF3" s="11"/>
      <c r="AG3" s="11"/>
      <c r="AH3" s="11"/>
      <c r="AI3" s="11"/>
      <c r="AJ3" s="11"/>
      <c r="AK3" s="11"/>
      <c r="AL3" s="13"/>
      <c r="AM3" s="67" t="s">
        <v>8</v>
      </c>
      <c r="AN3" s="52" t="s">
        <v>85</v>
      </c>
      <c r="AO3" s="52" t="s">
        <v>14</v>
      </c>
      <c r="AP3" s="44" t="s">
        <v>32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8</v>
      </c>
      <c r="G4" s="52" t="s">
        <v>9</v>
      </c>
      <c r="H4" s="52" t="s">
        <v>10</v>
      </c>
      <c r="I4" s="52" t="s">
        <v>11</v>
      </c>
      <c r="J4" s="52" t="s">
        <v>12</v>
      </c>
      <c r="K4" s="52" t="s">
        <v>15</v>
      </c>
      <c r="L4" s="52" t="s">
        <v>13</v>
      </c>
      <c r="M4" s="52" t="s">
        <v>63</v>
      </c>
      <c r="N4" s="52" t="s">
        <v>16</v>
      </c>
      <c r="O4" s="58"/>
      <c r="P4" s="71"/>
      <c r="Q4" s="67"/>
      <c r="R4" s="53"/>
      <c r="S4" s="53" t="s">
        <v>8</v>
      </c>
      <c r="T4" s="52" t="s">
        <v>9</v>
      </c>
      <c r="U4" s="52" t="s">
        <v>10</v>
      </c>
      <c r="V4" s="52" t="s">
        <v>11</v>
      </c>
      <c r="W4" s="52" t="s">
        <v>12</v>
      </c>
      <c r="X4" s="52" t="s">
        <v>15</v>
      </c>
      <c r="Y4" s="52" t="s">
        <v>13</v>
      </c>
      <c r="Z4" s="52" t="s">
        <v>63</v>
      </c>
      <c r="AA4" s="52" t="s">
        <v>16</v>
      </c>
      <c r="AB4" s="67"/>
      <c r="AC4" s="58"/>
      <c r="AD4" s="67" t="s">
        <v>6</v>
      </c>
      <c r="AE4" s="52" t="s">
        <v>9</v>
      </c>
      <c r="AF4" s="52" t="s">
        <v>10</v>
      </c>
      <c r="AG4" s="52" t="s">
        <v>11</v>
      </c>
      <c r="AH4" s="52" t="s">
        <v>12</v>
      </c>
      <c r="AI4" s="52" t="s">
        <v>15</v>
      </c>
      <c r="AJ4" s="52" t="s">
        <v>13</v>
      </c>
      <c r="AK4" s="52" t="s">
        <v>63</v>
      </c>
      <c r="AL4" s="52" t="s">
        <v>16</v>
      </c>
      <c r="AM4" s="67"/>
      <c r="AN4" s="58"/>
      <c r="AO4" s="58"/>
      <c r="AP4" s="67" t="s">
        <v>8</v>
      </c>
      <c r="AQ4" s="52" t="s">
        <v>9</v>
      </c>
      <c r="AR4" s="52" t="s">
        <v>10</v>
      </c>
      <c r="AS4" s="52" t="s">
        <v>11</v>
      </c>
      <c r="AT4" s="52" t="s">
        <v>12</v>
      </c>
      <c r="AU4" s="52" t="s">
        <v>15</v>
      </c>
      <c r="AV4" s="52" t="s">
        <v>13</v>
      </c>
      <c r="AW4" s="52" t="s">
        <v>63</v>
      </c>
      <c r="AX4" s="52" t="s">
        <v>16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17</v>
      </c>
      <c r="E6" s="45" t="s">
        <v>17</v>
      </c>
      <c r="F6" s="45" t="s">
        <v>17</v>
      </c>
      <c r="G6" s="46" t="s">
        <v>17</v>
      </c>
      <c r="H6" s="46" t="s">
        <v>17</v>
      </c>
      <c r="I6" s="46" t="s">
        <v>17</v>
      </c>
      <c r="J6" s="46" t="s">
        <v>17</v>
      </c>
      <c r="K6" s="46" t="s">
        <v>17</v>
      </c>
      <c r="L6" s="46" t="s">
        <v>17</v>
      </c>
      <c r="M6" s="46" t="s">
        <v>17</v>
      </c>
      <c r="N6" s="46" t="s">
        <v>17</v>
      </c>
      <c r="O6" s="46" t="s">
        <v>17</v>
      </c>
      <c r="P6" s="45" t="s">
        <v>17</v>
      </c>
      <c r="Q6" s="45" t="s">
        <v>17</v>
      </c>
      <c r="R6" s="46" t="s">
        <v>17</v>
      </c>
      <c r="S6" s="46" t="s">
        <v>17</v>
      </c>
      <c r="T6" s="46" t="s">
        <v>17</v>
      </c>
      <c r="U6" s="46" t="s">
        <v>17</v>
      </c>
      <c r="V6" s="46" t="s">
        <v>17</v>
      </c>
      <c r="W6" s="46" t="s">
        <v>17</v>
      </c>
      <c r="X6" s="46" t="s">
        <v>17</v>
      </c>
      <c r="Y6" s="46" t="s">
        <v>17</v>
      </c>
      <c r="Z6" s="46" t="s">
        <v>17</v>
      </c>
      <c r="AA6" s="46" t="s">
        <v>17</v>
      </c>
      <c r="AB6" s="45" t="s">
        <v>17</v>
      </c>
      <c r="AC6" s="46" t="s">
        <v>17</v>
      </c>
      <c r="AD6" s="45" t="s">
        <v>17</v>
      </c>
      <c r="AE6" s="46" t="s">
        <v>17</v>
      </c>
      <c r="AF6" s="46" t="s">
        <v>17</v>
      </c>
      <c r="AG6" s="46" t="s">
        <v>17</v>
      </c>
      <c r="AH6" s="46" t="s">
        <v>17</v>
      </c>
      <c r="AI6" s="46" t="s">
        <v>17</v>
      </c>
      <c r="AJ6" s="46" t="s">
        <v>17</v>
      </c>
      <c r="AK6" s="46" t="s">
        <v>17</v>
      </c>
      <c r="AL6" s="46" t="s">
        <v>17</v>
      </c>
      <c r="AM6" s="45" t="s">
        <v>17</v>
      </c>
      <c r="AN6" s="46" t="s">
        <v>17</v>
      </c>
      <c r="AO6" s="46" t="s">
        <v>17</v>
      </c>
      <c r="AP6" s="45" t="s">
        <v>17</v>
      </c>
      <c r="AQ6" s="46" t="s">
        <v>17</v>
      </c>
      <c r="AR6" s="46" t="s">
        <v>17</v>
      </c>
      <c r="AS6" s="46" t="s">
        <v>17</v>
      </c>
      <c r="AT6" s="46" t="s">
        <v>17</v>
      </c>
      <c r="AU6" s="46" t="s">
        <v>17</v>
      </c>
      <c r="AV6" s="46" t="s">
        <v>17</v>
      </c>
      <c r="AW6" s="46" t="s">
        <v>17</v>
      </c>
      <c r="AX6" s="46" t="s">
        <v>17</v>
      </c>
    </row>
    <row r="7" spans="1:50" s="8" customFormat="1" ht="12" customHeight="1">
      <c r="A7" s="24" t="s">
        <v>94</v>
      </c>
      <c r="B7" s="25" t="s">
        <v>433</v>
      </c>
      <c r="C7" s="26" t="s">
        <v>89</v>
      </c>
      <c r="D7" s="30">
        <f aca="true" t="shared" si="0" ref="D7:AX7">SUM(D8:D40)</f>
        <v>529871</v>
      </c>
      <c r="E7" s="30">
        <f t="shared" si="0"/>
        <v>90767</v>
      </c>
      <c r="F7" s="30">
        <f t="shared" si="0"/>
        <v>68037</v>
      </c>
      <c r="G7" s="30">
        <f t="shared" si="0"/>
        <v>82</v>
      </c>
      <c r="H7" s="30">
        <f t="shared" si="0"/>
        <v>3431</v>
      </c>
      <c r="I7" s="30">
        <f t="shared" si="0"/>
        <v>0</v>
      </c>
      <c r="J7" s="30">
        <f t="shared" si="0"/>
        <v>0</v>
      </c>
      <c r="K7" s="30">
        <f t="shared" si="0"/>
        <v>11499</v>
      </c>
      <c r="L7" s="30">
        <f t="shared" si="0"/>
        <v>12689</v>
      </c>
      <c r="M7" s="30">
        <f t="shared" si="0"/>
        <v>40336</v>
      </c>
      <c r="N7" s="30">
        <f t="shared" si="0"/>
        <v>0</v>
      </c>
      <c r="O7" s="30">
        <f t="shared" si="0"/>
        <v>9289</v>
      </c>
      <c r="P7" s="30">
        <f t="shared" si="0"/>
        <v>361778</v>
      </c>
      <c r="Q7" s="30">
        <f t="shared" si="0"/>
        <v>90768</v>
      </c>
      <c r="R7" s="30">
        <f t="shared" si="0"/>
        <v>90767</v>
      </c>
      <c r="S7" s="30">
        <f t="shared" si="0"/>
        <v>1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1</v>
      </c>
      <c r="Z7" s="30">
        <f t="shared" si="0"/>
        <v>0</v>
      </c>
      <c r="AA7" s="30">
        <f t="shared" si="0"/>
        <v>0</v>
      </c>
      <c r="AB7" s="30">
        <f t="shared" si="0"/>
        <v>67951</v>
      </c>
      <c r="AC7" s="30">
        <f t="shared" si="0"/>
        <v>0</v>
      </c>
      <c r="AD7" s="30">
        <f t="shared" si="0"/>
        <v>67951</v>
      </c>
      <c r="AE7" s="30">
        <f t="shared" si="0"/>
        <v>0</v>
      </c>
      <c r="AF7" s="30">
        <f t="shared" si="0"/>
        <v>3431</v>
      </c>
      <c r="AG7" s="30">
        <f t="shared" si="0"/>
        <v>0</v>
      </c>
      <c r="AH7" s="30">
        <f t="shared" si="0"/>
        <v>0</v>
      </c>
      <c r="AI7" s="30">
        <f t="shared" si="0"/>
        <v>11499</v>
      </c>
      <c r="AJ7" s="30">
        <f t="shared" si="0"/>
        <v>12685</v>
      </c>
      <c r="AK7" s="30">
        <f t="shared" si="0"/>
        <v>40336</v>
      </c>
      <c r="AL7" s="30">
        <f t="shared" si="0"/>
        <v>0</v>
      </c>
      <c r="AM7" s="30">
        <f t="shared" si="0"/>
        <v>53133</v>
      </c>
      <c r="AN7" s="30">
        <f t="shared" si="0"/>
        <v>9289</v>
      </c>
      <c r="AO7" s="30">
        <f t="shared" si="0"/>
        <v>43759</v>
      </c>
      <c r="AP7" s="30">
        <f t="shared" si="0"/>
        <v>85</v>
      </c>
      <c r="AQ7" s="30">
        <f t="shared" si="0"/>
        <v>82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3</v>
      </c>
      <c r="AW7" s="30">
        <f t="shared" si="0"/>
        <v>0</v>
      </c>
      <c r="AX7" s="30">
        <f t="shared" si="0"/>
        <v>0</v>
      </c>
    </row>
    <row r="8" spans="1:50" s="8" customFormat="1" ht="12" customHeight="1">
      <c r="A8" s="27" t="s">
        <v>94</v>
      </c>
      <c r="B8" s="28" t="s">
        <v>95</v>
      </c>
      <c r="C8" s="27" t="s">
        <v>97</v>
      </c>
      <c r="D8" s="39">
        <f aca="true" t="shared" si="1" ref="D8:D40">SUM(E8,F8,O8,P8)</f>
        <v>0</v>
      </c>
      <c r="E8" s="39">
        <f aca="true" t="shared" si="2" ref="E8:E40">R8</f>
        <v>0</v>
      </c>
      <c r="F8" s="39">
        <f aca="true" t="shared" si="3" ref="F8:F40">SUM(G8:N8)</f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 aca="true" t="shared" si="4" ref="O8:O40">AN8</f>
        <v>0</v>
      </c>
      <c r="P8" s="20">
        <f>'資源化量内訳'!AG8</f>
        <v>0</v>
      </c>
      <c r="Q8" s="39">
        <f aca="true" t="shared" si="5" ref="Q8:Q40">SUM(R8:S8)</f>
        <v>0</v>
      </c>
      <c r="R8" s="39">
        <v>0</v>
      </c>
      <c r="S8" s="39">
        <f aca="true" t="shared" si="6" ref="S8:S40"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 aca="true" t="shared" si="7" ref="AB8:AB40">SUM(AC8:AD8)</f>
        <v>0</v>
      </c>
      <c r="AC8" s="39">
        <v>0</v>
      </c>
      <c r="AD8" s="39">
        <f aca="true" t="shared" si="8" ref="AD8:AD40">SUM(AE8:AL8)</f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71</v>
      </c>
      <c r="AM8" s="27">
        <f aca="true" t="shared" si="9" ref="AM8:AM40">SUM(AN8:AP8)</f>
        <v>0</v>
      </c>
      <c r="AN8" s="43">
        <v>0</v>
      </c>
      <c r="AO8" s="27">
        <v>0</v>
      </c>
      <c r="AP8" s="27">
        <f aca="true" t="shared" si="10" ref="AP8:AP40"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94</v>
      </c>
      <c r="B9" s="28" t="s">
        <v>99</v>
      </c>
      <c r="C9" s="27" t="s">
        <v>101</v>
      </c>
      <c r="D9" s="39">
        <f t="shared" si="1"/>
        <v>29147</v>
      </c>
      <c r="E9" s="39">
        <f t="shared" si="2"/>
        <v>13098</v>
      </c>
      <c r="F9" s="39">
        <f t="shared" si="3"/>
        <v>4244</v>
      </c>
      <c r="G9" s="39">
        <v>0</v>
      </c>
      <c r="H9" s="39">
        <v>0</v>
      </c>
      <c r="I9" s="39">
        <v>0</v>
      </c>
      <c r="J9" s="39">
        <v>0</v>
      </c>
      <c r="K9" s="39">
        <v>4244</v>
      </c>
      <c r="L9" s="39">
        <v>0</v>
      </c>
      <c r="M9" s="39">
        <v>0</v>
      </c>
      <c r="N9" s="39">
        <v>0</v>
      </c>
      <c r="O9" s="39">
        <f t="shared" si="4"/>
        <v>0</v>
      </c>
      <c r="P9" s="20">
        <f>'資源化量内訳'!AG9</f>
        <v>11805</v>
      </c>
      <c r="Q9" s="39">
        <f t="shared" si="5"/>
        <v>13098</v>
      </c>
      <c r="R9" s="39">
        <v>13098</v>
      </c>
      <c r="S9" s="39">
        <f t="shared" si="6"/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 t="shared" si="7"/>
        <v>4244</v>
      </c>
      <c r="AC9" s="39">
        <v>0</v>
      </c>
      <c r="AD9" s="39">
        <f t="shared" si="8"/>
        <v>4244</v>
      </c>
      <c r="AE9" s="39">
        <v>0</v>
      </c>
      <c r="AF9" s="39">
        <v>0</v>
      </c>
      <c r="AG9" s="39">
        <v>0</v>
      </c>
      <c r="AH9" s="39">
        <v>0</v>
      </c>
      <c r="AI9" s="39">
        <v>4244</v>
      </c>
      <c r="AJ9" s="39">
        <v>0</v>
      </c>
      <c r="AK9" s="39">
        <v>0</v>
      </c>
      <c r="AL9" s="40" t="s">
        <v>71</v>
      </c>
      <c r="AM9" s="27">
        <f t="shared" si="9"/>
        <v>1379</v>
      </c>
      <c r="AN9" s="43">
        <v>0</v>
      </c>
      <c r="AO9" s="27">
        <v>1379</v>
      </c>
      <c r="AP9" s="27">
        <f t="shared" si="10"/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94</v>
      </c>
      <c r="B10" s="28" t="s">
        <v>103</v>
      </c>
      <c r="C10" s="27" t="s">
        <v>105</v>
      </c>
      <c r="D10" s="39">
        <f t="shared" si="1"/>
        <v>266662</v>
      </c>
      <c r="E10" s="39">
        <f t="shared" si="2"/>
        <v>30895</v>
      </c>
      <c r="F10" s="39">
        <f t="shared" si="3"/>
        <v>40881</v>
      </c>
      <c r="G10" s="39">
        <v>0</v>
      </c>
      <c r="H10" s="39">
        <v>0</v>
      </c>
      <c r="I10" s="39">
        <v>0</v>
      </c>
      <c r="J10" s="39">
        <v>0</v>
      </c>
      <c r="K10" s="39">
        <v>694</v>
      </c>
      <c r="L10" s="39">
        <v>0</v>
      </c>
      <c r="M10" s="39">
        <v>40187</v>
      </c>
      <c r="N10" s="39">
        <v>0</v>
      </c>
      <c r="O10" s="39">
        <f t="shared" si="4"/>
        <v>0</v>
      </c>
      <c r="P10" s="20">
        <f>'資源化量内訳'!AG10</f>
        <v>194886</v>
      </c>
      <c r="Q10" s="39">
        <f t="shared" si="5"/>
        <v>30895</v>
      </c>
      <c r="R10" s="39">
        <v>30895</v>
      </c>
      <c r="S10" s="39">
        <f t="shared" si="6"/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 t="shared" si="7"/>
        <v>40881</v>
      </c>
      <c r="AC10" s="39">
        <v>0</v>
      </c>
      <c r="AD10" s="39">
        <f t="shared" si="8"/>
        <v>40881</v>
      </c>
      <c r="AE10" s="39">
        <v>0</v>
      </c>
      <c r="AF10" s="39">
        <v>0</v>
      </c>
      <c r="AG10" s="39">
        <v>0</v>
      </c>
      <c r="AH10" s="39">
        <v>0</v>
      </c>
      <c r="AI10" s="39">
        <v>694</v>
      </c>
      <c r="AJ10" s="39">
        <v>0</v>
      </c>
      <c r="AK10" s="39">
        <v>40187</v>
      </c>
      <c r="AL10" s="40" t="s">
        <v>71</v>
      </c>
      <c r="AM10" s="27">
        <f t="shared" si="9"/>
        <v>16685</v>
      </c>
      <c r="AN10" s="43">
        <v>0</v>
      </c>
      <c r="AO10" s="27">
        <v>16685</v>
      </c>
      <c r="AP10" s="27">
        <f t="shared" si="10"/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94</v>
      </c>
      <c r="B11" s="28" t="s">
        <v>107</v>
      </c>
      <c r="C11" s="27" t="s">
        <v>109</v>
      </c>
      <c r="D11" s="39">
        <f t="shared" si="1"/>
        <v>3570</v>
      </c>
      <c r="E11" s="39">
        <f t="shared" si="2"/>
        <v>95</v>
      </c>
      <c r="F11" s="39">
        <f t="shared" si="3"/>
        <v>2900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2900</v>
      </c>
      <c r="M11" s="39">
        <v>0</v>
      </c>
      <c r="N11" s="39">
        <v>0</v>
      </c>
      <c r="O11" s="39">
        <f t="shared" si="4"/>
        <v>575</v>
      </c>
      <c r="P11" s="20">
        <f>'資源化量内訳'!AG11</f>
        <v>0</v>
      </c>
      <c r="Q11" s="39">
        <f t="shared" si="5"/>
        <v>95</v>
      </c>
      <c r="R11" s="39">
        <v>95</v>
      </c>
      <c r="S11" s="39">
        <f t="shared" si="6"/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 t="shared" si="7"/>
        <v>2900</v>
      </c>
      <c r="AC11" s="39">
        <v>0</v>
      </c>
      <c r="AD11" s="39">
        <f t="shared" si="8"/>
        <v>2900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2900</v>
      </c>
      <c r="AK11" s="39">
        <v>0</v>
      </c>
      <c r="AL11" s="40" t="s">
        <v>71</v>
      </c>
      <c r="AM11" s="27">
        <f t="shared" si="9"/>
        <v>575</v>
      </c>
      <c r="AN11" s="43">
        <v>575</v>
      </c>
      <c r="AO11" s="27">
        <v>0</v>
      </c>
      <c r="AP11" s="27">
        <f t="shared" si="10"/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</row>
    <row r="12" spans="1:50" s="8" customFormat="1" ht="12" customHeight="1">
      <c r="A12" s="27" t="s">
        <v>94</v>
      </c>
      <c r="B12" s="28" t="s">
        <v>111</v>
      </c>
      <c r="C12" s="27" t="s">
        <v>113</v>
      </c>
      <c r="D12" s="39">
        <f t="shared" si="1"/>
        <v>0</v>
      </c>
      <c r="E12" s="39">
        <f t="shared" si="2"/>
        <v>0</v>
      </c>
      <c r="F12" s="39">
        <f t="shared" si="3"/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f t="shared" si="4"/>
        <v>0</v>
      </c>
      <c r="P12" s="20">
        <f>'資源化量内訳'!AG12</f>
        <v>0</v>
      </c>
      <c r="Q12" s="39">
        <f t="shared" si="5"/>
        <v>0</v>
      </c>
      <c r="R12" s="39">
        <v>0</v>
      </c>
      <c r="S12" s="39">
        <f t="shared" si="6"/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f t="shared" si="7"/>
        <v>0</v>
      </c>
      <c r="AC12" s="39">
        <v>0</v>
      </c>
      <c r="AD12" s="39">
        <f t="shared" si="8"/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40" t="s">
        <v>71</v>
      </c>
      <c r="AM12" s="27">
        <f t="shared" si="9"/>
        <v>0</v>
      </c>
      <c r="AN12" s="43">
        <v>0</v>
      </c>
      <c r="AO12" s="27">
        <v>0</v>
      </c>
      <c r="AP12" s="27">
        <f t="shared" si="10"/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</row>
    <row r="13" spans="1:50" s="8" customFormat="1" ht="12" customHeight="1">
      <c r="A13" s="27" t="s">
        <v>94</v>
      </c>
      <c r="B13" s="28" t="s">
        <v>115</v>
      </c>
      <c r="C13" s="27" t="s">
        <v>117</v>
      </c>
      <c r="D13" s="39">
        <f t="shared" si="1"/>
        <v>25013</v>
      </c>
      <c r="E13" s="39">
        <f t="shared" si="2"/>
        <v>205</v>
      </c>
      <c r="F13" s="39">
        <f t="shared" si="3"/>
        <v>1923</v>
      </c>
      <c r="G13" s="39">
        <v>0</v>
      </c>
      <c r="H13" s="39">
        <v>1923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f t="shared" si="4"/>
        <v>0</v>
      </c>
      <c r="P13" s="20">
        <f>'資源化量内訳'!AG13</f>
        <v>22885</v>
      </c>
      <c r="Q13" s="39">
        <f t="shared" si="5"/>
        <v>205</v>
      </c>
      <c r="R13" s="39">
        <v>205</v>
      </c>
      <c r="S13" s="39">
        <f t="shared" si="6"/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f t="shared" si="7"/>
        <v>1923</v>
      </c>
      <c r="AC13" s="39">
        <v>0</v>
      </c>
      <c r="AD13" s="39">
        <f t="shared" si="8"/>
        <v>1923</v>
      </c>
      <c r="AE13" s="39">
        <v>0</v>
      </c>
      <c r="AF13" s="39">
        <v>1923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40" t="s">
        <v>71</v>
      </c>
      <c r="AM13" s="27">
        <f t="shared" si="9"/>
        <v>14</v>
      </c>
      <c r="AN13" s="43">
        <v>0</v>
      </c>
      <c r="AO13" s="27">
        <v>14</v>
      </c>
      <c r="AP13" s="27">
        <f t="shared" si="10"/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</row>
    <row r="14" spans="1:50" s="8" customFormat="1" ht="12" customHeight="1">
      <c r="A14" s="27" t="s">
        <v>94</v>
      </c>
      <c r="B14" s="28" t="s">
        <v>119</v>
      </c>
      <c r="C14" s="27" t="s">
        <v>121</v>
      </c>
      <c r="D14" s="39">
        <f t="shared" si="1"/>
        <v>4636</v>
      </c>
      <c r="E14" s="39">
        <f t="shared" si="2"/>
        <v>17</v>
      </c>
      <c r="F14" s="39">
        <f t="shared" si="3"/>
        <v>2821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2821</v>
      </c>
      <c r="M14" s="39">
        <v>0</v>
      </c>
      <c r="N14" s="39">
        <v>0</v>
      </c>
      <c r="O14" s="39">
        <f t="shared" si="4"/>
        <v>172</v>
      </c>
      <c r="P14" s="20">
        <f>'資源化量内訳'!AG14</f>
        <v>1626</v>
      </c>
      <c r="Q14" s="39">
        <f t="shared" si="5"/>
        <v>17</v>
      </c>
      <c r="R14" s="39">
        <v>17</v>
      </c>
      <c r="S14" s="39">
        <f t="shared" si="6"/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f t="shared" si="7"/>
        <v>2821</v>
      </c>
      <c r="AC14" s="39">
        <v>0</v>
      </c>
      <c r="AD14" s="39">
        <f t="shared" si="8"/>
        <v>2821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2821</v>
      </c>
      <c r="AK14" s="39">
        <v>0</v>
      </c>
      <c r="AL14" s="40" t="s">
        <v>71</v>
      </c>
      <c r="AM14" s="27">
        <f t="shared" si="9"/>
        <v>172</v>
      </c>
      <c r="AN14" s="43">
        <v>172</v>
      </c>
      <c r="AO14" s="27">
        <v>0</v>
      </c>
      <c r="AP14" s="27">
        <f t="shared" si="10"/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</row>
    <row r="15" spans="1:50" s="8" customFormat="1" ht="12" customHeight="1">
      <c r="A15" s="27" t="s">
        <v>94</v>
      </c>
      <c r="B15" s="28" t="s">
        <v>123</v>
      </c>
      <c r="C15" s="27" t="s">
        <v>125</v>
      </c>
      <c r="D15" s="39">
        <f t="shared" si="1"/>
        <v>4654</v>
      </c>
      <c r="E15" s="39">
        <f t="shared" si="2"/>
        <v>16</v>
      </c>
      <c r="F15" s="39">
        <f t="shared" si="3"/>
        <v>4361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4361</v>
      </c>
      <c r="M15" s="39">
        <v>0</v>
      </c>
      <c r="N15" s="39">
        <v>0</v>
      </c>
      <c r="O15" s="39">
        <f t="shared" si="4"/>
        <v>277</v>
      </c>
      <c r="P15" s="20">
        <f>'資源化量内訳'!AG15</f>
        <v>0</v>
      </c>
      <c r="Q15" s="39">
        <f t="shared" si="5"/>
        <v>16</v>
      </c>
      <c r="R15" s="39">
        <v>16</v>
      </c>
      <c r="S15" s="39">
        <f t="shared" si="6"/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f t="shared" si="7"/>
        <v>4361</v>
      </c>
      <c r="AC15" s="39">
        <v>0</v>
      </c>
      <c r="AD15" s="39">
        <f t="shared" si="8"/>
        <v>4361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4361</v>
      </c>
      <c r="AK15" s="39">
        <v>0</v>
      </c>
      <c r="AL15" s="40" t="s">
        <v>71</v>
      </c>
      <c r="AM15" s="27">
        <f t="shared" si="9"/>
        <v>277</v>
      </c>
      <c r="AN15" s="43">
        <v>277</v>
      </c>
      <c r="AO15" s="27">
        <v>0</v>
      </c>
      <c r="AP15" s="27">
        <f t="shared" si="10"/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</row>
    <row r="16" spans="1:50" s="8" customFormat="1" ht="12" customHeight="1">
      <c r="A16" s="27" t="s">
        <v>94</v>
      </c>
      <c r="B16" s="28" t="s">
        <v>127</v>
      </c>
      <c r="C16" s="27" t="s">
        <v>129</v>
      </c>
      <c r="D16" s="39">
        <f t="shared" si="1"/>
        <v>105622</v>
      </c>
      <c r="E16" s="39">
        <f t="shared" si="2"/>
        <v>32307</v>
      </c>
      <c r="F16" s="39">
        <f t="shared" si="3"/>
        <v>1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0</v>
      </c>
      <c r="O16" s="39">
        <f t="shared" si="4"/>
        <v>6127</v>
      </c>
      <c r="P16" s="20">
        <f>'資源化量内訳'!AG16</f>
        <v>67187</v>
      </c>
      <c r="Q16" s="39">
        <f t="shared" si="5"/>
        <v>32307</v>
      </c>
      <c r="R16" s="39">
        <v>32307</v>
      </c>
      <c r="S16" s="39">
        <f t="shared" si="6"/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 t="shared" si="7"/>
        <v>1</v>
      </c>
      <c r="AC16" s="39">
        <v>0</v>
      </c>
      <c r="AD16" s="39">
        <f t="shared" si="8"/>
        <v>1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1</v>
      </c>
      <c r="AL16" s="40" t="s">
        <v>71</v>
      </c>
      <c r="AM16" s="27">
        <f t="shared" si="9"/>
        <v>30493</v>
      </c>
      <c r="AN16" s="43">
        <v>6127</v>
      </c>
      <c r="AO16" s="27">
        <v>24366</v>
      </c>
      <c r="AP16" s="27">
        <f t="shared" si="10"/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</row>
    <row r="17" spans="1:50" s="8" customFormat="1" ht="12" customHeight="1">
      <c r="A17" s="27" t="s">
        <v>94</v>
      </c>
      <c r="B17" s="28" t="s">
        <v>131</v>
      </c>
      <c r="C17" s="27" t="s">
        <v>133</v>
      </c>
      <c r="D17" s="39">
        <f t="shared" si="1"/>
        <v>18630</v>
      </c>
      <c r="E17" s="39">
        <f t="shared" si="2"/>
        <v>3192</v>
      </c>
      <c r="F17" s="39">
        <f t="shared" si="3"/>
        <v>714</v>
      </c>
      <c r="G17" s="39">
        <v>0</v>
      </c>
      <c r="H17" s="39">
        <v>0</v>
      </c>
      <c r="I17" s="39">
        <v>0</v>
      </c>
      <c r="J17" s="39">
        <v>0</v>
      </c>
      <c r="K17" s="39">
        <v>714</v>
      </c>
      <c r="L17" s="39">
        <v>0</v>
      </c>
      <c r="M17" s="39">
        <v>0</v>
      </c>
      <c r="N17" s="39">
        <v>0</v>
      </c>
      <c r="O17" s="39">
        <f t="shared" si="4"/>
        <v>1460</v>
      </c>
      <c r="P17" s="20">
        <f>'資源化量内訳'!AG17</f>
        <v>13264</v>
      </c>
      <c r="Q17" s="39">
        <f t="shared" si="5"/>
        <v>3192</v>
      </c>
      <c r="R17" s="39">
        <v>3192</v>
      </c>
      <c r="S17" s="39">
        <f t="shared" si="6"/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f t="shared" si="7"/>
        <v>714</v>
      </c>
      <c r="AC17" s="39">
        <v>0</v>
      </c>
      <c r="AD17" s="39">
        <f t="shared" si="8"/>
        <v>714</v>
      </c>
      <c r="AE17" s="39">
        <v>0</v>
      </c>
      <c r="AF17" s="39">
        <v>0</v>
      </c>
      <c r="AG17" s="39">
        <v>0</v>
      </c>
      <c r="AH17" s="39">
        <v>0</v>
      </c>
      <c r="AI17" s="39">
        <v>714</v>
      </c>
      <c r="AJ17" s="39">
        <v>0</v>
      </c>
      <c r="AK17" s="39">
        <v>0</v>
      </c>
      <c r="AL17" s="40" t="s">
        <v>71</v>
      </c>
      <c r="AM17" s="27">
        <f t="shared" si="9"/>
        <v>1592</v>
      </c>
      <c r="AN17" s="43">
        <v>1460</v>
      </c>
      <c r="AO17" s="27">
        <v>132</v>
      </c>
      <c r="AP17" s="27">
        <f t="shared" si="10"/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</row>
    <row r="18" spans="1:50" s="8" customFormat="1" ht="12" customHeight="1">
      <c r="A18" s="27" t="s">
        <v>94</v>
      </c>
      <c r="B18" s="28" t="s">
        <v>135</v>
      </c>
      <c r="C18" s="27" t="s">
        <v>137</v>
      </c>
      <c r="D18" s="39">
        <f t="shared" si="1"/>
        <v>109</v>
      </c>
      <c r="E18" s="39">
        <f t="shared" si="2"/>
        <v>27</v>
      </c>
      <c r="F18" s="39">
        <f t="shared" si="3"/>
        <v>82</v>
      </c>
      <c r="G18" s="39">
        <v>82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f t="shared" si="4"/>
        <v>0</v>
      </c>
      <c r="P18" s="20">
        <f>'資源化量内訳'!AG18</f>
        <v>0</v>
      </c>
      <c r="Q18" s="39">
        <f t="shared" si="5"/>
        <v>27</v>
      </c>
      <c r="R18" s="39">
        <v>27</v>
      </c>
      <c r="S18" s="39">
        <f t="shared" si="6"/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f t="shared" si="7"/>
        <v>0</v>
      </c>
      <c r="AC18" s="39">
        <v>0</v>
      </c>
      <c r="AD18" s="39">
        <f t="shared" si="8"/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0" t="s">
        <v>71</v>
      </c>
      <c r="AM18" s="27">
        <f t="shared" si="9"/>
        <v>82</v>
      </c>
      <c r="AN18" s="43">
        <v>0</v>
      </c>
      <c r="AO18" s="27">
        <v>0</v>
      </c>
      <c r="AP18" s="27">
        <f t="shared" si="10"/>
        <v>82</v>
      </c>
      <c r="AQ18" s="27">
        <v>82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</row>
    <row r="19" spans="1:50" s="8" customFormat="1" ht="12" customHeight="1">
      <c r="A19" s="27" t="s">
        <v>94</v>
      </c>
      <c r="B19" s="28" t="s">
        <v>139</v>
      </c>
      <c r="C19" s="27" t="s">
        <v>141</v>
      </c>
      <c r="D19" s="39">
        <f t="shared" si="1"/>
        <v>0</v>
      </c>
      <c r="E19" s="39">
        <f t="shared" si="2"/>
        <v>0</v>
      </c>
      <c r="F19" s="39">
        <f t="shared" si="3"/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f t="shared" si="4"/>
        <v>0</v>
      </c>
      <c r="P19" s="20">
        <f>'資源化量内訳'!AG19</f>
        <v>0</v>
      </c>
      <c r="Q19" s="39">
        <f t="shared" si="5"/>
        <v>0</v>
      </c>
      <c r="R19" s="39">
        <v>0</v>
      </c>
      <c r="S19" s="39">
        <f t="shared" si="6"/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f t="shared" si="7"/>
        <v>0</v>
      </c>
      <c r="AC19" s="39">
        <v>0</v>
      </c>
      <c r="AD19" s="39">
        <f t="shared" si="8"/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40" t="s">
        <v>71</v>
      </c>
      <c r="AM19" s="27">
        <f t="shared" si="9"/>
        <v>0</v>
      </c>
      <c r="AN19" s="43">
        <v>0</v>
      </c>
      <c r="AO19" s="27">
        <v>0</v>
      </c>
      <c r="AP19" s="27">
        <f t="shared" si="10"/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</row>
    <row r="20" spans="1:50" s="8" customFormat="1" ht="12" customHeight="1">
      <c r="A20" s="27" t="s">
        <v>94</v>
      </c>
      <c r="B20" s="28" t="s">
        <v>143</v>
      </c>
      <c r="C20" s="27" t="s">
        <v>145</v>
      </c>
      <c r="D20" s="39">
        <f t="shared" si="1"/>
        <v>2831</v>
      </c>
      <c r="E20" s="39">
        <f t="shared" si="2"/>
        <v>29</v>
      </c>
      <c r="F20" s="39">
        <f t="shared" si="3"/>
        <v>2262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2262</v>
      </c>
      <c r="M20" s="39">
        <v>0</v>
      </c>
      <c r="N20" s="39">
        <v>0</v>
      </c>
      <c r="O20" s="39">
        <f t="shared" si="4"/>
        <v>506</v>
      </c>
      <c r="P20" s="20">
        <f>'資源化量内訳'!AG20</f>
        <v>34</v>
      </c>
      <c r="Q20" s="39">
        <f t="shared" si="5"/>
        <v>29</v>
      </c>
      <c r="R20" s="39">
        <v>29</v>
      </c>
      <c r="S20" s="39">
        <f t="shared" si="6"/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f t="shared" si="7"/>
        <v>2262</v>
      </c>
      <c r="AC20" s="39">
        <v>0</v>
      </c>
      <c r="AD20" s="39">
        <f t="shared" si="8"/>
        <v>2262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2262</v>
      </c>
      <c r="AK20" s="39">
        <v>0</v>
      </c>
      <c r="AL20" s="40" t="s">
        <v>71</v>
      </c>
      <c r="AM20" s="27">
        <f t="shared" si="9"/>
        <v>506</v>
      </c>
      <c r="AN20" s="43">
        <v>506</v>
      </c>
      <c r="AO20" s="27">
        <v>0</v>
      </c>
      <c r="AP20" s="27">
        <f t="shared" si="10"/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</row>
    <row r="21" spans="1:50" s="8" customFormat="1" ht="12" customHeight="1">
      <c r="A21" s="27" t="s">
        <v>94</v>
      </c>
      <c r="B21" s="28" t="s">
        <v>147</v>
      </c>
      <c r="C21" s="27" t="s">
        <v>149</v>
      </c>
      <c r="D21" s="39">
        <f t="shared" si="1"/>
        <v>0</v>
      </c>
      <c r="E21" s="39">
        <f t="shared" si="2"/>
        <v>0</v>
      </c>
      <c r="F21" s="39">
        <f t="shared" si="3"/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f t="shared" si="4"/>
        <v>0</v>
      </c>
      <c r="P21" s="20">
        <f>'資源化量内訳'!AG21</f>
        <v>0</v>
      </c>
      <c r="Q21" s="39">
        <f t="shared" si="5"/>
        <v>0</v>
      </c>
      <c r="R21" s="39">
        <v>0</v>
      </c>
      <c r="S21" s="39">
        <f t="shared" si="6"/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f t="shared" si="7"/>
        <v>0</v>
      </c>
      <c r="AC21" s="39">
        <v>0</v>
      </c>
      <c r="AD21" s="39">
        <f t="shared" si="8"/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40" t="s">
        <v>71</v>
      </c>
      <c r="AM21" s="27">
        <f t="shared" si="9"/>
        <v>0</v>
      </c>
      <c r="AN21" s="43">
        <v>0</v>
      </c>
      <c r="AO21" s="27">
        <v>0</v>
      </c>
      <c r="AP21" s="27">
        <f t="shared" si="10"/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</row>
    <row r="22" spans="1:50" s="8" customFormat="1" ht="12" customHeight="1">
      <c r="A22" s="27" t="s">
        <v>94</v>
      </c>
      <c r="B22" s="28" t="s">
        <v>151</v>
      </c>
      <c r="C22" s="27" t="s">
        <v>153</v>
      </c>
      <c r="D22" s="39">
        <f t="shared" si="1"/>
        <v>0</v>
      </c>
      <c r="E22" s="39">
        <f t="shared" si="2"/>
        <v>0</v>
      </c>
      <c r="F22" s="39">
        <f t="shared" si="3"/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f t="shared" si="4"/>
        <v>0</v>
      </c>
      <c r="P22" s="20">
        <f>'資源化量内訳'!AG22</f>
        <v>0</v>
      </c>
      <c r="Q22" s="39">
        <f t="shared" si="5"/>
        <v>0</v>
      </c>
      <c r="R22" s="39">
        <v>0</v>
      </c>
      <c r="S22" s="39">
        <f t="shared" si="6"/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f t="shared" si="7"/>
        <v>0</v>
      </c>
      <c r="AC22" s="39">
        <v>0</v>
      </c>
      <c r="AD22" s="39">
        <f t="shared" si="8"/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40" t="s">
        <v>71</v>
      </c>
      <c r="AM22" s="27">
        <f t="shared" si="9"/>
        <v>0</v>
      </c>
      <c r="AN22" s="43">
        <v>0</v>
      </c>
      <c r="AO22" s="27">
        <v>0</v>
      </c>
      <c r="AP22" s="27">
        <f t="shared" si="10"/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</row>
    <row r="23" spans="1:50" s="8" customFormat="1" ht="12" customHeight="1">
      <c r="A23" s="27" t="s">
        <v>94</v>
      </c>
      <c r="B23" s="28" t="s">
        <v>155</v>
      </c>
      <c r="C23" s="27" t="s">
        <v>157</v>
      </c>
      <c r="D23" s="39">
        <f t="shared" si="1"/>
        <v>0</v>
      </c>
      <c r="E23" s="39">
        <f t="shared" si="2"/>
        <v>0</v>
      </c>
      <c r="F23" s="39">
        <f t="shared" si="3"/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f t="shared" si="4"/>
        <v>0</v>
      </c>
      <c r="P23" s="20">
        <f>'資源化量内訳'!AG23</f>
        <v>0</v>
      </c>
      <c r="Q23" s="39">
        <f t="shared" si="5"/>
        <v>0</v>
      </c>
      <c r="R23" s="39">
        <v>0</v>
      </c>
      <c r="S23" s="39">
        <f t="shared" si="6"/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7"/>
        <v>0</v>
      </c>
      <c r="AC23" s="39">
        <v>0</v>
      </c>
      <c r="AD23" s="39">
        <f t="shared" si="8"/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40" t="s">
        <v>71</v>
      </c>
      <c r="AM23" s="27">
        <f t="shared" si="9"/>
        <v>0</v>
      </c>
      <c r="AN23" s="43">
        <v>0</v>
      </c>
      <c r="AO23" s="27">
        <v>0</v>
      </c>
      <c r="AP23" s="27">
        <f t="shared" si="10"/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</row>
    <row r="24" spans="1:50" s="8" customFormat="1" ht="12" customHeight="1">
      <c r="A24" s="27" t="s">
        <v>94</v>
      </c>
      <c r="B24" s="28" t="s">
        <v>159</v>
      </c>
      <c r="C24" s="27" t="s">
        <v>161</v>
      </c>
      <c r="D24" s="39">
        <f t="shared" si="1"/>
        <v>0</v>
      </c>
      <c r="E24" s="39">
        <f t="shared" si="2"/>
        <v>0</v>
      </c>
      <c r="F24" s="39">
        <f t="shared" si="3"/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f t="shared" si="4"/>
        <v>0</v>
      </c>
      <c r="P24" s="20">
        <f>'資源化量内訳'!AG24</f>
        <v>0</v>
      </c>
      <c r="Q24" s="39">
        <f t="shared" si="5"/>
        <v>0</v>
      </c>
      <c r="R24" s="39">
        <v>0</v>
      </c>
      <c r="S24" s="39">
        <f t="shared" si="6"/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7"/>
        <v>0</v>
      </c>
      <c r="AC24" s="39">
        <v>0</v>
      </c>
      <c r="AD24" s="39">
        <f t="shared" si="8"/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40" t="s">
        <v>71</v>
      </c>
      <c r="AM24" s="27">
        <f t="shared" si="9"/>
        <v>0</v>
      </c>
      <c r="AN24" s="43">
        <v>0</v>
      </c>
      <c r="AO24" s="27">
        <v>0</v>
      </c>
      <c r="AP24" s="27">
        <f t="shared" si="10"/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</row>
    <row r="25" spans="1:50" s="8" customFormat="1" ht="12" customHeight="1">
      <c r="A25" s="27" t="s">
        <v>94</v>
      </c>
      <c r="B25" s="28" t="s">
        <v>163</v>
      </c>
      <c r="C25" s="27" t="s">
        <v>165</v>
      </c>
      <c r="D25" s="39">
        <f t="shared" si="1"/>
        <v>0</v>
      </c>
      <c r="E25" s="39">
        <f t="shared" si="2"/>
        <v>0</v>
      </c>
      <c r="F25" s="39">
        <f t="shared" si="3"/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f t="shared" si="4"/>
        <v>0</v>
      </c>
      <c r="P25" s="20">
        <f>'資源化量内訳'!AG25</f>
        <v>0</v>
      </c>
      <c r="Q25" s="39">
        <f t="shared" si="5"/>
        <v>0</v>
      </c>
      <c r="R25" s="39">
        <v>0</v>
      </c>
      <c r="S25" s="39">
        <f t="shared" si="6"/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f t="shared" si="7"/>
        <v>0</v>
      </c>
      <c r="AC25" s="39">
        <v>0</v>
      </c>
      <c r="AD25" s="39">
        <f t="shared" si="8"/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40" t="s">
        <v>71</v>
      </c>
      <c r="AM25" s="27">
        <f t="shared" si="9"/>
        <v>0</v>
      </c>
      <c r="AN25" s="43">
        <v>0</v>
      </c>
      <c r="AO25" s="27">
        <v>0</v>
      </c>
      <c r="AP25" s="27">
        <f t="shared" si="10"/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</row>
    <row r="26" spans="1:50" s="8" customFormat="1" ht="12" customHeight="1">
      <c r="A26" s="27" t="s">
        <v>94</v>
      </c>
      <c r="B26" s="28" t="s">
        <v>167</v>
      </c>
      <c r="C26" s="27" t="s">
        <v>169</v>
      </c>
      <c r="D26" s="39">
        <f t="shared" si="1"/>
        <v>0</v>
      </c>
      <c r="E26" s="39">
        <f t="shared" si="2"/>
        <v>0</v>
      </c>
      <c r="F26" s="39">
        <f t="shared" si="3"/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f t="shared" si="4"/>
        <v>0</v>
      </c>
      <c r="P26" s="20">
        <f>'資源化量内訳'!AG26</f>
        <v>0</v>
      </c>
      <c r="Q26" s="39">
        <f t="shared" si="5"/>
        <v>0</v>
      </c>
      <c r="R26" s="39">
        <v>0</v>
      </c>
      <c r="S26" s="39">
        <f t="shared" si="6"/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f t="shared" si="7"/>
        <v>0</v>
      </c>
      <c r="AC26" s="39">
        <v>0</v>
      </c>
      <c r="AD26" s="39">
        <f t="shared" si="8"/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40" t="s">
        <v>71</v>
      </c>
      <c r="AM26" s="27">
        <f t="shared" si="9"/>
        <v>0</v>
      </c>
      <c r="AN26" s="43">
        <v>0</v>
      </c>
      <c r="AO26" s="27">
        <v>0</v>
      </c>
      <c r="AP26" s="27">
        <f t="shared" si="10"/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</row>
    <row r="27" spans="1:50" s="8" customFormat="1" ht="12" customHeight="1">
      <c r="A27" s="27" t="s">
        <v>94</v>
      </c>
      <c r="B27" s="28" t="s">
        <v>171</v>
      </c>
      <c r="C27" s="27" t="s">
        <v>173</v>
      </c>
      <c r="D27" s="39">
        <f t="shared" si="1"/>
        <v>0</v>
      </c>
      <c r="E27" s="39">
        <f t="shared" si="2"/>
        <v>0</v>
      </c>
      <c r="F27" s="39">
        <f t="shared" si="3"/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f t="shared" si="4"/>
        <v>0</v>
      </c>
      <c r="P27" s="20">
        <f>'資源化量内訳'!AG27</f>
        <v>0</v>
      </c>
      <c r="Q27" s="39">
        <f t="shared" si="5"/>
        <v>0</v>
      </c>
      <c r="R27" s="39">
        <v>0</v>
      </c>
      <c r="S27" s="39">
        <f t="shared" si="6"/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7"/>
        <v>0</v>
      </c>
      <c r="AC27" s="39">
        <v>0</v>
      </c>
      <c r="AD27" s="39">
        <f t="shared" si="8"/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40" t="s">
        <v>71</v>
      </c>
      <c r="AM27" s="27">
        <f t="shared" si="9"/>
        <v>0</v>
      </c>
      <c r="AN27" s="43">
        <v>0</v>
      </c>
      <c r="AO27" s="27">
        <v>0</v>
      </c>
      <c r="AP27" s="27">
        <f t="shared" si="10"/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</row>
    <row r="28" spans="1:50" s="8" customFormat="1" ht="12" customHeight="1">
      <c r="A28" s="27" t="s">
        <v>94</v>
      </c>
      <c r="B28" s="28" t="s">
        <v>175</v>
      </c>
      <c r="C28" s="27" t="s">
        <v>177</v>
      </c>
      <c r="D28" s="39">
        <f t="shared" si="1"/>
        <v>0</v>
      </c>
      <c r="E28" s="39">
        <f t="shared" si="2"/>
        <v>0</v>
      </c>
      <c r="F28" s="39">
        <f t="shared" si="3"/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f t="shared" si="4"/>
        <v>0</v>
      </c>
      <c r="P28" s="20">
        <f>'資源化量内訳'!AG28</f>
        <v>0</v>
      </c>
      <c r="Q28" s="39">
        <f t="shared" si="5"/>
        <v>0</v>
      </c>
      <c r="R28" s="39">
        <v>0</v>
      </c>
      <c r="S28" s="39">
        <f t="shared" si="6"/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7"/>
        <v>0</v>
      </c>
      <c r="AC28" s="39">
        <v>0</v>
      </c>
      <c r="AD28" s="39">
        <f t="shared" si="8"/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40" t="s">
        <v>71</v>
      </c>
      <c r="AM28" s="27">
        <f t="shared" si="9"/>
        <v>0</v>
      </c>
      <c r="AN28" s="43">
        <v>0</v>
      </c>
      <c r="AO28" s="27">
        <v>0</v>
      </c>
      <c r="AP28" s="27">
        <f t="shared" si="10"/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</row>
    <row r="29" spans="1:50" s="8" customFormat="1" ht="12" customHeight="1">
      <c r="A29" s="27" t="s">
        <v>94</v>
      </c>
      <c r="B29" s="28" t="s">
        <v>179</v>
      </c>
      <c r="C29" s="27" t="s">
        <v>181</v>
      </c>
      <c r="D29" s="39">
        <f t="shared" si="1"/>
        <v>12</v>
      </c>
      <c r="E29" s="39">
        <f t="shared" si="2"/>
        <v>1</v>
      </c>
      <c r="F29" s="39">
        <f t="shared" si="3"/>
        <v>5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5</v>
      </c>
      <c r="M29" s="39">
        <v>0</v>
      </c>
      <c r="N29" s="39">
        <v>0</v>
      </c>
      <c r="O29" s="39">
        <f t="shared" si="4"/>
        <v>6</v>
      </c>
      <c r="P29" s="20">
        <f>'資源化量内訳'!AG29</f>
        <v>0</v>
      </c>
      <c r="Q29" s="39">
        <f t="shared" si="5"/>
        <v>2</v>
      </c>
      <c r="R29" s="39">
        <v>1</v>
      </c>
      <c r="S29" s="39">
        <f t="shared" si="6"/>
        <v>1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1</v>
      </c>
      <c r="Z29" s="39">
        <v>0</v>
      </c>
      <c r="AA29" s="39">
        <v>0</v>
      </c>
      <c r="AB29" s="39">
        <f t="shared" si="7"/>
        <v>1</v>
      </c>
      <c r="AC29" s="39">
        <v>0</v>
      </c>
      <c r="AD29" s="39">
        <f t="shared" si="8"/>
        <v>1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1</v>
      </c>
      <c r="AK29" s="39">
        <v>0</v>
      </c>
      <c r="AL29" s="40" t="s">
        <v>71</v>
      </c>
      <c r="AM29" s="27">
        <f t="shared" si="9"/>
        <v>9</v>
      </c>
      <c r="AN29" s="43">
        <v>6</v>
      </c>
      <c r="AO29" s="27">
        <v>0</v>
      </c>
      <c r="AP29" s="27">
        <f t="shared" si="10"/>
        <v>3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3</v>
      </c>
      <c r="AW29" s="27">
        <v>0</v>
      </c>
      <c r="AX29" s="27">
        <v>0</v>
      </c>
    </row>
    <row r="30" spans="1:50" s="8" customFormat="1" ht="12" customHeight="1">
      <c r="A30" s="27" t="s">
        <v>94</v>
      </c>
      <c r="B30" s="28" t="s">
        <v>183</v>
      </c>
      <c r="C30" s="27" t="s">
        <v>185</v>
      </c>
      <c r="D30" s="39">
        <f t="shared" si="1"/>
        <v>491</v>
      </c>
      <c r="E30" s="39">
        <f t="shared" si="2"/>
        <v>151</v>
      </c>
      <c r="F30" s="39">
        <f t="shared" si="3"/>
        <v>340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340</v>
      </c>
      <c r="M30" s="39">
        <v>0</v>
      </c>
      <c r="N30" s="39">
        <v>0</v>
      </c>
      <c r="O30" s="39">
        <f t="shared" si="4"/>
        <v>0</v>
      </c>
      <c r="P30" s="20">
        <f>'資源化量内訳'!AG30</f>
        <v>0</v>
      </c>
      <c r="Q30" s="39">
        <f t="shared" si="5"/>
        <v>151</v>
      </c>
      <c r="R30" s="39">
        <v>151</v>
      </c>
      <c r="S30" s="39">
        <f t="shared" si="6"/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f t="shared" si="7"/>
        <v>340</v>
      </c>
      <c r="AC30" s="39">
        <v>0</v>
      </c>
      <c r="AD30" s="39">
        <f t="shared" si="8"/>
        <v>340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340</v>
      </c>
      <c r="AK30" s="39">
        <v>0</v>
      </c>
      <c r="AL30" s="40" t="s">
        <v>71</v>
      </c>
      <c r="AM30" s="27">
        <f t="shared" si="9"/>
        <v>0</v>
      </c>
      <c r="AN30" s="43">
        <v>0</v>
      </c>
      <c r="AO30" s="27">
        <v>0</v>
      </c>
      <c r="AP30" s="27">
        <f t="shared" si="10"/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</row>
    <row r="31" spans="1:50" s="8" customFormat="1" ht="12" customHeight="1">
      <c r="A31" s="27" t="s">
        <v>94</v>
      </c>
      <c r="B31" s="28" t="s">
        <v>187</v>
      </c>
      <c r="C31" s="27" t="s">
        <v>189</v>
      </c>
      <c r="D31" s="39">
        <f t="shared" si="1"/>
        <v>18931</v>
      </c>
      <c r="E31" s="39">
        <f t="shared" si="2"/>
        <v>3148</v>
      </c>
      <c r="F31" s="39">
        <f t="shared" si="3"/>
        <v>51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51</v>
      </c>
      <c r="N31" s="39">
        <v>0</v>
      </c>
      <c r="O31" s="39">
        <f t="shared" si="4"/>
        <v>0</v>
      </c>
      <c r="P31" s="20">
        <f>'資源化量内訳'!AG31</f>
        <v>15732</v>
      </c>
      <c r="Q31" s="39">
        <f t="shared" si="5"/>
        <v>3148</v>
      </c>
      <c r="R31" s="39">
        <v>3148</v>
      </c>
      <c r="S31" s="39">
        <f t="shared" si="6"/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f t="shared" si="7"/>
        <v>51</v>
      </c>
      <c r="AC31" s="39">
        <v>0</v>
      </c>
      <c r="AD31" s="39">
        <f t="shared" si="8"/>
        <v>51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51</v>
      </c>
      <c r="AL31" s="40" t="s">
        <v>71</v>
      </c>
      <c r="AM31" s="27">
        <f t="shared" si="9"/>
        <v>525</v>
      </c>
      <c r="AN31" s="43">
        <v>0</v>
      </c>
      <c r="AO31" s="27">
        <v>525</v>
      </c>
      <c r="AP31" s="27">
        <f t="shared" si="10"/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</row>
    <row r="32" spans="1:50" s="8" customFormat="1" ht="12" customHeight="1">
      <c r="A32" s="27" t="s">
        <v>94</v>
      </c>
      <c r="B32" s="28" t="s">
        <v>191</v>
      </c>
      <c r="C32" s="27" t="s">
        <v>193</v>
      </c>
      <c r="D32" s="39">
        <f t="shared" si="1"/>
        <v>23316</v>
      </c>
      <c r="E32" s="39">
        <f t="shared" si="2"/>
        <v>7228</v>
      </c>
      <c r="F32" s="39">
        <f t="shared" si="3"/>
        <v>5831</v>
      </c>
      <c r="G32" s="39">
        <v>0</v>
      </c>
      <c r="H32" s="39">
        <v>0</v>
      </c>
      <c r="I32" s="39">
        <v>0</v>
      </c>
      <c r="J32" s="39">
        <v>0</v>
      </c>
      <c r="K32" s="39">
        <v>5831</v>
      </c>
      <c r="L32" s="39">
        <v>0</v>
      </c>
      <c r="M32" s="39">
        <v>0</v>
      </c>
      <c r="N32" s="39">
        <v>0</v>
      </c>
      <c r="O32" s="39">
        <f t="shared" si="4"/>
        <v>0</v>
      </c>
      <c r="P32" s="20">
        <f>'資源化量内訳'!AG32</f>
        <v>10257</v>
      </c>
      <c r="Q32" s="39">
        <f t="shared" si="5"/>
        <v>7228</v>
      </c>
      <c r="R32" s="39">
        <v>7228</v>
      </c>
      <c r="S32" s="39">
        <f t="shared" si="6"/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f t="shared" si="7"/>
        <v>5831</v>
      </c>
      <c r="AC32" s="39">
        <v>0</v>
      </c>
      <c r="AD32" s="39">
        <f t="shared" si="8"/>
        <v>5831</v>
      </c>
      <c r="AE32" s="39">
        <v>0</v>
      </c>
      <c r="AF32" s="39">
        <v>0</v>
      </c>
      <c r="AG32" s="39">
        <v>0</v>
      </c>
      <c r="AH32" s="39">
        <v>0</v>
      </c>
      <c r="AI32" s="39">
        <v>5831</v>
      </c>
      <c r="AJ32" s="39">
        <v>0</v>
      </c>
      <c r="AK32" s="39">
        <v>0</v>
      </c>
      <c r="AL32" s="40" t="s">
        <v>71</v>
      </c>
      <c r="AM32" s="27">
        <f t="shared" si="9"/>
        <v>628</v>
      </c>
      <c r="AN32" s="43">
        <v>0</v>
      </c>
      <c r="AO32" s="27">
        <v>628</v>
      </c>
      <c r="AP32" s="27">
        <f t="shared" si="10"/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</row>
    <row r="33" spans="1:50" s="8" customFormat="1" ht="12" customHeight="1">
      <c r="A33" s="27" t="s">
        <v>94</v>
      </c>
      <c r="B33" s="28" t="s">
        <v>195</v>
      </c>
      <c r="C33" s="27" t="s">
        <v>197</v>
      </c>
      <c r="D33" s="39">
        <f t="shared" si="1"/>
        <v>5</v>
      </c>
      <c r="E33" s="39">
        <f t="shared" si="2"/>
        <v>0</v>
      </c>
      <c r="F33" s="39">
        <f t="shared" si="3"/>
        <v>5</v>
      </c>
      <c r="G33" s="39">
        <v>0</v>
      </c>
      <c r="H33" s="39">
        <v>0</v>
      </c>
      <c r="I33" s="39">
        <v>0</v>
      </c>
      <c r="J33" s="39">
        <v>0</v>
      </c>
      <c r="K33" s="39">
        <v>5</v>
      </c>
      <c r="L33" s="39">
        <v>0</v>
      </c>
      <c r="M33" s="39">
        <v>0</v>
      </c>
      <c r="N33" s="39">
        <v>0</v>
      </c>
      <c r="O33" s="39">
        <f t="shared" si="4"/>
        <v>0</v>
      </c>
      <c r="P33" s="20">
        <f>'資源化量内訳'!AG33</f>
        <v>0</v>
      </c>
      <c r="Q33" s="39">
        <f t="shared" si="5"/>
        <v>0</v>
      </c>
      <c r="R33" s="39">
        <v>0</v>
      </c>
      <c r="S33" s="39">
        <f t="shared" si="6"/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f t="shared" si="7"/>
        <v>5</v>
      </c>
      <c r="AC33" s="39">
        <v>0</v>
      </c>
      <c r="AD33" s="39">
        <f t="shared" si="8"/>
        <v>5</v>
      </c>
      <c r="AE33" s="39">
        <v>0</v>
      </c>
      <c r="AF33" s="39">
        <v>0</v>
      </c>
      <c r="AG33" s="39">
        <v>0</v>
      </c>
      <c r="AH33" s="39">
        <v>0</v>
      </c>
      <c r="AI33" s="39">
        <v>5</v>
      </c>
      <c r="AJ33" s="39">
        <v>0</v>
      </c>
      <c r="AK33" s="39">
        <v>0</v>
      </c>
      <c r="AL33" s="40" t="s">
        <v>71</v>
      </c>
      <c r="AM33" s="27">
        <f t="shared" si="9"/>
        <v>0</v>
      </c>
      <c r="AN33" s="43">
        <v>0</v>
      </c>
      <c r="AO33" s="27">
        <v>0</v>
      </c>
      <c r="AP33" s="27">
        <f t="shared" si="10"/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</row>
    <row r="34" spans="1:50" s="8" customFormat="1" ht="12" customHeight="1">
      <c r="A34" s="27" t="s">
        <v>94</v>
      </c>
      <c r="B34" s="28" t="s">
        <v>199</v>
      </c>
      <c r="C34" s="27" t="s">
        <v>201</v>
      </c>
      <c r="D34" s="39">
        <f t="shared" si="1"/>
        <v>5546</v>
      </c>
      <c r="E34" s="39">
        <f t="shared" si="2"/>
        <v>0</v>
      </c>
      <c r="F34" s="39">
        <f t="shared" si="3"/>
        <v>11</v>
      </c>
      <c r="G34" s="39">
        <v>0</v>
      </c>
      <c r="H34" s="39">
        <v>0</v>
      </c>
      <c r="I34" s="39">
        <v>0</v>
      </c>
      <c r="J34" s="39">
        <v>0</v>
      </c>
      <c r="K34" s="39">
        <v>11</v>
      </c>
      <c r="L34" s="39">
        <v>0</v>
      </c>
      <c r="M34" s="39">
        <v>0</v>
      </c>
      <c r="N34" s="39">
        <v>0</v>
      </c>
      <c r="O34" s="39">
        <f t="shared" si="4"/>
        <v>0</v>
      </c>
      <c r="P34" s="20">
        <f>'資源化量内訳'!AG34</f>
        <v>5535</v>
      </c>
      <c r="Q34" s="39">
        <f t="shared" si="5"/>
        <v>0</v>
      </c>
      <c r="R34" s="39">
        <v>0</v>
      </c>
      <c r="S34" s="39">
        <f t="shared" si="6"/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f t="shared" si="7"/>
        <v>11</v>
      </c>
      <c r="AC34" s="39">
        <v>0</v>
      </c>
      <c r="AD34" s="39">
        <f t="shared" si="8"/>
        <v>11</v>
      </c>
      <c r="AE34" s="39">
        <v>0</v>
      </c>
      <c r="AF34" s="39">
        <v>0</v>
      </c>
      <c r="AG34" s="39">
        <v>0</v>
      </c>
      <c r="AH34" s="39">
        <v>0</v>
      </c>
      <c r="AI34" s="39">
        <v>11</v>
      </c>
      <c r="AJ34" s="39">
        <v>0</v>
      </c>
      <c r="AK34" s="39">
        <v>0</v>
      </c>
      <c r="AL34" s="40" t="s">
        <v>71</v>
      </c>
      <c r="AM34" s="27">
        <f t="shared" si="9"/>
        <v>0</v>
      </c>
      <c r="AN34" s="43">
        <v>0</v>
      </c>
      <c r="AO34" s="27">
        <v>0</v>
      </c>
      <c r="AP34" s="27">
        <f t="shared" si="10"/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</row>
    <row r="35" spans="1:50" s="8" customFormat="1" ht="12" customHeight="1">
      <c r="A35" s="27" t="s">
        <v>94</v>
      </c>
      <c r="B35" s="28" t="s">
        <v>203</v>
      </c>
      <c r="C35" s="27" t="s">
        <v>205</v>
      </c>
      <c r="D35" s="39">
        <f t="shared" si="1"/>
        <v>6618</v>
      </c>
      <c r="E35" s="39">
        <f t="shared" si="2"/>
        <v>90</v>
      </c>
      <c r="F35" s="39">
        <f t="shared" si="3"/>
        <v>1508</v>
      </c>
      <c r="G35" s="39">
        <v>0</v>
      </c>
      <c r="H35" s="39">
        <v>1508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f t="shared" si="4"/>
        <v>166</v>
      </c>
      <c r="P35" s="20">
        <f>'資源化量内訳'!AG35</f>
        <v>4854</v>
      </c>
      <c r="Q35" s="39">
        <f t="shared" si="5"/>
        <v>90</v>
      </c>
      <c r="R35" s="39">
        <v>90</v>
      </c>
      <c r="S35" s="39">
        <f t="shared" si="6"/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f t="shared" si="7"/>
        <v>1508</v>
      </c>
      <c r="AC35" s="39">
        <v>0</v>
      </c>
      <c r="AD35" s="39">
        <f t="shared" si="8"/>
        <v>1508</v>
      </c>
      <c r="AE35" s="39">
        <v>0</v>
      </c>
      <c r="AF35" s="39">
        <v>1508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40" t="s">
        <v>71</v>
      </c>
      <c r="AM35" s="27">
        <f t="shared" si="9"/>
        <v>174</v>
      </c>
      <c r="AN35" s="43">
        <v>166</v>
      </c>
      <c r="AO35" s="27">
        <v>8</v>
      </c>
      <c r="AP35" s="27">
        <f t="shared" si="10"/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</row>
    <row r="36" spans="1:50" s="8" customFormat="1" ht="12" customHeight="1">
      <c r="A36" s="27" t="s">
        <v>94</v>
      </c>
      <c r="B36" s="28" t="s">
        <v>207</v>
      </c>
      <c r="C36" s="27" t="s">
        <v>209</v>
      </c>
      <c r="D36" s="39">
        <f t="shared" si="1"/>
        <v>0</v>
      </c>
      <c r="E36" s="39">
        <f t="shared" si="2"/>
        <v>0</v>
      </c>
      <c r="F36" s="39">
        <f t="shared" si="3"/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f t="shared" si="4"/>
        <v>0</v>
      </c>
      <c r="P36" s="20">
        <f>'資源化量内訳'!AG36</f>
        <v>0</v>
      </c>
      <c r="Q36" s="39">
        <f t="shared" si="5"/>
        <v>0</v>
      </c>
      <c r="R36" s="39">
        <v>0</v>
      </c>
      <c r="S36" s="39">
        <f t="shared" si="6"/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f t="shared" si="7"/>
        <v>0</v>
      </c>
      <c r="AC36" s="39">
        <v>0</v>
      </c>
      <c r="AD36" s="39">
        <f t="shared" si="8"/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40" t="s">
        <v>71</v>
      </c>
      <c r="AM36" s="27">
        <f t="shared" si="9"/>
        <v>0</v>
      </c>
      <c r="AN36" s="43">
        <v>0</v>
      </c>
      <c r="AO36" s="27">
        <v>0</v>
      </c>
      <c r="AP36" s="27">
        <f t="shared" si="10"/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</row>
    <row r="37" spans="1:50" s="8" customFormat="1" ht="12" customHeight="1">
      <c r="A37" s="27" t="s">
        <v>94</v>
      </c>
      <c r="B37" s="28" t="s">
        <v>211</v>
      </c>
      <c r="C37" s="27" t="s">
        <v>213</v>
      </c>
      <c r="D37" s="39">
        <f t="shared" si="1"/>
        <v>7608</v>
      </c>
      <c r="E37" s="39">
        <f t="shared" si="2"/>
        <v>236</v>
      </c>
      <c r="F37" s="39">
        <f t="shared" si="3"/>
        <v>97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97</v>
      </c>
      <c r="N37" s="39">
        <v>0</v>
      </c>
      <c r="O37" s="39">
        <f t="shared" si="4"/>
        <v>0</v>
      </c>
      <c r="P37" s="20">
        <f>'資源化量内訳'!AG37</f>
        <v>7275</v>
      </c>
      <c r="Q37" s="39">
        <f t="shared" si="5"/>
        <v>236</v>
      </c>
      <c r="R37" s="39">
        <v>236</v>
      </c>
      <c r="S37" s="39">
        <f t="shared" si="6"/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f t="shared" si="7"/>
        <v>97</v>
      </c>
      <c r="AC37" s="39">
        <v>0</v>
      </c>
      <c r="AD37" s="39">
        <f t="shared" si="8"/>
        <v>97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97</v>
      </c>
      <c r="AL37" s="40" t="s">
        <v>71</v>
      </c>
      <c r="AM37" s="27">
        <f t="shared" si="9"/>
        <v>20</v>
      </c>
      <c r="AN37" s="43">
        <v>0</v>
      </c>
      <c r="AO37" s="27">
        <v>20</v>
      </c>
      <c r="AP37" s="27">
        <f t="shared" si="10"/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</row>
    <row r="38" spans="1:50" s="8" customFormat="1" ht="12" customHeight="1">
      <c r="A38" s="27" t="s">
        <v>94</v>
      </c>
      <c r="B38" s="28" t="s">
        <v>215</v>
      </c>
      <c r="C38" s="27" t="s">
        <v>217</v>
      </c>
      <c r="D38" s="39">
        <f t="shared" si="1"/>
        <v>0</v>
      </c>
      <c r="E38" s="39">
        <f t="shared" si="2"/>
        <v>0</v>
      </c>
      <c r="F38" s="39">
        <f t="shared" si="3"/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f t="shared" si="4"/>
        <v>0</v>
      </c>
      <c r="P38" s="20">
        <f>'資源化量内訳'!AG38</f>
        <v>0</v>
      </c>
      <c r="Q38" s="39">
        <f t="shared" si="5"/>
        <v>0</v>
      </c>
      <c r="R38" s="39">
        <v>0</v>
      </c>
      <c r="S38" s="39">
        <f t="shared" si="6"/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f t="shared" si="7"/>
        <v>0</v>
      </c>
      <c r="AC38" s="39">
        <v>0</v>
      </c>
      <c r="AD38" s="39">
        <f t="shared" si="8"/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40" t="s">
        <v>71</v>
      </c>
      <c r="AM38" s="27">
        <f t="shared" si="9"/>
        <v>0</v>
      </c>
      <c r="AN38" s="43">
        <v>0</v>
      </c>
      <c r="AO38" s="27">
        <v>0</v>
      </c>
      <c r="AP38" s="27">
        <f t="shared" si="10"/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</row>
    <row r="39" spans="1:50" s="8" customFormat="1" ht="12" customHeight="1">
      <c r="A39" s="27" t="s">
        <v>94</v>
      </c>
      <c r="B39" s="28" t="s">
        <v>219</v>
      </c>
      <c r="C39" s="27" t="s">
        <v>221</v>
      </c>
      <c r="D39" s="39">
        <f t="shared" si="1"/>
        <v>6470</v>
      </c>
      <c r="E39" s="39">
        <f t="shared" si="2"/>
        <v>32</v>
      </c>
      <c r="F39" s="39">
        <f t="shared" si="3"/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f t="shared" si="4"/>
        <v>0</v>
      </c>
      <c r="P39" s="20">
        <f>'資源化量内訳'!AG39</f>
        <v>6438</v>
      </c>
      <c r="Q39" s="39">
        <f t="shared" si="5"/>
        <v>32</v>
      </c>
      <c r="R39" s="39">
        <v>32</v>
      </c>
      <c r="S39" s="39">
        <f t="shared" si="6"/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f t="shared" si="7"/>
        <v>0</v>
      </c>
      <c r="AC39" s="39">
        <v>0</v>
      </c>
      <c r="AD39" s="39">
        <f t="shared" si="8"/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40" t="s">
        <v>71</v>
      </c>
      <c r="AM39" s="27">
        <f t="shared" si="9"/>
        <v>2</v>
      </c>
      <c r="AN39" s="43">
        <v>0</v>
      </c>
      <c r="AO39" s="27">
        <v>2</v>
      </c>
      <c r="AP39" s="27">
        <f t="shared" si="10"/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</row>
    <row r="40" spans="1:50" s="8" customFormat="1" ht="12" customHeight="1">
      <c r="A40" s="27" t="s">
        <v>94</v>
      </c>
      <c r="B40" s="28" t="s">
        <v>223</v>
      </c>
      <c r="C40" s="27" t="s">
        <v>225</v>
      </c>
      <c r="D40" s="39">
        <f t="shared" si="1"/>
        <v>0</v>
      </c>
      <c r="E40" s="39">
        <f t="shared" si="2"/>
        <v>0</v>
      </c>
      <c r="F40" s="39">
        <f t="shared" si="3"/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f t="shared" si="4"/>
        <v>0</v>
      </c>
      <c r="P40" s="20">
        <f>'資源化量内訳'!AG40</f>
        <v>0</v>
      </c>
      <c r="Q40" s="39">
        <f t="shared" si="5"/>
        <v>0</v>
      </c>
      <c r="R40" s="39">
        <v>0</v>
      </c>
      <c r="S40" s="39">
        <f t="shared" si="6"/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f t="shared" si="7"/>
        <v>0</v>
      </c>
      <c r="AC40" s="39">
        <v>0</v>
      </c>
      <c r="AD40" s="39">
        <f t="shared" si="8"/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40" t="s">
        <v>71</v>
      </c>
      <c r="AM40" s="27">
        <f t="shared" si="9"/>
        <v>0</v>
      </c>
      <c r="AN40" s="43">
        <v>0</v>
      </c>
      <c r="AO40" s="27">
        <v>0</v>
      </c>
      <c r="AP40" s="27">
        <f t="shared" si="10"/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40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91</v>
      </c>
      <c r="B7" s="25" t="s">
        <v>92</v>
      </c>
      <c r="C7" s="24" t="s">
        <v>93</v>
      </c>
      <c r="D7" s="30">
        <f aca="true" t="shared" si="0" ref="D7:AF7">SUM(D8:D40)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91</v>
      </c>
      <c r="B8" s="28" t="s">
        <v>96</v>
      </c>
      <c r="C8" s="27" t="s">
        <v>98</v>
      </c>
      <c r="D8" s="20">
        <f aca="true" t="shared" si="1" ref="D8:D4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91</v>
      </c>
      <c r="B9" s="28" t="s">
        <v>100</v>
      </c>
      <c r="C9" s="27" t="s">
        <v>102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91</v>
      </c>
      <c r="B10" s="28" t="s">
        <v>104</v>
      </c>
      <c r="C10" s="27" t="s">
        <v>106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91</v>
      </c>
      <c r="B11" s="28" t="s">
        <v>108</v>
      </c>
      <c r="C11" s="27" t="s">
        <v>110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91</v>
      </c>
      <c r="B12" s="28" t="s">
        <v>112</v>
      </c>
      <c r="C12" s="27" t="s">
        <v>114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91</v>
      </c>
      <c r="B13" s="28" t="s">
        <v>116</v>
      </c>
      <c r="C13" s="27" t="s">
        <v>118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91</v>
      </c>
      <c r="B14" s="28" t="s">
        <v>120</v>
      </c>
      <c r="C14" s="27" t="s">
        <v>122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91</v>
      </c>
      <c r="B15" s="28" t="s">
        <v>124</v>
      </c>
      <c r="C15" s="27" t="s">
        <v>126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91</v>
      </c>
      <c r="B16" s="28" t="s">
        <v>128</v>
      </c>
      <c r="C16" s="27" t="s">
        <v>130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91</v>
      </c>
      <c r="B17" s="28" t="s">
        <v>132</v>
      </c>
      <c r="C17" s="27" t="s">
        <v>134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91</v>
      </c>
      <c r="B18" s="28" t="s">
        <v>136</v>
      </c>
      <c r="C18" s="27" t="s">
        <v>138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91</v>
      </c>
      <c r="B19" s="28" t="s">
        <v>140</v>
      </c>
      <c r="C19" s="27" t="s">
        <v>142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91</v>
      </c>
      <c r="B20" s="28" t="s">
        <v>144</v>
      </c>
      <c r="C20" s="27" t="s">
        <v>146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91</v>
      </c>
      <c r="B21" s="28" t="s">
        <v>148</v>
      </c>
      <c r="C21" s="27" t="s">
        <v>150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91</v>
      </c>
      <c r="B22" s="28" t="s">
        <v>152</v>
      </c>
      <c r="C22" s="27" t="s">
        <v>154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91</v>
      </c>
      <c r="B23" s="28" t="s">
        <v>156</v>
      </c>
      <c r="C23" s="27" t="s">
        <v>158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91</v>
      </c>
      <c r="B24" s="28" t="s">
        <v>160</v>
      </c>
      <c r="C24" s="27" t="s">
        <v>162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91</v>
      </c>
      <c r="B25" s="28" t="s">
        <v>164</v>
      </c>
      <c r="C25" s="27" t="s">
        <v>166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91</v>
      </c>
      <c r="B26" s="28" t="s">
        <v>168</v>
      </c>
      <c r="C26" s="27" t="s">
        <v>170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91</v>
      </c>
      <c r="B27" s="28" t="s">
        <v>172</v>
      </c>
      <c r="C27" s="27" t="s">
        <v>174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91</v>
      </c>
      <c r="B28" s="28" t="s">
        <v>176</v>
      </c>
      <c r="C28" s="27" t="s">
        <v>178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91</v>
      </c>
      <c r="B29" s="28" t="s">
        <v>180</v>
      </c>
      <c r="C29" s="27" t="s">
        <v>182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91</v>
      </c>
      <c r="B30" s="28" t="s">
        <v>184</v>
      </c>
      <c r="C30" s="27" t="s">
        <v>186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91</v>
      </c>
      <c r="B31" s="28" t="s">
        <v>188</v>
      </c>
      <c r="C31" s="27" t="s">
        <v>190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91</v>
      </c>
      <c r="B32" s="28" t="s">
        <v>192</v>
      </c>
      <c r="C32" s="27" t="s">
        <v>194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91</v>
      </c>
      <c r="B33" s="28" t="s">
        <v>196</v>
      </c>
      <c r="C33" s="27" t="s">
        <v>198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91</v>
      </c>
      <c r="B34" s="28" t="s">
        <v>200</v>
      </c>
      <c r="C34" s="27" t="s">
        <v>202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91</v>
      </c>
      <c r="B35" s="28" t="s">
        <v>204</v>
      </c>
      <c r="C35" s="27" t="s">
        <v>206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91</v>
      </c>
      <c r="B36" s="28" t="s">
        <v>208</v>
      </c>
      <c r="C36" s="27" t="s">
        <v>210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91</v>
      </c>
      <c r="B37" s="28" t="s">
        <v>212</v>
      </c>
      <c r="C37" s="27" t="s">
        <v>214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91</v>
      </c>
      <c r="B38" s="28" t="s">
        <v>216</v>
      </c>
      <c r="C38" s="27" t="s">
        <v>218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91</v>
      </c>
      <c r="B39" s="28" t="s">
        <v>220</v>
      </c>
      <c r="C39" s="27" t="s">
        <v>222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91</v>
      </c>
      <c r="B40" s="28" t="s">
        <v>224</v>
      </c>
      <c r="C40" s="27" t="s">
        <v>226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91</v>
      </c>
      <c r="B7" s="25" t="s">
        <v>92</v>
      </c>
      <c r="C7" s="24" t="s">
        <v>93</v>
      </c>
      <c r="D7" s="30">
        <f aca="true" t="shared" si="0" ref="D7:AF7">SUM(D8:D40)</f>
        <v>11499</v>
      </c>
      <c r="E7" s="30">
        <f t="shared" si="0"/>
        <v>11499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91</v>
      </c>
      <c r="B8" s="28" t="s">
        <v>96</v>
      </c>
      <c r="C8" s="27" t="s">
        <v>98</v>
      </c>
      <c r="D8" s="20">
        <f aca="true" t="shared" si="1" ref="D8:D4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91</v>
      </c>
      <c r="B9" s="28" t="s">
        <v>100</v>
      </c>
      <c r="C9" s="27" t="s">
        <v>102</v>
      </c>
      <c r="D9" s="20">
        <f t="shared" si="1"/>
        <v>4244</v>
      </c>
      <c r="E9" s="20">
        <v>4244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91</v>
      </c>
      <c r="B10" s="28" t="s">
        <v>104</v>
      </c>
      <c r="C10" s="27" t="s">
        <v>106</v>
      </c>
      <c r="D10" s="20">
        <f t="shared" si="1"/>
        <v>694</v>
      </c>
      <c r="E10" s="20">
        <v>694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91</v>
      </c>
      <c r="B11" s="28" t="s">
        <v>108</v>
      </c>
      <c r="C11" s="27" t="s">
        <v>110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91</v>
      </c>
      <c r="B12" s="28" t="s">
        <v>112</v>
      </c>
      <c r="C12" s="27" t="s">
        <v>114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91</v>
      </c>
      <c r="B13" s="28" t="s">
        <v>116</v>
      </c>
      <c r="C13" s="27" t="s">
        <v>118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91</v>
      </c>
      <c r="B14" s="28" t="s">
        <v>120</v>
      </c>
      <c r="C14" s="27" t="s">
        <v>122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91</v>
      </c>
      <c r="B15" s="28" t="s">
        <v>124</v>
      </c>
      <c r="C15" s="27" t="s">
        <v>126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91</v>
      </c>
      <c r="B16" s="28" t="s">
        <v>128</v>
      </c>
      <c r="C16" s="27" t="s">
        <v>130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91</v>
      </c>
      <c r="B17" s="28" t="s">
        <v>132</v>
      </c>
      <c r="C17" s="27" t="s">
        <v>134</v>
      </c>
      <c r="D17" s="20">
        <f t="shared" si="1"/>
        <v>714</v>
      </c>
      <c r="E17" s="20">
        <v>714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91</v>
      </c>
      <c r="B18" s="28" t="s">
        <v>136</v>
      </c>
      <c r="C18" s="27" t="s">
        <v>138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91</v>
      </c>
      <c r="B19" s="28" t="s">
        <v>140</v>
      </c>
      <c r="C19" s="27" t="s">
        <v>142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91</v>
      </c>
      <c r="B20" s="28" t="s">
        <v>144</v>
      </c>
      <c r="C20" s="27" t="s">
        <v>146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91</v>
      </c>
      <c r="B21" s="28" t="s">
        <v>148</v>
      </c>
      <c r="C21" s="27" t="s">
        <v>150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91</v>
      </c>
      <c r="B22" s="28" t="s">
        <v>152</v>
      </c>
      <c r="C22" s="27" t="s">
        <v>154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91</v>
      </c>
      <c r="B23" s="28" t="s">
        <v>156</v>
      </c>
      <c r="C23" s="27" t="s">
        <v>158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91</v>
      </c>
      <c r="B24" s="28" t="s">
        <v>160</v>
      </c>
      <c r="C24" s="27" t="s">
        <v>162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91</v>
      </c>
      <c r="B25" s="28" t="s">
        <v>164</v>
      </c>
      <c r="C25" s="27" t="s">
        <v>166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91</v>
      </c>
      <c r="B26" s="28" t="s">
        <v>168</v>
      </c>
      <c r="C26" s="27" t="s">
        <v>170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91</v>
      </c>
      <c r="B27" s="28" t="s">
        <v>172</v>
      </c>
      <c r="C27" s="27" t="s">
        <v>174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91</v>
      </c>
      <c r="B28" s="28" t="s">
        <v>176</v>
      </c>
      <c r="C28" s="27" t="s">
        <v>178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91</v>
      </c>
      <c r="B29" s="28" t="s">
        <v>180</v>
      </c>
      <c r="C29" s="27" t="s">
        <v>182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91</v>
      </c>
      <c r="B30" s="28" t="s">
        <v>184</v>
      </c>
      <c r="C30" s="27" t="s">
        <v>186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91</v>
      </c>
      <c r="B31" s="28" t="s">
        <v>188</v>
      </c>
      <c r="C31" s="27" t="s">
        <v>190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91</v>
      </c>
      <c r="B32" s="28" t="s">
        <v>192</v>
      </c>
      <c r="C32" s="27" t="s">
        <v>194</v>
      </c>
      <c r="D32" s="20">
        <f t="shared" si="1"/>
        <v>5831</v>
      </c>
      <c r="E32" s="20">
        <v>5831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91</v>
      </c>
      <c r="B33" s="28" t="s">
        <v>196</v>
      </c>
      <c r="C33" s="27" t="s">
        <v>198</v>
      </c>
      <c r="D33" s="20">
        <f t="shared" si="1"/>
        <v>5</v>
      </c>
      <c r="E33" s="20">
        <v>5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91</v>
      </c>
      <c r="B34" s="28" t="s">
        <v>200</v>
      </c>
      <c r="C34" s="27" t="s">
        <v>202</v>
      </c>
      <c r="D34" s="20">
        <f t="shared" si="1"/>
        <v>11</v>
      </c>
      <c r="E34" s="20">
        <v>11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91</v>
      </c>
      <c r="B35" s="28" t="s">
        <v>204</v>
      </c>
      <c r="C35" s="27" t="s">
        <v>206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91</v>
      </c>
      <c r="B36" s="28" t="s">
        <v>208</v>
      </c>
      <c r="C36" s="27" t="s">
        <v>210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91</v>
      </c>
      <c r="B37" s="28" t="s">
        <v>212</v>
      </c>
      <c r="C37" s="27" t="s">
        <v>214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91</v>
      </c>
      <c r="B38" s="28" t="s">
        <v>216</v>
      </c>
      <c r="C38" s="27" t="s">
        <v>218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91</v>
      </c>
      <c r="B39" s="28" t="s">
        <v>220</v>
      </c>
      <c r="C39" s="27" t="s">
        <v>222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91</v>
      </c>
      <c r="B40" s="28" t="s">
        <v>224</v>
      </c>
      <c r="C40" s="27" t="s">
        <v>226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91</v>
      </c>
      <c r="B7" s="25" t="s">
        <v>296</v>
      </c>
      <c r="C7" s="24" t="s">
        <v>297</v>
      </c>
      <c r="D7" s="30">
        <f aca="true" t="shared" si="0" ref="D7:AF7">SUM(D8:D40)</f>
        <v>40336</v>
      </c>
      <c r="E7" s="30">
        <f t="shared" si="0"/>
        <v>793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24978</v>
      </c>
      <c r="N7" s="30">
        <f t="shared" si="0"/>
        <v>14370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195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295</v>
      </c>
      <c r="B8" s="28" t="s">
        <v>298</v>
      </c>
      <c r="C8" s="27" t="s">
        <v>299</v>
      </c>
      <c r="D8" s="20">
        <f aca="true" t="shared" si="1" ref="D8:D4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295</v>
      </c>
      <c r="B9" s="28" t="s">
        <v>300</v>
      </c>
      <c r="C9" s="27" t="s">
        <v>301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295</v>
      </c>
      <c r="B10" s="28" t="s">
        <v>302</v>
      </c>
      <c r="C10" s="27" t="s">
        <v>303</v>
      </c>
      <c r="D10" s="20">
        <f t="shared" si="1"/>
        <v>40187</v>
      </c>
      <c r="E10" s="20">
        <v>701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24976</v>
      </c>
      <c r="N10" s="20">
        <v>14367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143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295</v>
      </c>
      <c r="B11" s="28" t="s">
        <v>304</v>
      </c>
      <c r="C11" s="27" t="s">
        <v>305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295</v>
      </c>
      <c r="B12" s="28" t="s">
        <v>306</v>
      </c>
      <c r="C12" s="27" t="s">
        <v>307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295</v>
      </c>
      <c r="B13" s="28" t="s">
        <v>308</v>
      </c>
      <c r="C13" s="27" t="s">
        <v>309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295</v>
      </c>
      <c r="B14" s="28" t="s">
        <v>310</v>
      </c>
      <c r="C14" s="27" t="s">
        <v>311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295</v>
      </c>
      <c r="B15" s="28" t="s">
        <v>312</v>
      </c>
      <c r="C15" s="27" t="s">
        <v>313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295</v>
      </c>
      <c r="B16" s="28" t="s">
        <v>314</v>
      </c>
      <c r="C16" s="27" t="s">
        <v>315</v>
      </c>
      <c r="D16" s="20">
        <f t="shared" si="1"/>
        <v>1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1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295</v>
      </c>
      <c r="B17" s="28" t="s">
        <v>316</v>
      </c>
      <c r="C17" s="27" t="s">
        <v>317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295</v>
      </c>
      <c r="B18" s="28" t="s">
        <v>318</v>
      </c>
      <c r="C18" s="27" t="s">
        <v>319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295</v>
      </c>
      <c r="B19" s="28" t="s">
        <v>320</v>
      </c>
      <c r="C19" s="27" t="s">
        <v>321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295</v>
      </c>
      <c r="B20" s="28" t="s">
        <v>322</v>
      </c>
      <c r="C20" s="27" t="s">
        <v>323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295</v>
      </c>
      <c r="B21" s="28" t="s">
        <v>324</v>
      </c>
      <c r="C21" s="27" t="s">
        <v>325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295</v>
      </c>
      <c r="B22" s="28" t="s">
        <v>326</v>
      </c>
      <c r="C22" s="27" t="s">
        <v>327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295</v>
      </c>
      <c r="B23" s="28" t="s">
        <v>328</v>
      </c>
      <c r="C23" s="27" t="s">
        <v>329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295</v>
      </c>
      <c r="B24" s="28" t="s">
        <v>330</v>
      </c>
      <c r="C24" s="27" t="s">
        <v>331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295</v>
      </c>
      <c r="B25" s="28" t="s">
        <v>332</v>
      </c>
      <c r="C25" s="27" t="s">
        <v>333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295</v>
      </c>
      <c r="B26" s="28" t="s">
        <v>334</v>
      </c>
      <c r="C26" s="27" t="s">
        <v>335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295</v>
      </c>
      <c r="B27" s="28" t="s">
        <v>336</v>
      </c>
      <c r="C27" s="27" t="s">
        <v>337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295</v>
      </c>
      <c r="B28" s="28" t="s">
        <v>338</v>
      </c>
      <c r="C28" s="27" t="s">
        <v>339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295</v>
      </c>
      <c r="B29" s="28" t="s">
        <v>340</v>
      </c>
      <c r="C29" s="27" t="s">
        <v>341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295</v>
      </c>
      <c r="B30" s="28" t="s">
        <v>342</v>
      </c>
      <c r="C30" s="27" t="s">
        <v>343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295</v>
      </c>
      <c r="B31" s="28" t="s">
        <v>344</v>
      </c>
      <c r="C31" s="27" t="s">
        <v>345</v>
      </c>
      <c r="D31" s="20">
        <f t="shared" si="1"/>
        <v>51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51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295</v>
      </c>
      <c r="B32" s="28" t="s">
        <v>346</v>
      </c>
      <c r="C32" s="27" t="s">
        <v>347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295</v>
      </c>
      <c r="B33" s="28" t="s">
        <v>348</v>
      </c>
      <c r="C33" s="27" t="s">
        <v>349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295</v>
      </c>
      <c r="B34" s="28" t="s">
        <v>350</v>
      </c>
      <c r="C34" s="27" t="s">
        <v>351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295</v>
      </c>
      <c r="B35" s="28" t="s">
        <v>352</v>
      </c>
      <c r="C35" s="27" t="s">
        <v>353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295</v>
      </c>
      <c r="B36" s="28" t="s">
        <v>354</v>
      </c>
      <c r="C36" s="27" t="s">
        <v>355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295</v>
      </c>
      <c r="B37" s="28" t="s">
        <v>356</v>
      </c>
      <c r="C37" s="27" t="s">
        <v>357</v>
      </c>
      <c r="D37" s="20">
        <f t="shared" si="1"/>
        <v>97</v>
      </c>
      <c r="E37" s="20">
        <v>92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2</v>
      </c>
      <c r="N37" s="20">
        <v>3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295</v>
      </c>
      <c r="B38" s="28" t="s">
        <v>358</v>
      </c>
      <c r="C38" s="27" t="s">
        <v>359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295</v>
      </c>
      <c r="B39" s="28" t="s">
        <v>360</v>
      </c>
      <c r="C39" s="27" t="s">
        <v>361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295</v>
      </c>
      <c r="B40" s="28" t="s">
        <v>362</v>
      </c>
      <c r="C40" s="27" t="s">
        <v>363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364</v>
      </c>
      <c r="B7" s="25" t="s">
        <v>365</v>
      </c>
      <c r="C7" s="24" t="s">
        <v>366</v>
      </c>
      <c r="D7" s="30">
        <f aca="true" t="shared" si="0" ref="D7:AF7">SUM(D8:D40)</f>
        <v>12685</v>
      </c>
      <c r="E7" s="30">
        <f t="shared" si="0"/>
        <v>2450</v>
      </c>
      <c r="F7" s="30">
        <f t="shared" si="0"/>
        <v>0</v>
      </c>
      <c r="G7" s="30">
        <f t="shared" si="0"/>
        <v>9759</v>
      </c>
      <c r="H7" s="30">
        <f t="shared" si="0"/>
        <v>264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1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177</v>
      </c>
      <c r="AD7" s="30">
        <f t="shared" si="0"/>
        <v>0</v>
      </c>
      <c r="AE7" s="30">
        <f t="shared" si="0"/>
        <v>34</v>
      </c>
      <c r="AF7" s="30">
        <f t="shared" si="0"/>
        <v>0</v>
      </c>
    </row>
    <row r="8" spans="1:32" s="6" customFormat="1" ht="12" customHeight="1">
      <c r="A8" s="27" t="s">
        <v>364</v>
      </c>
      <c r="B8" s="28" t="s">
        <v>367</v>
      </c>
      <c r="C8" s="27" t="s">
        <v>368</v>
      </c>
      <c r="D8" s="20">
        <f aca="true" t="shared" si="1" ref="D8:D4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364</v>
      </c>
      <c r="B9" s="28" t="s">
        <v>369</v>
      </c>
      <c r="C9" s="27" t="s">
        <v>370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364</v>
      </c>
      <c r="B10" s="28" t="s">
        <v>371</v>
      </c>
      <c r="C10" s="27" t="s">
        <v>372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364</v>
      </c>
      <c r="B11" s="28" t="s">
        <v>373</v>
      </c>
      <c r="C11" s="27" t="s">
        <v>374</v>
      </c>
      <c r="D11" s="20">
        <f t="shared" si="1"/>
        <v>2900</v>
      </c>
      <c r="E11" s="20">
        <v>900</v>
      </c>
      <c r="F11" s="20">
        <v>0</v>
      </c>
      <c r="G11" s="20">
        <v>2000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364</v>
      </c>
      <c r="B12" s="28" t="s">
        <v>375</v>
      </c>
      <c r="C12" s="27" t="s">
        <v>376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364</v>
      </c>
      <c r="B13" s="28" t="s">
        <v>377</v>
      </c>
      <c r="C13" s="27" t="s">
        <v>378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364</v>
      </c>
      <c r="B14" s="28" t="s">
        <v>379</v>
      </c>
      <c r="C14" s="27" t="s">
        <v>380</v>
      </c>
      <c r="D14" s="20">
        <f t="shared" si="1"/>
        <v>2821</v>
      </c>
      <c r="E14" s="20">
        <v>25</v>
      </c>
      <c r="F14" s="20">
        <v>0</v>
      </c>
      <c r="G14" s="20">
        <v>2796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364</v>
      </c>
      <c r="B15" s="28" t="s">
        <v>381</v>
      </c>
      <c r="C15" s="27" t="s">
        <v>382</v>
      </c>
      <c r="D15" s="20">
        <f t="shared" si="1"/>
        <v>4361</v>
      </c>
      <c r="E15" s="20">
        <v>1028</v>
      </c>
      <c r="F15" s="20">
        <v>0</v>
      </c>
      <c r="G15" s="20">
        <v>3299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34</v>
      </c>
      <c r="AF15" s="20">
        <v>0</v>
      </c>
    </row>
    <row r="16" spans="1:32" s="6" customFormat="1" ht="12" customHeight="1">
      <c r="A16" s="27" t="s">
        <v>364</v>
      </c>
      <c r="B16" s="28" t="s">
        <v>383</v>
      </c>
      <c r="C16" s="27" t="s">
        <v>384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364</v>
      </c>
      <c r="B17" s="28" t="s">
        <v>385</v>
      </c>
      <c r="C17" s="27" t="s">
        <v>386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364</v>
      </c>
      <c r="B18" s="28" t="s">
        <v>387</v>
      </c>
      <c r="C18" s="27" t="s">
        <v>388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364</v>
      </c>
      <c r="B19" s="28" t="s">
        <v>389</v>
      </c>
      <c r="C19" s="27" t="s">
        <v>390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364</v>
      </c>
      <c r="B20" s="28" t="s">
        <v>391</v>
      </c>
      <c r="C20" s="27" t="s">
        <v>392</v>
      </c>
      <c r="D20" s="20">
        <f t="shared" si="1"/>
        <v>2262</v>
      </c>
      <c r="E20" s="20">
        <v>497</v>
      </c>
      <c r="F20" s="20">
        <v>0</v>
      </c>
      <c r="G20" s="20">
        <v>1474</v>
      </c>
      <c r="H20" s="20">
        <v>114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177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364</v>
      </c>
      <c r="B21" s="28" t="s">
        <v>393</v>
      </c>
      <c r="C21" s="27" t="s">
        <v>394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364</v>
      </c>
      <c r="B22" s="28" t="s">
        <v>395</v>
      </c>
      <c r="C22" s="27" t="s">
        <v>396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364</v>
      </c>
      <c r="B23" s="28" t="s">
        <v>397</v>
      </c>
      <c r="C23" s="27" t="s">
        <v>398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364</v>
      </c>
      <c r="B24" s="28" t="s">
        <v>399</v>
      </c>
      <c r="C24" s="27" t="s">
        <v>400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364</v>
      </c>
      <c r="B25" s="28" t="s">
        <v>401</v>
      </c>
      <c r="C25" s="27" t="s">
        <v>402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364</v>
      </c>
      <c r="B26" s="28" t="s">
        <v>403</v>
      </c>
      <c r="C26" s="27" t="s">
        <v>404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364</v>
      </c>
      <c r="B27" s="28" t="s">
        <v>405</v>
      </c>
      <c r="C27" s="27" t="s">
        <v>406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364</v>
      </c>
      <c r="B28" s="28" t="s">
        <v>407</v>
      </c>
      <c r="C28" s="27" t="s">
        <v>408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364</v>
      </c>
      <c r="B29" s="28" t="s">
        <v>409</v>
      </c>
      <c r="C29" s="27" t="s">
        <v>410</v>
      </c>
      <c r="D29" s="20">
        <f t="shared" si="1"/>
        <v>1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1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364</v>
      </c>
      <c r="B30" s="28" t="s">
        <v>411</v>
      </c>
      <c r="C30" s="27" t="s">
        <v>412</v>
      </c>
      <c r="D30" s="20">
        <f t="shared" si="1"/>
        <v>340</v>
      </c>
      <c r="E30" s="20">
        <v>0</v>
      </c>
      <c r="F30" s="20">
        <v>0</v>
      </c>
      <c r="G30" s="20">
        <v>190</v>
      </c>
      <c r="H30" s="20">
        <v>150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364</v>
      </c>
      <c r="B31" s="28" t="s">
        <v>413</v>
      </c>
      <c r="C31" s="27" t="s">
        <v>414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364</v>
      </c>
      <c r="B32" s="28" t="s">
        <v>415</v>
      </c>
      <c r="C32" s="27" t="s">
        <v>416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364</v>
      </c>
      <c r="B33" s="28" t="s">
        <v>417</v>
      </c>
      <c r="C33" s="27" t="s">
        <v>418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364</v>
      </c>
      <c r="B34" s="28" t="s">
        <v>419</v>
      </c>
      <c r="C34" s="27" t="s">
        <v>420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364</v>
      </c>
      <c r="B35" s="28" t="s">
        <v>421</v>
      </c>
      <c r="C35" s="27" t="s">
        <v>422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364</v>
      </c>
      <c r="B36" s="28" t="s">
        <v>423</v>
      </c>
      <c r="C36" s="27" t="s">
        <v>424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364</v>
      </c>
      <c r="B37" s="28" t="s">
        <v>425</v>
      </c>
      <c r="C37" s="27" t="s">
        <v>426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364</v>
      </c>
      <c r="B38" s="28" t="s">
        <v>427</v>
      </c>
      <c r="C38" s="27" t="s">
        <v>428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364</v>
      </c>
      <c r="B39" s="28" t="s">
        <v>429</v>
      </c>
      <c r="C39" s="27" t="s">
        <v>430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364</v>
      </c>
      <c r="B40" s="28" t="s">
        <v>431</v>
      </c>
      <c r="C40" s="27" t="s">
        <v>432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72</v>
      </c>
      <c r="B1" s="48"/>
      <c r="C1" s="32"/>
      <c r="AB1" s="34"/>
    </row>
    <row r="2" spans="1:33" ht="25.5" customHeight="1">
      <c r="A2" s="52" t="s">
        <v>25</v>
      </c>
      <c r="B2" s="55" t="s">
        <v>26</v>
      </c>
      <c r="C2" s="52" t="s">
        <v>27</v>
      </c>
      <c r="D2" s="14" t="s">
        <v>33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295</v>
      </c>
      <c r="B7" s="25" t="s">
        <v>296</v>
      </c>
      <c r="C7" s="24" t="s">
        <v>297</v>
      </c>
      <c r="D7" s="30">
        <f aca="true" t="shared" si="0" ref="D7:AG7">SUM(D8:D40)</f>
        <v>361778</v>
      </c>
      <c r="E7" s="30">
        <f t="shared" si="0"/>
        <v>0</v>
      </c>
      <c r="F7" s="30">
        <f t="shared" si="0"/>
        <v>56923</v>
      </c>
      <c r="G7" s="30">
        <f t="shared" si="0"/>
        <v>262613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10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432</v>
      </c>
      <c r="AA7" s="30">
        <f t="shared" si="0"/>
        <v>0</v>
      </c>
      <c r="AB7" s="30">
        <f t="shared" si="0"/>
        <v>0</v>
      </c>
      <c r="AC7" s="30">
        <f t="shared" si="0"/>
        <v>41800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295</v>
      </c>
      <c r="B8" s="28" t="s">
        <v>298</v>
      </c>
      <c r="C8" s="27" t="s">
        <v>299</v>
      </c>
      <c r="D8" s="20">
        <f aca="true" t="shared" si="1" ref="D8:D4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295</v>
      </c>
      <c r="B9" s="28" t="s">
        <v>300</v>
      </c>
      <c r="C9" s="27" t="s">
        <v>301</v>
      </c>
      <c r="D9" s="20">
        <f t="shared" si="1"/>
        <v>11805</v>
      </c>
      <c r="E9" s="20">
        <v>0</v>
      </c>
      <c r="F9" s="20">
        <v>2973</v>
      </c>
      <c r="G9" s="20">
        <v>8400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432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295</v>
      </c>
      <c r="B10" s="28" t="s">
        <v>302</v>
      </c>
      <c r="C10" s="27" t="s">
        <v>303</v>
      </c>
      <c r="D10" s="20">
        <f t="shared" si="1"/>
        <v>194886</v>
      </c>
      <c r="E10" s="20">
        <v>0</v>
      </c>
      <c r="F10" s="20">
        <v>16621</v>
      </c>
      <c r="G10" s="20">
        <v>136613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41652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295</v>
      </c>
      <c r="B11" s="28" t="s">
        <v>304</v>
      </c>
      <c r="C11" s="27" t="s">
        <v>305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295</v>
      </c>
      <c r="B12" s="28" t="s">
        <v>306</v>
      </c>
      <c r="C12" s="27" t="s">
        <v>307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295</v>
      </c>
      <c r="B13" s="28" t="s">
        <v>308</v>
      </c>
      <c r="C13" s="27" t="s">
        <v>309</v>
      </c>
      <c r="D13" s="20">
        <f t="shared" si="1"/>
        <v>22885</v>
      </c>
      <c r="E13" s="20">
        <v>0</v>
      </c>
      <c r="F13" s="20">
        <v>0</v>
      </c>
      <c r="G13" s="20">
        <v>22885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295</v>
      </c>
      <c r="B14" s="28" t="s">
        <v>310</v>
      </c>
      <c r="C14" s="27" t="s">
        <v>311</v>
      </c>
      <c r="D14" s="20">
        <f t="shared" si="1"/>
        <v>1626</v>
      </c>
      <c r="E14" s="20">
        <v>0</v>
      </c>
      <c r="F14" s="20">
        <v>1626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295</v>
      </c>
      <c r="B15" s="28" t="s">
        <v>312</v>
      </c>
      <c r="C15" s="27" t="s">
        <v>313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295</v>
      </c>
      <c r="B16" s="28" t="s">
        <v>314</v>
      </c>
      <c r="C16" s="27" t="s">
        <v>315</v>
      </c>
      <c r="D16" s="20">
        <f t="shared" si="1"/>
        <v>67187</v>
      </c>
      <c r="E16" s="20">
        <v>0</v>
      </c>
      <c r="F16" s="20">
        <v>10571</v>
      </c>
      <c r="G16" s="20">
        <v>56468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148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295</v>
      </c>
      <c r="B17" s="28" t="s">
        <v>316</v>
      </c>
      <c r="C17" s="27" t="s">
        <v>317</v>
      </c>
      <c r="D17" s="20">
        <f t="shared" si="1"/>
        <v>13264</v>
      </c>
      <c r="E17" s="20">
        <v>0</v>
      </c>
      <c r="F17" s="20">
        <v>13264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295</v>
      </c>
      <c r="B18" s="28" t="s">
        <v>318</v>
      </c>
      <c r="C18" s="27" t="s">
        <v>319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295</v>
      </c>
      <c r="B19" s="28" t="s">
        <v>320</v>
      </c>
      <c r="C19" s="27" t="s">
        <v>321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295</v>
      </c>
      <c r="B20" s="28" t="s">
        <v>322</v>
      </c>
      <c r="C20" s="27" t="s">
        <v>323</v>
      </c>
      <c r="D20" s="20">
        <f t="shared" si="1"/>
        <v>34</v>
      </c>
      <c r="E20" s="20">
        <v>0</v>
      </c>
      <c r="F20" s="20">
        <v>34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295</v>
      </c>
      <c r="B21" s="28" t="s">
        <v>324</v>
      </c>
      <c r="C21" s="27" t="s">
        <v>325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295</v>
      </c>
      <c r="B22" s="28" t="s">
        <v>326</v>
      </c>
      <c r="C22" s="27" t="s">
        <v>327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295</v>
      </c>
      <c r="B23" s="28" t="s">
        <v>328</v>
      </c>
      <c r="C23" s="27" t="s">
        <v>329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295</v>
      </c>
      <c r="B24" s="28" t="s">
        <v>330</v>
      </c>
      <c r="C24" s="27" t="s">
        <v>331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295</v>
      </c>
      <c r="B25" s="28" t="s">
        <v>332</v>
      </c>
      <c r="C25" s="27" t="s">
        <v>333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295</v>
      </c>
      <c r="B26" s="28" t="s">
        <v>334</v>
      </c>
      <c r="C26" s="27" t="s">
        <v>335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295</v>
      </c>
      <c r="B27" s="28" t="s">
        <v>336</v>
      </c>
      <c r="C27" s="27" t="s">
        <v>337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295</v>
      </c>
      <c r="B28" s="28" t="s">
        <v>338</v>
      </c>
      <c r="C28" s="27" t="s">
        <v>339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295</v>
      </c>
      <c r="B29" s="28" t="s">
        <v>340</v>
      </c>
      <c r="C29" s="27" t="s">
        <v>341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295</v>
      </c>
      <c r="B30" s="28" t="s">
        <v>342</v>
      </c>
      <c r="C30" s="27" t="s">
        <v>343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295</v>
      </c>
      <c r="B31" s="28" t="s">
        <v>344</v>
      </c>
      <c r="C31" s="27" t="s">
        <v>345</v>
      </c>
      <c r="D31" s="20">
        <f t="shared" si="1"/>
        <v>15732</v>
      </c>
      <c r="E31" s="20">
        <v>0</v>
      </c>
      <c r="F31" s="20">
        <v>0</v>
      </c>
      <c r="G31" s="20">
        <v>15732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295</v>
      </c>
      <c r="B32" s="28" t="s">
        <v>346</v>
      </c>
      <c r="C32" s="27" t="s">
        <v>347</v>
      </c>
      <c r="D32" s="20">
        <f t="shared" si="1"/>
        <v>10257</v>
      </c>
      <c r="E32" s="20">
        <v>0</v>
      </c>
      <c r="F32" s="20">
        <v>10257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295</v>
      </c>
      <c r="B33" s="28" t="s">
        <v>348</v>
      </c>
      <c r="C33" s="27" t="s">
        <v>349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295</v>
      </c>
      <c r="B34" s="28" t="s">
        <v>350</v>
      </c>
      <c r="C34" s="27" t="s">
        <v>351</v>
      </c>
      <c r="D34" s="20">
        <f t="shared" si="1"/>
        <v>5535</v>
      </c>
      <c r="E34" s="20">
        <v>0</v>
      </c>
      <c r="F34" s="20">
        <v>1535</v>
      </c>
      <c r="G34" s="20">
        <v>4000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295</v>
      </c>
      <c r="B35" s="28" t="s">
        <v>352</v>
      </c>
      <c r="C35" s="27" t="s">
        <v>353</v>
      </c>
      <c r="D35" s="20">
        <f t="shared" si="1"/>
        <v>4854</v>
      </c>
      <c r="E35" s="20">
        <v>0</v>
      </c>
      <c r="F35" s="20">
        <v>42</v>
      </c>
      <c r="G35" s="20">
        <v>4812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295</v>
      </c>
      <c r="B36" s="28" t="s">
        <v>354</v>
      </c>
      <c r="C36" s="27" t="s">
        <v>355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295</v>
      </c>
      <c r="B37" s="28" t="s">
        <v>356</v>
      </c>
      <c r="C37" s="27" t="s">
        <v>357</v>
      </c>
      <c r="D37" s="20">
        <f t="shared" si="1"/>
        <v>7275</v>
      </c>
      <c r="E37" s="20">
        <v>0</v>
      </c>
      <c r="F37" s="20">
        <v>0</v>
      </c>
      <c r="G37" s="20">
        <v>7275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295</v>
      </c>
      <c r="B38" s="28" t="s">
        <v>358</v>
      </c>
      <c r="C38" s="27" t="s">
        <v>359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295</v>
      </c>
      <c r="B39" s="28" t="s">
        <v>360</v>
      </c>
      <c r="C39" s="27" t="s">
        <v>361</v>
      </c>
      <c r="D39" s="20">
        <f t="shared" si="1"/>
        <v>6438</v>
      </c>
      <c r="E39" s="20">
        <v>0</v>
      </c>
      <c r="F39" s="20">
        <v>0</v>
      </c>
      <c r="G39" s="20">
        <v>6428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10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295</v>
      </c>
      <c r="B40" s="28" t="s">
        <v>362</v>
      </c>
      <c r="C40" s="27" t="s">
        <v>363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93</v>
      </c>
      <c r="D7" s="30">
        <f aca="true" t="shared" si="0" ref="D7:AG7">SUM(D8:D40)</f>
        <v>90768</v>
      </c>
      <c r="E7" s="30">
        <f t="shared" si="0"/>
        <v>1207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57852</v>
      </c>
      <c r="N7" s="30">
        <f t="shared" si="0"/>
        <v>26498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5182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29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96</v>
      </c>
      <c r="C8" s="27" t="s">
        <v>98</v>
      </c>
      <c r="D8" s="20">
        <f aca="true" t="shared" si="1" ref="D8:D4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91</v>
      </c>
      <c r="B9" s="28" t="s">
        <v>100</v>
      </c>
      <c r="C9" s="27" t="s">
        <v>102</v>
      </c>
      <c r="D9" s="20">
        <f t="shared" si="1"/>
        <v>13098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13098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91</v>
      </c>
      <c r="B10" s="28" t="s">
        <v>104</v>
      </c>
      <c r="C10" s="27" t="s">
        <v>106</v>
      </c>
      <c r="D10" s="20">
        <f t="shared" si="1"/>
        <v>30895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16968</v>
      </c>
      <c r="N10" s="20">
        <v>9252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4675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91</v>
      </c>
      <c r="B11" s="28" t="s">
        <v>108</v>
      </c>
      <c r="C11" s="27" t="s">
        <v>110</v>
      </c>
      <c r="D11" s="20">
        <f t="shared" si="1"/>
        <v>95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95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91</v>
      </c>
      <c r="B12" s="28" t="s">
        <v>112</v>
      </c>
      <c r="C12" s="27" t="s">
        <v>114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91</v>
      </c>
      <c r="B13" s="28" t="s">
        <v>116</v>
      </c>
      <c r="C13" s="27" t="s">
        <v>118</v>
      </c>
      <c r="D13" s="20">
        <f t="shared" si="1"/>
        <v>206</v>
      </c>
      <c r="E13" s="20">
        <v>7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199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91</v>
      </c>
      <c r="B14" s="28" t="s">
        <v>120</v>
      </c>
      <c r="C14" s="27" t="s">
        <v>122</v>
      </c>
      <c r="D14" s="20">
        <f t="shared" si="1"/>
        <v>17</v>
      </c>
      <c r="E14" s="20">
        <v>17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91</v>
      </c>
      <c r="B15" s="28" t="s">
        <v>124</v>
      </c>
      <c r="C15" s="27" t="s">
        <v>126</v>
      </c>
      <c r="D15" s="20">
        <f t="shared" si="1"/>
        <v>16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16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91</v>
      </c>
      <c r="B16" s="28" t="s">
        <v>128</v>
      </c>
      <c r="C16" s="27" t="s">
        <v>130</v>
      </c>
      <c r="D16" s="20">
        <f t="shared" si="1"/>
        <v>32307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21132</v>
      </c>
      <c r="N16" s="20">
        <v>10875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300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91</v>
      </c>
      <c r="B17" s="28" t="s">
        <v>132</v>
      </c>
      <c r="C17" s="27" t="s">
        <v>134</v>
      </c>
      <c r="D17" s="20">
        <f t="shared" si="1"/>
        <v>3192</v>
      </c>
      <c r="E17" s="20">
        <v>55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2937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200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91</v>
      </c>
      <c r="B18" s="28" t="s">
        <v>136</v>
      </c>
      <c r="C18" s="27" t="s">
        <v>138</v>
      </c>
      <c r="D18" s="20">
        <f t="shared" si="1"/>
        <v>27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27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91</v>
      </c>
      <c r="B19" s="28" t="s">
        <v>140</v>
      </c>
      <c r="C19" s="27" t="s">
        <v>142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91</v>
      </c>
      <c r="B20" s="28" t="s">
        <v>144</v>
      </c>
      <c r="C20" s="27" t="s">
        <v>146</v>
      </c>
      <c r="D20" s="20">
        <f t="shared" si="1"/>
        <v>29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29</v>
      </c>
      <c r="AF20" s="20">
        <v>0</v>
      </c>
      <c r="AG20" s="20">
        <v>0</v>
      </c>
    </row>
    <row r="21" spans="1:33" s="6" customFormat="1" ht="12" customHeight="1">
      <c r="A21" s="27" t="s">
        <v>91</v>
      </c>
      <c r="B21" s="28" t="s">
        <v>148</v>
      </c>
      <c r="C21" s="27" t="s">
        <v>150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91</v>
      </c>
      <c r="B22" s="28" t="s">
        <v>152</v>
      </c>
      <c r="C22" s="27" t="s">
        <v>154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91</v>
      </c>
      <c r="B23" s="28" t="s">
        <v>156</v>
      </c>
      <c r="C23" s="27" t="s">
        <v>158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91</v>
      </c>
      <c r="B24" s="28" t="s">
        <v>160</v>
      </c>
      <c r="C24" s="27" t="s">
        <v>162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91</v>
      </c>
      <c r="B25" s="28" t="s">
        <v>164</v>
      </c>
      <c r="C25" s="27" t="s">
        <v>166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91</v>
      </c>
      <c r="B26" s="28" t="s">
        <v>168</v>
      </c>
      <c r="C26" s="27" t="s">
        <v>170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91</v>
      </c>
      <c r="B27" s="28" t="s">
        <v>172</v>
      </c>
      <c r="C27" s="27" t="s">
        <v>174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91</v>
      </c>
      <c r="B28" s="28" t="s">
        <v>176</v>
      </c>
      <c r="C28" s="27" t="s">
        <v>178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91</v>
      </c>
      <c r="B29" s="28" t="s">
        <v>180</v>
      </c>
      <c r="C29" s="27" t="s">
        <v>182</v>
      </c>
      <c r="D29" s="20">
        <f t="shared" si="1"/>
        <v>1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91</v>
      </c>
      <c r="B30" s="28" t="s">
        <v>184</v>
      </c>
      <c r="C30" s="27" t="s">
        <v>186</v>
      </c>
      <c r="D30" s="20">
        <f t="shared" si="1"/>
        <v>151</v>
      </c>
      <c r="E30" s="20">
        <v>151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91</v>
      </c>
      <c r="B31" s="28" t="s">
        <v>188</v>
      </c>
      <c r="C31" s="27" t="s">
        <v>190</v>
      </c>
      <c r="D31" s="20">
        <f t="shared" si="1"/>
        <v>3148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3148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91</v>
      </c>
      <c r="B32" s="28" t="s">
        <v>192</v>
      </c>
      <c r="C32" s="27" t="s">
        <v>194</v>
      </c>
      <c r="D32" s="20">
        <f t="shared" si="1"/>
        <v>7228</v>
      </c>
      <c r="E32" s="20">
        <v>857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6371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91</v>
      </c>
      <c r="B33" s="28" t="s">
        <v>196</v>
      </c>
      <c r="C33" s="27" t="s">
        <v>198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91</v>
      </c>
      <c r="B34" s="28" t="s">
        <v>200</v>
      </c>
      <c r="C34" s="27" t="s">
        <v>202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91</v>
      </c>
      <c r="B35" s="28" t="s">
        <v>204</v>
      </c>
      <c r="C35" s="27" t="s">
        <v>206</v>
      </c>
      <c r="D35" s="20">
        <f t="shared" si="1"/>
        <v>90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90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91</v>
      </c>
      <c r="B36" s="28" t="s">
        <v>208</v>
      </c>
      <c r="C36" s="27" t="s">
        <v>210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91</v>
      </c>
      <c r="B37" s="28" t="s">
        <v>212</v>
      </c>
      <c r="C37" s="27" t="s">
        <v>214</v>
      </c>
      <c r="D37" s="20">
        <f t="shared" si="1"/>
        <v>236</v>
      </c>
      <c r="E37" s="20">
        <v>120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116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91</v>
      </c>
      <c r="B38" s="28" t="s">
        <v>216</v>
      </c>
      <c r="C38" s="27" t="s">
        <v>218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91</v>
      </c>
      <c r="B39" s="28" t="s">
        <v>220</v>
      </c>
      <c r="C39" s="27" t="s">
        <v>222</v>
      </c>
      <c r="D39" s="20">
        <f t="shared" si="1"/>
        <v>32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25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7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91</v>
      </c>
      <c r="B40" s="28" t="s">
        <v>224</v>
      </c>
      <c r="C40" s="27" t="s">
        <v>226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227</v>
      </c>
      <c r="B7" s="25" t="s">
        <v>228</v>
      </c>
      <c r="C7" s="24" t="s">
        <v>90</v>
      </c>
      <c r="D7" s="30">
        <f aca="true" t="shared" si="0" ref="D7:AG7">SUM(D8:D40)</f>
        <v>82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3</v>
      </c>
      <c r="O7" s="30">
        <f t="shared" si="0"/>
        <v>0</v>
      </c>
      <c r="P7" s="30">
        <f t="shared" si="0"/>
        <v>79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227</v>
      </c>
      <c r="B8" s="28" t="s">
        <v>229</v>
      </c>
      <c r="C8" s="27" t="s">
        <v>230</v>
      </c>
      <c r="D8" s="20">
        <f aca="true" t="shared" si="1" ref="D8:D4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227</v>
      </c>
      <c r="B9" s="28" t="s">
        <v>231</v>
      </c>
      <c r="C9" s="27" t="s">
        <v>232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227</v>
      </c>
      <c r="B10" s="28" t="s">
        <v>233</v>
      </c>
      <c r="C10" s="27" t="s">
        <v>234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227</v>
      </c>
      <c r="B11" s="28" t="s">
        <v>235</v>
      </c>
      <c r="C11" s="27" t="s">
        <v>236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227</v>
      </c>
      <c r="B12" s="28" t="s">
        <v>237</v>
      </c>
      <c r="C12" s="27" t="s">
        <v>238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227</v>
      </c>
      <c r="B13" s="28" t="s">
        <v>239</v>
      </c>
      <c r="C13" s="27" t="s">
        <v>240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227</v>
      </c>
      <c r="B14" s="28" t="s">
        <v>241</v>
      </c>
      <c r="C14" s="27" t="s">
        <v>242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227</v>
      </c>
      <c r="B15" s="28" t="s">
        <v>243</v>
      </c>
      <c r="C15" s="27" t="s">
        <v>244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227</v>
      </c>
      <c r="B16" s="28" t="s">
        <v>245</v>
      </c>
      <c r="C16" s="27" t="s">
        <v>246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227</v>
      </c>
      <c r="B17" s="28" t="s">
        <v>247</v>
      </c>
      <c r="C17" s="27" t="s">
        <v>248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227</v>
      </c>
      <c r="B18" s="28" t="s">
        <v>249</v>
      </c>
      <c r="C18" s="27" t="s">
        <v>250</v>
      </c>
      <c r="D18" s="20">
        <f t="shared" si="1"/>
        <v>82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3</v>
      </c>
      <c r="O18" s="20">
        <v>0</v>
      </c>
      <c r="P18" s="20">
        <v>79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227</v>
      </c>
      <c r="B19" s="28" t="s">
        <v>251</v>
      </c>
      <c r="C19" s="27" t="s">
        <v>252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227</v>
      </c>
      <c r="B20" s="28" t="s">
        <v>253</v>
      </c>
      <c r="C20" s="27" t="s">
        <v>254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227</v>
      </c>
      <c r="B21" s="28" t="s">
        <v>255</v>
      </c>
      <c r="C21" s="27" t="s">
        <v>256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227</v>
      </c>
      <c r="B22" s="28" t="s">
        <v>257</v>
      </c>
      <c r="C22" s="27" t="s">
        <v>258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227</v>
      </c>
      <c r="B23" s="28" t="s">
        <v>259</v>
      </c>
      <c r="C23" s="27" t="s">
        <v>260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227</v>
      </c>
      <c r="B24" s="28" t="s">
        <v>261</v>
      </c>
      <c r="C24" s="27" t="s">
        <v>262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227</v>
      </c>
      <c r="B25" s="28" t="s">
        <v>263</v>
      </c>
      <c r="C25" s="27" t="s">
        <v>264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227</v>
      </c>
      <c r="B26" s="28" t="s">
        <v>265</v>
      </c>
      <c r="C26" s="27" t="s">
        <v>266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227</v>
      </c>
      <c r="B27" s="28" t="s">
        <v>267</v>
      </c>
      <c r="C27" s="27" t="s">
        <v>268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227</v>
      </c>
      <c r="B28" s="28" t="s">
        <v>269</v>
      </c>
      <c r="C28" s="27" t="s">
        <v>270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227</v>
      </c>
      <c r="B29" s="28" t="s">
        <v>271</v>
      </c>
      <c r="C29" s="27" t="s">
        <v>272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227</v>
      </c>
      <c r="B30" s="28" t="s">
        <v>273</v>
      </c>
      <c r="C30" s="27" t="s">
        <v>274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227</v>
      </c>
      <c r="B31" s="28" t="s">
        <v>275</v>
      </c>
      <c r="C31" s="27" t="s">
        <v>276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227</v>
      </c>
      <c r="B32" s="28" t="s">
        <v>277</v>
      </c>
      <c r="C32" s="27" t="s">
        <v>278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227</v>
      </c>
      <c r="B33" s="28" t="s">
        <v>279</v>
      </c>
      <c r="C33" s="27" t="s">
        <v>280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227</v>
      </c>
      <c r="B34" s="28" t="s">
        <v>281</v>
      </c>
      <c r="C34" s="27" t="s">
        <v>282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227</v>
      </c>
      <c r="B35" s="28" t="s">
        <v>283</v>
      </c>
      <c r="C35" s="27" t="s">
        <v>284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227</v>
      </c>
      <c r="B36" s="28" t="s">
        <v>285</v>
      </c>
      <c r="C36" s="27" t="s">
        <v>286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227</v>
      </c>
      <c r="B37" s="28" t="s">
        <v>287</v>
      </c>
      <c r="C37" s="27" t="s">
        <v>288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227</v>
      </c>
      <c r="B38" s="28" t="s">
        <v>289</v>
      </c>
      <c r="C38" s="27" t="s">
        <v>290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227</v>
      </c>
      <c r="B39" s="28" t="s">
        <v>291</v>
      </c>
      <c r="C39" s="27" t="s">
        <v>292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227</v>
      </c>
      <c r="B40" s="28" t="s">
        <v>293</v>
      </c>
      <c r="C40" s="27" t="s">
        <v>294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295</v>
      </c>
      <c r="B7" s="25" t="s">
        <v>296</v>
      </c>
      <c r="C7" s="24" t="s">
        <v>297</v>
      </c>
      <c r="D7" s="30">
        <f aca="true" t="shared" si="0" ref="D7:AG7">SUM(D8:D40)</f>
        <v>3431</v>
      </c>
      <c r="E7" s="30">
        <f t="shared" si="0"/>
        <v>3431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295</v>
      </c>
      <c r="B8" s="28" t="s">
        <v>298</v>
      </c>
      <c r="C8" s="27" t="s">
        <v>299</v>
      </c>
      <c r="D8" s="20">
        <f aca="true" t="shared" si="1" ref="D8:D4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295</v>
      </c>
      <c r="B9" s="28" t="s">
        <v>300</v>
      </c>
      <c r="C9" s="27" t="s">
        <v>301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295</v>
      </c>
      <c r="B10" s="28" t="s">
        <v>302</v>
      </c>
      <c r="C10" s="27" t="s">
        <v>303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295</v>
      </c>
      <c r="B11" s="28" t="s">
        <v>304</v>
      </c>
      <c r="C11" s="27" t="s">
        <v>305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295</v>
      </c>
      <c r="B12" s="28" t="s">
        <v>306</v>
      </c>
      <c r="C12" s="27" t="s">
        <v>307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295</v>
      </c>
      <c r="B13" s="28" t="s">
        <v>308</v>
      </c>
      <c r="C13" s="27" t="s">
        <v>309</v>
      </c>
      <c r="D13" s="20">
        <f t="shared" si="1"/>
        <v>1923</v>
      </c>
      <c r="E13" s="20">
        <v>1923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295</v>
      </c>
      <c r="B14" s="28" t="s">
        <v>310</v>
      </c>
      <c r="C14" s="27" t="s">
        <v>311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295</v>
      </c>
      <c r="B15" s="28" t="s">
        <v>312</v>
      </c>
      <c r="C15" s="27" t="s">
        <v>313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295</v>
      </c>
      <c r="B16" s="28" t="s">
        <v>314</v>
      </c>
      <c r="C16" s="27" t="s">
        <v>315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295</v>
      </c>
      <c r="B17" s="28" t="s">
        <v>316</v>
      </c>
      <c r="C17" s="27" t="s">
        <v>317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295</v>
      </c>
      <c r="B18" s="28" t="s">
        <v>318</v>
      </c>
      <c r="C18" s="27" t="s">
        <v>319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295</v>
      </c>
      <c r="B19" s="28" t="s">
        <v>320</v>
      </c>
      <c r="C19" s="27" t="s">
        <v>321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295</v>
      </c>
      <c r="B20" s="28" t="s">
        <v>322</v>
      </c>
      <c r="C20" s="27" t="s">
        <v>323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295</v>
      </c>
      <c r="B21" s="28" t="s">
        <v>324</v>
      </c>
      <c r="C21" s="27" t="s">
        <v>325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295</v>
      </c>
      <c r="B22" s="28" t="s">
        <v>326</v>
      </c>
      <c r="C22" s="27" t="s">
        <v>327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295</v>
      </c>
      <c r="B23" s="28" t="s">
        <v>328</v>
      </c>
      <c r="C23" s="27" t="s">
        <v>329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295</v>
      </c>
      <c r="B24" s="28" t="s">
        <v>330</v>
      </c>
      <c r="C24" s="27" t="s">
        <v>331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295</v>
      </c>
      <c r="B25" s="28" t="s">
        <v>332</v>
      </c>
      <c r="C25" s="27" t="s">
        <v>333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295</v>
      </c>
      <c r="B26" s="28" t="s">
        <v>334</v>
      </c>
      <c r="C26" s="27" t="s">
        <v>335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295</v>
      </c>
      <c r="B27" s="28" t="s">
        <v>336</v>
      </c>
      <c r="C27" s="27" t="s">
        <v>337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295</v>
      </c>
      <c r="B28" s="28" t="s">
        <v>338</v>
      </c>
      <c r="C28" s="27" t="s">
        <v>339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295</v>
      </c>
      <c r="B29" s="28" t="s">
        <v>340</v>
      </c>
      <c r="C29" s="27" t="s">
        <v>341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295</v>
      </c>
      <c r="B30" s="28" t="s">
        <v>342</v>
      </c>
      <c r="C30" s="27" t="s">
        <v>343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295</v>
      </c>
      <c r="B31" s="28" t="s">
        <v>344</v>
      </c>
      <c r="C31" s="27" t="s">
        <v>345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295</v>
      </c>
      <c r="B32" s="28" t="s">
        <v>346</v>
      </c>
      <c r="C32" s="27" t="s">
        <v>347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295</v>
      </c>
      <c r="B33" s="28" t="s">
        <v>348</v>
      </c>
      <c r="C33" s="27" t="s">
        <v>349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295</v>
      </c>
      <c r="B34" s="28" t="s">
        <v>350</v>
      </c>
      <c r="C34" s="27" t="s">
        <v>351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295</v>
      </c>
      <c r="B35" s="28" t="s">
        <v>352</v>
      </c>
      <c r="C35" s="27" t="s">
        <v>353</v>
      </c>
      <c r="D35" s="20">
        <f t="shared" si="1"/>
        <v>1508</v>
      </c>
      <c r="E35" s="20">
        <v>1508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295</v>
      </c>
      <c r="B36" s="28" t="s">
        <v>354</v>
      </c>
      <c r="C36" s="27" t="s">
        <v>355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295</v>
      </c>
      <c r="B37" s="28" t="s">
        <v>356</v>
      </c>
      <c r="C37" s="27" t="s">
        <v>357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295</v>
      </c>
      <c r="B38" s="28" t="s">
        <v>358</v>
      </c>
      <c r="C38" s="27" t="s">
        <v>359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295</v>
      </c>
      <c r="B39" s="28" t="s">
        <v>360</v>
      </c>
      <c r="C39" s="27" t="s">
        <v>361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295</v>
      </c>
      <c r="B40" s="28" t="s">
        <v>362</v>
      </c>
      <c r="C40" s="27" t="s">
        <v>363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93</v>
      </c>
      <c r="D7" s="30">
        <f aca="true" t="shared" si="0" ref="D7:AG7">SUM(D8:D40)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96</v>
      </c>
      <c r="C8" s="27" t="s">
        <v>98</v>
      </c>
      <c r="D8" s="20">
        <f aca="true" t="shared" si="1" ref="D8:D4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91</v>
      </c>
      <c r="B9" s="28" t="s">
        <v>100</v>
      </c>
      <c r="C9" s="27" t="s">
        <v>102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91</v>
      </c>
      <c r="B10" s="28" t="s">
        <v>104</v>
      </c>
      <c r="C10" s="27" t="s">
        <v>106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91</v>
      </c>
      <c r="B11" s="28" t="s">
        <v>108</v>
      </c>
      <c r="C11" s="27" t="s">
        <v>110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91</v>
      </c>
      <c r="B12" s="28" t="s">
        <v>112</v>
      </c>
      <c r="C12" s="27" t="s">
        <v>114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91</v>
      </c>
      <c r="B13" s="28" t="s">
        <v>116</v>
      </c>
      <c r="C13" s="27" t="s">
        <v>118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91</v>
      </c>
      <c r="B14" s="28" t="s">
        <v>120</v>
      </c>
      <c r="C14" s="27" t="s">
        <v>122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91</v>
      </c>
      <c r="B15" s="28" t="s">
        <v>124</v>
      </c>
      <c r="C15" s="27" t="s">
        <v>126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91</v>
      </c>
      <c r="B16" s="28" t="s">
        <v>128</v>
      </c>
      <c r="C16" s="27" t="s">
        <v>130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91</v>
      </c>
      <c r="B17" s="28" t="s">
        <v>132</v>
      </c>
      <c r="C17" s="27" t="s">
        <v>134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91</v>
      </c>
      <c r="B18" s="28" t="s">
        <v>136</v>
      </c>
      <c r="C18" s="27" t="s">
        <v>138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91</v>
      </c>
      <c r="B19" s="28" t="s">
        <v>140</v>
      </c>
      <c r="C19" s="27" t="s">
        <v>142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91</v>
      </c>
      <c r="B20" s="28" t="s">
        <v>144</v>
      </c>
      <c r="C20" s="27" t="s">
        <v>146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91</v>
      </c>
      <c r="B21" s="28" t="s">
        <v>148</v>
      </c>
      <c r="C21" s="27" t="s">
        <v>150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91</v>
      </c>
      <c r="B22" s="28" t="s">
        <v>152</v>
      </c>
      <c r="C22" s="27" t="s">
        <v>154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91</v>
      </c>
      <c r="B23" s="28" t="s">
        <v>156</v>
      </c>
      <c r="C23" s="27" t="s">
        <v>158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91</v>
      </c>
      <c r="B24" s="28" t="s">
        <v>160</v>
      </c>
      <c r="C24" s="27" t="s">
        <v>162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91</v>
      </c>
      <c r="B25" s="28" t="s">
        <v>164</v>
      </c>
      <c r="C25" s="27" t="s">
        <v>166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91</v>
      </c>
      <c r="B26" s="28" t="s">
        <v>168</v>
      </c>
      <c r="C26" s="27" t="s">
        <v>170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91</v>
      </c>
      <c r="B27" s="28" t="s">
        <v>172</v>
      </c>
      <c r="C27" s="27" t="s">
        <v>174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91</v>
      </c>
      <c r="B28" s="28" t="s">
        <v>176</v>
      </c>
      <c r="C28" s="27" t="s">
        <v>178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91</v>
      </c>
      <c r="B29" s="28" t="s">
        <v>180</v>
      </c>
      <c r="C29" s="27" t="s">
        <v>182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91</v>
      </c>
      <c r="B30" s="28" t="s">
        <v>184</v>
      </c>
      <c r="C30" s="27" t="s">
        <v>186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91</v>
      </c>
      <c r="B31" s="28" t="s">
        <v>188</v>
      </c>
      <c r="C31" s="27" t="s">
        <v>190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91</v>
      </c>
      <c r="B32" s="28" t="s">
        <v>192</v>
      </c>
      <c r="C32" s="27" t="s">
        <v>194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91</v>
      </c>
      <c r="B33" s="28" t="s">
        <v>196</v>
      </c>
      <c r="C33" s="27" t="s">
        <v>198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91</v>
      </c>
      <c r="B34" s="28" t="s">
        <v>200</v>
      </c>
      <c r="C34" s="27" t="s">
        <v>202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91</v>
      </c>
      <c r="B35" s="28" t="s">
        <v>204</v>
      </c>
      <c r="C35" s="27" t="s">
        <v>206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91</v>
      </c>
      <c r="B36" s="28" t="s">
        <v>208</v>
      </c>
      <c r="C36" s="27" t="s">
        <v>210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91</v>
      </c>
      <c r="B37" s="28" t="s">
        <v>212</v>
      </c>
      <c r="C37" s="27" t="s">
        <v>214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91</v>
      </c>
      <c r="B38" s="28" t="s">
        <v>216</v>
      </c>
      <c r="C38" s="27" t="s">
        <v>218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91</v>
      </c>
      <c r="B39" s="28" t="s">
        <v>220</v>
      </c>
      <c r="C39" s="27" t="s">
        <v>222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91</v>
      </c>
      <c r="B40" s="28" t="s">
        <v>224</v>
      </c>
      <c r="C40" s="27" t="s">
        <v>226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72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227</v>
      </c>
      <c r="B7" s="25" t="s">
        <v>228</v>
      </c>
      <c r="C7" s="24" t="s">
        <v>90</v>
      </c>
      <c r="D7" s="30">
        <f aca="true" t="shared" si="0" ref="D7:AG7">SUM(D8:D40)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227</v>
      </c>
      <c r="B8" s="28" t="s">
        <v>229</v>
      </c>
      <c r="C8" s="27" t="s">
        <v>230</v>
      </c>
      <c r="D8" s="20">
        <f aca="true" t="shared" si="1" ref="D8:D4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227</v>
      </c>
      <c r="B9" s="28" t="s">
        <v>231</v>
      </c>
      <c r="C9" s="27" t="s">
        <v>232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227</v>
      </c>
      <c r="B10" s="28" t="s">
        <v>233</v>
      </c>
      <c r="C10" s="27" t="s">
        <v>234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227</v>
      </c>
      <c r="B11" s="28" t="s">
        <v>235</v>
      </c>
      <c r="C11" s="27" t="s">
        <v>236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227</v>
      </c>
      <c r="B12" s="28" t="s">
        <v>237</v>
      </c>
      <c r="C12" s="27" t="s">
        <v>238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227</v>
      </c>
      <c r="B13" s="28" t="s">
        <v>239</v>
      </c>
      <c r="C13" s="27" t="s">
        <v>240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227</v>
      </c>
      <c r="B14" s="28" t="s">
        <v>241</v>
      </c>
      <c r="C14" s="27" t="s">
        <v>242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227</v>
      </c>
      <c r="B15" s="28" t="s">
        <v>243</v>
      </c>
      <c r="C15" s="27" t="s">
        <v>244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227</v>
      </c>
      <c r="B16" s="28" t="s">
        <v>245</v>
      </c>
      <c r="C16" s="27" t="s">
        <v>246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227</v>
      </c>
      <c r="B17" s="28" t="s">
        <v>247</v>
      </c>
      <c r="C17" s="27" t="s">
        <v>248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227</v>
      </c>
      <c r="B18" s="28" t="s">
        <v>249</v>
      </c>
      <c r="C18" s="27" t="s">
        <v>250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227</v>
      </c>
      <c r="B19" s="28" t="s">
        <v>251</v>
      </c>
      <c r="C19" s="27" t="s">
        <v>252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227</v>
      </c>
      <c r="B20" s="28" t="s">
        <v>253</v>
      </c>
      <c r="C20" s="27" t="s">
        <v>254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227</v>
      </c>
      <c r="B21" s="28" t="s">
        <v>255</v>
      </c>
      <c r="C21" s="27" t="s">
        <v>256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227</v>
      </c>
      <c r="B22" s="28" t="s">
        <v>257</v>
      </c>
      <c r="C22" s="27" t="s">
        <v>258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227</v>
      </c>
      <c r="B23" s="28" t="s">
        <v>259</v>
      </c>
      <c r="C23" s="27" t="s">
        <v>260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227</v>
      </c>
      <c r="B24" s="28" t="s">
        <v>261</v>
      </c>
      <c r="C24" s="27" t="s">
        <v>262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227</v>
      </c>
      <c r="B25" s="28" t="s">
        <v>263</v>
      </c>
      <c r="C25" s="27" t="s">
        <v>264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227</v>
      </c>
      <c r="B26" s="28" t="s">
        <v>265</v>
      </c>
      <c r="C26" s="27" t="s">
        <v>266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227</v>
      </c>
      <c r="B27" s="28" t="s">
        <v>267</v>
      </c>
      <c r="C27" s="27" t="s">
        <v>268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227</v>
      </c>
      <c r="B28" s="28" t="s">
        <v>269</v>
      </c>
      <c r="C28" s="27" t="s">
        <v>270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227</v>
      </c>
      <c r="B29" s="28" t="s">
        <v>271</v>
      </c>
      <c r="C29" s="27" t="s">
        <v>272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227</v>
      </c>
      <c r="B30" s="28" t="s">
        <v>273</v>
      </c>
      <c r="C30" s="27" t="s">
        <v>274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227</v>
      </c>
      <c r="B31" s="28" t="s">
        <v>275</v>
      </c>
      <c r="C31" s="27" t="s">
        <v>276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227</v>
      </c>
      <c r="B32" s="28" t="s">
        <v>277</v>
      </c>
      <c r="C32" s="27" t="s">
        <v>278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227</v>
      </c>
      <c r="B33" s="28" t="s">
        <v>279</v>
      </c>
      <c r="C33" s="27" t="s">
        <v>280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227</v>
      </c>
      <c r="B34" s="28" t="s">
        <v>281</v>
      </c>
      <c r="C34" s="27" t="s">
        <v>282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227</v>
      </c>
      <c r="B35" s="28" t="s">
        <v>283</v>
      </c>
      <c r="C35" s="27" t="s">
        <v>284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227</v>
      </c>
      <c r="B36" s="28" t="s">
        <v>285</v>
      </c>
      <c r="C36" s="27" t="s">
        <v>286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227</v>
      </c>
      <c r="B37" s="28" t="s">
        <v>287</v>
      </c>
      <c r="C37" s="27" t="s">
        <v>288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227</v>
      </c>
      <c r="B38" s="28" t="s">
        <v>289</v>
      </c>
      <c r="C38" s="27" t="s">
        <v>290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227</v>
      </c>
      <c r="B39" s="28" t="s">
        <v>291</v>
      </c>
      <c r="C39" s="27" t="s">
        <v>292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227</v>
      </c>
      <c r="B40" s="28" t="s">
        <v>293</v>
      </c>
      <c r="C40" s="27" t="s">
        <v>294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4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72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295</v>
      </c>
      <c r="B7" s="25" t="s">
        <v>296</v>
      </c>
      <c r="C7" s="24" t="s">
        <v>297</v>
      </c>
      <c r="D7" s="30">
        <f aca="true" t="shared" si="0" ref="D7:AG7">SUM(D8:D40)</f>
        <v>11499</v>
      </c>
      <c r="E7" s="30">
        <f t="shared" si="0"/>
        <v>11499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295</v>
      </c>
      <c r="B8" s="28" t="s">
        <v>298</v>
      </c>
      <c r="C8" s="27" t="s">
        <v>299</v>
      </c>
      <c r="D8" s="20">
        <f aca="true" t="shared" si="1" ref="D8:D4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295</v>
      </c>
      <c r="B9" s="28" t="s">
        <v>300</v>
      </c>
      <c r="C9" s="27" t="s">
        <v>301</v>
      </c>
      <c r="D9" s="20">
        <f t="shared" si="1"/>
        <v>4244</v>
      </c>
      <c r="E9" s="20">
        <v>4244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295</v>
      </c>
      <c r="B10" s="28" t="s">
        <v>302</v>
      </c>
      <c r="C10" s="27" t="s">
        <v>303</v>
      </c>
      <c r="D10" s="20">
        <f t="shared" si="1"/>
        <v>694</v>
      </c>
      <c r="E10" s="20">
        <v>694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295</v>
      </c>
      <c r="B11" s="28" t="s">
        <v>304</v>
      </c>
      <c r="C11" s="27" t="s">
        <v>305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295</v>
      </c>
      <c r="B12" s="28" t="s">
        <v>306</v>
      </c>
      <c r="C12" s="27" t="s">
        <v>307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295</v>
      </c>
      <c r="B13" s="28" t="s">
        <v>308</v>
      </c>
      <c r="C13" s="27" t="s">
        <v>309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295</v>
      </c>
      <c r="B14" s="28" t="s">
        <v>310</v>
      </c>
      <c r="C14" s="27" t="s">
        <v>311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295</v>
      </c>
      <c r="B15" s="28" t="s">
        <v>312</v>
      </c>
      <c r="C15" s="27" t="s">
        <v>313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295</v>
      </c>
      <c r="B16" s="28" t="s">
        <v>314</v>
      </c>
      <c r="C16" s="27" t="s">
        <v>315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295</v>
      </c>
      <c r="B17" s="28" t="s">
        <v>316</v>
      </c>
      <c r="C17" s="27" t="s">
        <v>317</v>
      </c>
      <c r="D17" s="20">
        <f t="shared" si="1"/>
        <v>714</v>
      </c>
      <c r="E17" s="20">
        <v>714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295</v>
      </c>
      <c r="B18" s="28" t="s">
        <v>318</v>
      </c>
      <c r="C18" s="27" t="s">
        <v>319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295</v>
      </c>
      <c r="B19" s="28" t="s">
        <v>320</v>
      </c>
      <c r="C19" s="27" t="s">
        <v>321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295</v>
      </c>
      <c r="B20" s="28" t="s">
        <v>322</v>
      </c>
      <c r="C20" s="27" t="s">
        <v>323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295</v>
      </c>
      <c r="B21" s="28" t="s">
        <v>324</v>
      </c>
      <c r="C21" s="27" t="s">
        <v>325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295</v>
      </c>
      <c r="B22" s="28" t="s">
        <v>326</v>
      </c>
      <c r="C22" s="27" t="s">
        <v>327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295</v>
      </c>
      <c r="B23" s="28" t="s">
        <v>328</v>
      </c>
      <c r="C23" s="27" t="s">
        <v>329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295</v>
      </c>
      <c r="B24" s="28" t="s">
        <v>330</v>
      </c>
      <c r="C24" s="27" t="s">
        <v>331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295</v>
      </c>
      <c r="B25" s="28" t="s">
        <v>332</v>
      </c>
      <c r="C25" s="27" t="s">
        <v>333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295</v>
      </c>
      <c r="B26" s="28" t="s">
        <v>334</v>
      </c>
      <c r="C26" s="27" t="s">
        <v>335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295</v>
      </c>
      <c r="B27" s="28" t="s">
        <v>336</v>
      </c>
      <c r="C27" s="27" t="s">
        <v>337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295</v>
      </c>
      <c r="B28" s="28" t="s">
        <v>338</v>
      </c>
      <c r="C28" s="27" t="s">
        <v>339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295</v>
      </c>
      <c r="B29" s="28" t="s">
        <v>340</v>
      </c>
      <c r="C29" s="27" t="s">
        <v>341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295</v>
      </c>
      <c r="B30" s="28" t="s">
        <v>342</v>
      </c>
      <c r="C30" s="27" t="s">
        <v>343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295</v>
      </c>
      <c r="B31" s="28" t="s">
        <v>344</v>
      </c>
      <c r="C31" s="27" t="s">
        <v>345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295</v>
      </c>
      <c r="B32" s="28" t="s">
        <v>346</v>
      </c>
      <c r="C32" s="27" t="s">
        <v>347</v>
      </c>
      <c r="D32" s="20">
        <f t="shared" si="1"/>
        <v>5831</v>
      </c>
      <c r="E32" s="20">
        <v>5831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295</v>
      </c>
      <c r="B33" s="28" t="s">
        <v>348</v>
      </c>
      <c r="C33" s="27" t="s">
        <v>349</v>
      </c>
      <c r="D33" s="20">
        <f t="shared" si="1"/>
        <v>5</v>
      </c>
      <c r="E33" s="20">
        <v>5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295</v>
      </c>
      <c r="B34" s="28" t="s">
        <v>350</v>
      </c>
      <c r="C34" s="27" t="s">
        <v>351</v>
      </c>
      <c r="D34" s="20">
        <f t="shared" si="1"/>
        <v>11</v>
      </c>
      <c r="E34" s="20">
        <v>11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295</v>
      </c>
      <c r="B35" s="28" t="s">
        <v>352</v>
      </c>
      <c r="C35" s="27" t="s">
        <v>353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295</v>
      </c>
      <c r="B36" s="28" t="s">
        <v>354</v>
      </c>
      <c r="C36" s="27" t="s">
        <v>355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295</v>
      </c>
      <c r="B37" s="28" t="s">
        <v>356</v>
      </c>
      <c r="C37" s="27" t="s">
        <v>357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295</v>
      </c>
      <c r="B38" s="28" t="s">
        <v>358</v>
      </c>
      <c r="C38" s="27" t="s">
        <v>359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295</v>
      </c>
      <c r="B39" s="28" t="s">
        <v>360</v>
      </c>
      <c r="C39" s="27" t="s">
        <v>361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295</v>
      </c>
      <c r="B40" s="28" t="s">
        <v>362</v>
      </c>
      <c r="C40" s="27" t="s">
        <v>363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0">
    <cfRule type="expression" priority="2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2013-04-19T02:56:20Z</dcterms:modified>
  <cp:category/>
  <cp:version/>
  <cp:contentType/>
  <cp:contentStatus/>
</cp:coreProperties>
</file>