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'委託許可件数（市町村）'!$A$6:$S$26</definedName>
    <definedName name="_xlnm._FilterDatabase" localSheetId="6" hidden="1">'委託許可件数（組合）'!$A$6:$S$17</definedName>
    <definedName name="_xlnm._FilterDatabase" localSheetId="3" hidden="1">'収集運搬機材（市町村）'!$A$6:$AY$26</definedName>
    <definedName name="_xlnm._FilterDatabase" localSheetId="4" hidden="1">'収集運搬機材（組合）'!$A$6:$AY$17</definedName>
    <definedName name="_xlnm._FilterDatabase" localSheetId="7" hidden="1">'処理業者と従業員数'!$A$6:$J$26</definedName>
    <definedName name="_xlnm._FilterDatabase" localSheetId="0" hidden="1">'組合状況'!$A$6:$CC$17</definedName>
    <definedName name="_xlnm._FilterDatabase" localSheetId="1" hidden="1">'廃棄物処理従事職員数（市町村）'!$A$6:$AE$26</definedName>
    <definedName name="_xlnm._FilterDatabase" localSheetId="2" hidden="1">'廃棄物処理従事職員数（組合）'!$A$6:$AE$17</definedName>
    <definedName name="_xlnm.Print_Area" localSheetId="5">'委託許可件数（市町村）'!$A$2:$S$26</definedName>
    <definedName name="_xlnm.Print_Area" localSheetId="6">'委託許可件数（組合）'!$A$2:$S$17</definedName>
    <definedName name="_xlnm.Print_Area" localSheetId="3">'収集運搬機材（市町村）'!$A$2:$AY$26</definedName>
    <definedName name="_xlnm.Print_Area" localSheetId="4">'収集運搬機材（組合）'!$A$2:$AY$17</definedName>
    <definedName name="_xlnm.Print_Area" localSheetId="7">'処理業者と従業員数'!$A$2:$J$26</definedName>
    <definedName name="_xlnm.Print_Area" localSheetId="0">'組合状況'!$A$2:$CC$17</definedName>
    <definedName name="_xlnm.Print_Area" localSheetId="1">'廃棄物処理従事職員数（市町村）'!$A$2:$AD$26</definedName>
    <definedName name="_xlnm.Print_Area" localSheetId="2">'廃棄物処理従事職員数（組合）'!$A$2:$AD$17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<sst xmlns="http://schemas.openxmlformats.org/spreadsheetml/2006/main" count="1009" uniqueCount="148">
  <si>
    <t>一部事務組合・広域連合の状況（平成22年度実績）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</si>
  <si>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</si>
  <si>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</si>
  <si>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</si>
  <si>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</si>
  <si>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</si>
  <si>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</si>
  <si>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</si>
  <si>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</si>
  <si>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</si>
  <si>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</si>
  <si>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</si>
  <si>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</si>
  <si>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</si>
  <si>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</si>
  <si>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</si>
  <si>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</si>
  <si>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</si>
  <si>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</si>
  <si>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</si>
  <si>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</si>
  <si>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</si>
  <si>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</si>
  <si>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</si>
  <si>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</si>
  <si>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</si>
  <si>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</si>
  <si>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</si>
  <si>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</si>
  <si>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</si>
  <si>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</si>
  <si>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</si>
  <si>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</si>
  <si>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</si>
  <si>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</si>
  <si>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</si>
  <si>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</si>
  <si>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</si>
  <si>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</si>
  <si>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</si>
  <si>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</si>
  <si>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</si>
  <si>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</si>
  <si>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</si>
  <si>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</si>
  <si>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</si>
  <si>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</si>
  <si>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</si>
  <si>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</si>
  <si>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</si>
  <si>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</si>
  <si>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合計</t>
  </si>
  <si>
    <t>○</t>
  </si>
  <si>
    <t>石川県</t>
  </si>
  <si>
    <t>17000</t>
  </si>
  <si>
    <t>17821</t>
  </si>
  <si>
    <t>河北郡市広域事務組合</t>
  </si>
  <si>
    <t>17209</t>
  </si>
  <si>
    <t>かほく市</t>
  </si>
  <si>
    <t>17361</t>
  </si>
  <si>
    <t>津幡町</t>
  </si>
  <si>
    <t>17365</t>
  </si>
  <si>
    <t>内灘町</t>
  </si>
  <si>
    <t>17825</t>
  </si>
  <si>
    <t>手取川流域環境衛生事業組合</t>
  </si>
  <si>
    <t>17211</t>
  </si>
  <si>
    <t>能美市</t>
  </si>
  <si>
    <t>17324</t>
  </si>
  <si>
    <t>川北町</t>
  </si>
  <si>
    <t>17210</t>
  </si>
  <si>
    <t>白山市</t>
  </si>
  <si>
    <t>17826</t>
  </si>
  <si>
    <t>輪島市穴水町環境衛生施設組合</t>
  </si>
  <si>
    <t>17204</t>
  </si>
  <si>
    <t>輪島市</t>
  </si>
  <si>
    <t>17461</t>
  </si>
  <si>
    <t>穴水町</t>
  </si>
  <si>
    <t>17827</t>
  </si>
  <si>
    <t>能美広域事務組合</t>
  </si>
  <si>
    <t>17835</t>
  </si>
  <si>
    <t>七尾鹿島広域圏事務組合</t>
  </si>
  <si>
    <t>17202</t>
  </si>
  <si>
    <t>七尾市</t>
  </si>
  <si>
    <t>17407</t>
  </si>
  <si>
    <t>中能登町</t>
  </si>
  <si>
    <t>17837</t>
  </si>
  <si>
    <t>羽咋郡市広域圏事務組合</t>
  </si>
  <si>
    <t>17207</t>
  </si>
  <si>
    <t>羽咋市</t>
  </si>
  <si>
    <t>17386</t>
  </si>
  <si>
    <t>宝達志水町</t>
  </si>
  <si>
    <t>17384</t>
  </si>
  <si>
    <t>志賀町</t>
  </si>
  <si>
    <t>17841</t>
  </si>
  <si>
    <t>白山石川広域事務組合</t>
  </si>
  <si>
    <t>17344</t>
  </si>
  <si>
    <t>野々市町</t>
  </si>
  <si>
    <t>17847</t>
  </si>
  <si>
    <t>小松加賀環境衛生事務組合</t>
  </si>
  <si>
    <t>17203</t>
  </si>
  <si>
    <t>小松市</t>
  </si>
  <si>
    <t>17206</t>
  </si>
  <si>
    <t>加賀市</t>
  </si>
  <si>
    <t>17855</t>
  </si>
  <si>
    <t>奥能登クリーン組合</t>
  </si>
  <si>
    <t>17205</t>
  </si>
  <si>
    <t>珠洲市</t>
  </si>
  <si>
    <t>17463</t>
  </si>
  <si>
    <t>能登町</t>
  </si>
  <si>
    <t>17856</t>
  </si>
  <si>
    <t>石川北部アール・ディ・エフ広域処理組合</t>
  </si>
  <si>
    <t>河北郡広域事務組合</t>
  </si>
  <si>
    <t>廃棄物処理従事職員数（一部事務組合・広域連合）（平成22年度実績）</t>
  </si>
  <si>
    <t>収集運搬機材の状況（市区町村）（平成22年度実績）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</si>
  <si>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</si>
  <si>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</si>
  <si>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</si>
  <si>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</si>
  <si>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</si>
  <si>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</si>
  <si>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</si>
  <si>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</si>
  <si>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</si>
  <si>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</si>
  <si>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</si>
  <si>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</si>
  <si>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</si>
  <si>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収集運搬機材の状況（一部事務組合・広域連合）（平成22年度実績）</t>
  </si>
  <si>
    <t>委託・許可件数（市区町村）（平成22年度実績）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</si>
  <si>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</si>
  <si>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</si>
  <si>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</si>
  <si>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</si>
  <si>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委託・許可件数（一部事務組合・広域連合）（平成22年度実績）</t>
  </si>
  <si>
    <t>処理業者と従業員数（平成22年度実績）</t>
  </si>
  <si>
    <t>業者数 (ごみ+し尿)</t>
  </si>
  <si>
    <t>従業員数 (収集運搬+中間処理+最終処分)</t>
  </si>
  <si>
    <t>廃棄物処理従事職員数（市区町村）（平成22年度実績）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</si>
  <si>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</si>
  <si>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</si>
  <si>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</si>
  <si>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</si>
  <si>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</si>
  <si>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</si>
  <si>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</si>
  <si>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（人）</t>
  </si>
  <si>
    <t>17201</t>
  </si>
  <si>
    <t>金沢市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</si>
</sst>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32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30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6" borderId="11" xfId="0" applyNumberFormat="1" applyFont="1" applyFill="1" applyBorder="1" applyAlignment="1">
      <alignment vertical="center"/>
    </xf>
    <xf numFmtId="0" fontId="11" fillId="6" borderId="12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6" borderId="13" xfId="60" applyNumberFormat="1" applyFont="1" applyFill="1" applyBorder="1" applyAlignment="1">
      <alignment vertical="center"/>
      <protection/>
    </xf>
    <xf numFmtId="0" fontId="12" fillId="6" borderId="11" xfId="60" applyNumberFormat="1" applyFont="1" applyFill="1" applyBorder="1" applyAlignment="1">
      <alignment vertical="center"/>
      <protection/>
    </xf>
    <xf numFmtId="0" fontId="12" fillId="6" borderId="12" xfId="60" applyNumberFormat="1" applyFont="1" applyFill="1" applyBorder="1" applyAlignment="1">
      <alignment vertical="center"/>
      <protection/>
    </xf>
    <xf numFmtId="0" fontId="12" fillId="6" borderId="14" xfId="60" applyNumberFormat="1" applyFont="1" applyFill="1" applyBorder="1" applyAlignment="1">
      <alignment vertical="center"/>
      <protection/>
    </xf>
    <xf numFmtId="0" fontId="12" fillId="6" borderId="15" xfId="60" applyNumberFormat="1" applyFont="1" applyFill="1" applyBorder="1" applyAlignment="1">
      <alignment vertical="center"/>
      <protection/>
    </xf>
    <xf numFmtId="0" fontId="12" fillId="6" borderId="11" xfId="61" applyNumberFormat="1" applyFont="1" applyFill="1" applyBorder="1" applyAlignment="1">
      <alignment vertical="center"/>
      <protection/>
    </xf>
    <xf numFmtId="0" fontId="12" fillId="6" borderId="12" xfId="61" applyNumberFormat="1" applyFont="1" applyFill="1" applyBorder="1" applyAlignment="1">
      <alignment vertical="center"/>
      <protection/>
    </xf>
    <xf numFmtId="0" fontId="11" fillId="6" borderId="13" xfId="61" applyNumberFormat="1" applyFont="1" applyFill="1" applyBorder="1" applyAlignment="1">
      <alignment vertical="center"/>
      <protection/>
    </xf>
    <xf numFmtId="0" fontId="11" fillId="6" borderId="11" xfId="61" applyNumberFormat="1" applyFont="1" applyFill="1" applyBorder="1" applyAlignment="1">
      <alignment vertical="center"/>
      <protection/>
    </xf>
    <xf numFmtId="0" fontId="11" fillId="6" borderId="12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horizontal="center" vertical="center" wrapText="1"/>
      <protection/>
    </xf>
    <xf numFmtId="0" fontId="12" fillId="6" borderId="13" xfId="0" applyNumberFormat="1" applyFont="1" applyFill="1" applyBorder="1" applyAlignment="1">
      <alignment vertical="center"/>
    </xf>
    <xf numFmtId="0" fontId="11" fillId="6" borderId="14" xfId="0" applyNumberFormat="1" applyFont="1" applyFill="1" applyBorder="1" applyAlignment="1">
      <alignment vertical="center"/>
    </xf>
    <xf numFmtId="0" fontId="11" fillId="6" borderId="15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6" borderId="17" xfId="0" applyNumberFormat="1" applyFont="1" applyFill="1" applyBorder="1" applyAlignment="1">
      <alignment vertical="center"/>
    </xf>
    <xf numFmtId="0" fontId="11" fillId="6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6" borderId="17" xfId="60" applyNumberFormat="1" applyFont="1" applyFill="1" applyBorder="1" applyAlignment="1">
      <alignment vertical="center"/>
      <protection/>
    </xf>
    <xf numFmtId="0" fontId="12" fillId="6" borderId="13" xfId="61" applyNumberFormat="1" applyFont="1" applyFill="1" applyBorder="1" applyAlignment="1">
      <alignment vertical="center"/>
      <protection/>
    </xf>
    <xf numFmtId="0" fontId="11" fillId="6" borderId="18" xfId="60" applyNumberFormat="1" applyFont="1" applyFill="1" applyBorder="1" applyAlignment="1">
      <alignment horizontal="center" vertical="center" wrapText="1"/>
      <protection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2" fillId="6" borderId="17" xfId="62" applyNumberFormat="1" applyFont="1" applyFill="1" applyBorder="1" applyAlignment="1">
      <alignment vertical="center" wrapText="1"/>
      <protection/>
    </xf>
    <xf numFmtId="0" fontId="12" fillId="6" borderId="15" xfId="62" applyNumberFormat="1" applyFont="1" applyFill="1" applyBorder="1" applyAlignment="1" quotePrefix="1">
      <alignment vertical="center" wrapText="1"/>
      <protection/>
    </xf>
    <xf numFmtId="0" fontId="12" fillId="6" borderId="19" xfId="62" applyNumberFormat="1" applyFont="1" applyFill="1" applyBorder="1" applyAlignment="1" quotePrefix="1">
      <alignment vertical="center" wrapText="1"/>
      <protection/>
    </xf>
    <xf numFmtId="0" fontId="12" fillId="6" borderId="20" xfId="62" applyNumberFormat="1" applyFont="1" applyFill="1" applyBorder="1" applyAlignment="1" quotePrefix="1">
      <alignment vertical="center" wrapText="1"/>
      <protection/>
    </xf>
    <xf numFmtId="0" fontId="11" fillId="6" borderId="16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21" xfId="0" applyNumberFormat="1" applyFont="1" applyFill="1" applyBorder="1" applyAlignment="1">
      <alignment vertical="center" wrapText="1"/>
    </xf>
    <xf numFmtId="49" fontId="11" fillId="6" borderId="16" xfId="0" applyNumberFormat="1" applyFont="1" applyFill="1" applyBorder="1" applyAlignment="1">
      <alignment vertical="center" wrapText="1"/>
    </xf>
    <xf numFmtId="49" fontId="11" fillId="6" borderId="10" xfId="0" applyNumberFormat="1" applyFont="1" applyFill="1" applyBorder="1" applyAlignment="1">
      <alignment vertical="center" wrapText="1"/>
    </xf>
    <xf numFmtId="49" fontId="11" fillId="6" borderId="21" xfId="0" applyNumberFormat="1" applyFont="1" applyFill="1" applyBorder="1" applyAlignment="1">
      <alignment vertical="center" wrapText="1"/>
    </xf>
    <xf numFmtId="0" fontId="11" fillId="6" borderId="13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2" xfId="0" applyNumberFormat="1" applyFont="1" applyFill="1" applyBorder="1" applyAlignment="1">
      <alignment vertical="center" wrapText="1"/>
    </xf>
    <xf numFmtId="0" fontId="11" fillId="6" borderId="18" xfId="0" applyNumberFormat="1" applyFont="1" applyFill="1" applyBorder="1" applyAlignment="1">
      <alignment vertical="center" wrapText="1"/>
    </xf>
    <xf numFmtId="49" fontId="11" fillId="6" borderId="16" xfId="62" applyNumberFormat="1" applyFont="1" applyFill="1" applyBorder="1" applyAlignment="1">
      <alignment vertical="center" wrapText="1"/>
      <protection/>
    </xf>
    <xf numFmtId="49" fontId="11" fillId="6" borderId="10" xfId="62" applyNumberFormat="1" applyFont="1" applyFill="1" applyBorder="1" applyAlignment="1" quotePrefix="1">
      <alignment vertical="center" wrapText="1"/>
      <protection/>
    </xf>
    <xf numFmtId="49" fontId="11" fillId="6" borderId="21" xfId="62" applyNumberFormat="1" applyFont="1" applyFill="1" applyBorder="1" applyAlignment="1" quotePrefix="1">
      <alignment vertical="center" wrapText="1"/>
      <protection/>
    </xf>
    <xf numFmtId="0" fontId="11" fillId="6" borderId="16" xfId="62" applyNumberFormat="1" applyFont="1" applyFill="1" applyBorder="1" applyAlignment="1">
      <alignment vertical="center" wrapText="1"/>
      <protection/>
    </xf>
    <xf numFmtId="0" fontId="11" fillId="6" borderId="10" xfId="62" applyNumberFormat="1" applyFont="1" applyFill="1" applyBorder="1" applyAlignment="1">
      <alignment vertical="center" wrapText="1"/>
      <protection/>
    </xf>
    <xf numFmtId="0" fontId="11" fillId="6" borderId="21" xfId="62" applyNumberFormat="1" applyFont="1" applyFill="1" applyBorder="1" applyAlignment="1">
      <alignment vertical="center" wrapText="1"/>
      <protection/>
    </xf>
    <xf numFmtId="49" fontId="11" fillId="6" borderId="21" xfId="62" applyNumberFormat="1" applyFont="1" applyFill="1" applyBorder="1" applyAlignment="1">
      <alignment vertical="center" wrapText="1"/>
      <protection/>
    </xf>
    <xf numFmtId="0" fontId="11" fillId="6" borderId="10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 quotePrefix="1">
      <alignment vertical="center" wrapText="1"/>
    </xf>
    <xf numFmtId="0" fontId="11" fillId="6" borderId="16" xfId="0" applyNumberFormat="1" applyFont="1" applyFill="1" applyBorder="1" applyAlignment="1">
      <alignment vertical="center"/>
    </xf>
    <xf numFmtId="0" fontId="11" fillId="6" borderId="21" xfId="0" applyNumberFormat="1" applyFont="1" applyFill="1" applyBorder="1" applyAlignment="1">
      <alignment vertical="center"/>
    </xf>
    <xf numFmtId="0" fontId="11" fillId="6" borderId="17" xfId="60" applyNumberFormat="1" applyFont="1" applyFill="1" applyBorder="1" applyAlignment="1">
      <alignment vertical="center"/>
      <protection/>
    </xf>
    <xf numFmtId="0" fontId="11" fillId="6" borderId="15" xfId="60" applyNumberFormat="1" applyFont="1" applyFill="1" applyBorder="1" applyAlignment="1">
      <alignment vertical="center"/>
      <protection/>
    </xf>
    <xf numFmtId="0" fontId="11" fillId="6" borderId="19" xfId="60" applyNumberFormat="1" applyFont="1" applyFill="1" applyBorder="1" applyAlignment="1">
      <alignment vertical="center"/>
      <protection/>
    </xf>
    <xf numFmtId="0" fontId="11" fillId="6" borderId="20" xfId="60" applyNumberFormat="1" applyFont="1" applyFill="1" applyBorder="1" applyAlignment="1">
      <alignment vertical="center"/>
      <protection/>
    </xf>
    <xf numFmtId="0" fontId="11" fillId="6" borderId="17" xfId="60" applyNumberFormat="1" applyFont="1" applyFill="1" applyBorder="1" applyAlignment="1">
      <alignment vertical="center" wrapText="1"/>
      <protection/>
    </xf>
    <xf numFmtId="0" fontId="11" fillId="6" borderId="15" xfId="60" applyNumberFormat="1" applyFont="1" applyFill="1" applyBorder="1" applyAlignment="1" quotePrefix="1">
      <alignment vertical="center"/>
      <protection/>
    </xf>
    <xf numFmtId="0" fontId="11" fillId="6" borderId="19" xfId="60" applyNumberFormat="1" applyFont="1" applyFill="1" applyBorder="1" applyAlignment="1" quotePrefix="1">
      <alignment vertical="center"/>
      <protection/>
    </xf>
    <xf numFmtId="0" fontId="11" fillId="6" borderId="20" xfId="60" applyNumberFormat="1" applyFont="1" applyFill="1" applyBorder="1" applyAlignment="1" quotePrefix="1">
      <alignment vertical="center"/>
      <protection/>
    </xf>
    <xf numFmtId="0" fontId="11" fillId="6" borderId="17" xfId="61" applyNumberFormat="1" applyFont="1" applyFill="1" applyBorder="1" applyAlignment="1">
      <alignment vertical="center"/>
      <protection/>
    </xf>
    <xf numFmtId="0" fontId="11" fillId="6" borderId="15" xfId="61" applyNumberFormat="1" applyFont="1" applyFill="1" applyBorder="1" applyAlignment="1">
      <alignment vertical="center"/>
      <protection/>
    </xf>
    <xf numFmtId="0" fontId="11" fillId="6" borderId="19" xfId="61" applyNumberFormat="1" applyFont="1" applyFill="1" applyBorder="1" applyAlignment="1">
      <alignment vertical="center"/>
      <protection/>
    </xf>
    <xf numFmtId="0" fontId="11" fillId="6" borderId="20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>
      <alignment vertical="center" wrapText="1"/>
      <protection/>
    </xf>
    <xf numFmtId="0" fontId="11" fillId="6" borderId="21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 quotePrefix="1">
      <alignment vertical="center" wrapText="1"/>
      <protection/>
    </xf>
    <xf numFmtId="0" fontId="11" fillId="6" borderId="21" xfId="60" applyNumberFormat="1" applyFont="1" applyFill="1" applyBorder="1" applyAlignment="1" quotePrefix="1">
      <alignment vertical="center" wrapText="1"/>
      <protection/>
    </xf>
    <xf numFmtId="0" fontId="7" fillId="24" borderId="18" xfId="0" applyNumberFormat="1" applyFont="1" applyFill="1" applyBorder="1" applyAlignment="1">
      <alignment vertical="center"/>
    </xf>
    <xf numFmtId="49" fontId="7" fillId="24" borderId="18" xfId="0" applyNumberFormat="1" applyFont="1" applyFill="1" applyBorder="1" applyAlignment="1">
      <alignment vertical="center"/>
    </xf>
    <xf numFmtId="0" fontId="7" fillId="24" borderId="18" xfId="0" applyNumberFormat="1" applyFont="1" applyFill="1" applyBorder="1" applyAlignment="1">
      <alignment horizontal="right" vertical="center"/>
    </xf>
    <xf numFmtId="0" fontId="13" fillId="24" borderId="18" xfId="0" applyNumberFormat="1" applyFont="1" applyFill="1" applyBorder="1" applyAlignment="1">
      <alignment vertical="center"/>
    </xf>
    <xf numFmtId="49" fontId="13" fillId="24" borderId="18" xfId="0" applyNumberFormat="1" applyFont="1" applyFill="1" applyBorder="1" applyAlignment="1">
      <alignment vertical="center"/>
    </xf>
    <xf numFmtId="3" fontId="13" fillId="24" borderId="18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1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55" t="s">
        <v>0</v>
      </c>
      <c r="B1" s="2"/>
      <c r="C1" s="6"/>
      <c r="V1" s="24"/>
      <c r="X1" s="24"/>
      <c r="Z1" s="24"/>
      <c r="AB1" s="24"/>
      <c r="AD1" s="24"/>
      <c r="AF1" s="24"/>
      <c r="AH1" s="24"/>
      <c r="AJ1" s="24"/>
      <c r="AL1" s="24"/>
      <c r="AN1" s="24"/>
      <c r="AP1" s="24"/>
      <c r="AR1" s="24"/>
      <c r="AT1" s="24"/>
      <c r="AV1" s="24"/>
      <c r="AX1" s="24"/>
      <c r="AZ1" s="24"/>
      <c r="BB1" s="24"/>
      <c r="BD1" s="24"/>
      <c r="BF1" s="24"/>
      <c r="BH1" s="24"/>
      <c r="BJ1" s="24"/>
      <c r="BL1" s="24"/>
      <c r="BN1" s="24"/>
      <c r="BP1" s="24"/>
      <c r="BR1" s="24"/>
      <c r="BT1" s="24"/>
      <c r="BV1" s="24"/>
      <c r="BX1" s="24"/>
      <c r="BZ1" s="24"/>
      <c r="CB1" s="24"/>
    </row>
    <row r="2" spans="1:81" s="8" customFormat="1" ht="13.5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8" customFormat="1" ht="13.5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8" customFormat="1" ht="22.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8" customFormat="1" ht="13.5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8" customFormat="1" ht="13.5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72" customFormat="1" ht="12" customHeight="1">
      <c r="A7" s="116" t="s">
        <v>53</v>
      </c>
      <c r="B7" s="117" t="s">
        <v>54</v>
      </c>
      <c r="C7" s="116" t="s">
        <v>51</v>
      </c>
      <c r="D7" s="118">
        <f>COUNTIF(D8:D52,"○")</f>
        <v>2</v>
      </c>
      <c r="E7" s="118">
        <f>COUNTIF(E8:E52,"○")</f>
        <v>1</v>
      </c>
      <c r="F7" s="118">
        <f>COUNTIF(F8:F52,"○")</f>
        <v>8</v>
      </c>
      <c r="G7" s="118">
        <f>COUNTIF(G8:G52,"○")</f>
        <v>6</v>
      </c>
      <c r="H7" s="118">
        <f>COUNTIF(H8:H52,"○")</f>
        <v>1</v>
      </c>
      <c r="I7" s="118">
        <f>COUNTIF(I8:I52,"○")</f>
        <v>6</v>
      </c>
      <c r="J7" s="118">
        <f>COUNTIF(J8:J52,"○")</f>
        <v>5</v>
      </c>
      <c r="K7" s="118">
        <f>COUNTIF(K8:K52,"○")</f>
        <v>6</v>
      </c>
      <c r="L7" s="118">
        <f>COUNTIF(L8:L52,"○")</f>
        <v>0</v>
      </c>
      <c r="M7" s="118">
        <f>COUNTIF(M8:M52,"○")</f>
        <v>3</v>
      </c>
      <c r="N7" s="118">
        <f>COUNTIF(N8:N52,"○")</f>
        <v>1</v>
      </c>
      <c r="O7" s="118">
        <f>COUNTIF(O8:O52,"○")</f>
        <v>7</v>
      </c>
      <c r="P7" s="118">
        <f>COUNTIF(P8:P52,"○")</f>
        <v>6</v>
      </c>
      <c r="Q7" s="118">
        <f>COUNTIF(Q8:Q52,"○")</f>
        <v>1</v>
      </c>
      <c r="R7" s="118">
        <f>COUNTIF(R8:R52,"○")</f>
        <v>5</v>
      </c>
      <c r="S7" s="118">
        <f>COUNTIF(S8:S52,"○")</f>
        <v>1</v>
      </c>
      <c r="T7" s="118">
        <f>COUNTIF(T8:T52,"○")</f>
        <v>1</v>
      </c>
      <c r="U7" s="118">
        <f>COUNTIF(U8:U52,"&lt;&gt;")</f>
        <v>10</v>
      </c>
      <c r="V7" s="118">
        <f>COUNTIF(V8:V52,"&lt;&gt;")</f>
        <v>10</v>
      </c>
      <c r="W7" s="118">
        <f>COUNTIF(W8:W52,"&lt;&gt;")</f>
        <v>10</v>
      </c>
      <c r="X7" s="118">
        <f>COUNTIF(X8:X52,"&lt;&gt;")</f>
        <v>10</v>
      </c>
      <c r="Y7" s="118">
        <f>COUNTIF(Y8:Y52,"&lt;&gt;")</f>
        <v>10</v>
      </c>
      <c r="Z7" s="118">
        <f>COUNTIF(Z8:Z52,"&lt;&gt;")</f>
        <v>4</v>
      </c>
      <c r="AA7" s="118">
        <f>COUNTIF(AA8:AA52,"&lt;&gt;")</f>
        <v>4</v>
      </c>
      <c r="AB7" s="118">
        <f>COUNTIF(AB8:AB52,"&lt;&gt;")</f>
        <v>1</v>
      </c>
      <c r="AC7" s="118">
        <f>COUNTIF(AC8:AC52,"&lt;&gt;")</f>
        <v>1</v>
      </c>
      <c r="AD7" s="118">
        <f>COUNTIF(AD8:AD52,"&lt;&gt;")</f>
        <v>1</v>
      </c>
      <c r="AE7" s="118">
        <f>COUNTIF(AE8:AE52,"&lt;&gt;")</f>
        <v>1</v>
      </c>
      <c r="AF7" s="118">
        <f>COUNTIF(AF8:AF52,"&lt;&gt;")</f>
        <v>0</v>
      </c>
      <c r="AG7" s="118">
        <f>COUNTIF(AG8:AG52,"&lt;&gt;")</f>
        <v>0</v>
      </c>
      <c r="AH7" s="118">
        <f>COUNTIF(AH8:AH52,"&lt;&gt;")</f>
        <v>0</v>
      </c>
      <c r="AI7" s="118">
        <f>COUNTIF(AI8:AI52,"&lt;&gt;")</f>
        <v>0</v>
      </c>
      <c r="AJ7" s="118">
        <f>COUNTIF(AJ8:AJ52,"&lt;&gt;")</f>
        <v>0</v>
      </c>
      <c r="AK7" s="118">
        <f>COUNTIF(AK8:AK52,"&lt;&gt;")</f>
        <v>0</v>
      </c>
      <c r="AL7" s="118">
        <f>COUNTIF(AL8:AL52,"&lt;&gt;")</f>
        <v>0</v>
      </c>
      <c r="AM7" s="118">
        <f>COUNTIF(AM8:AM52,"&lt;&gt;")</f>
        <v>0</v>
      </c>
      <c r="AN7" s="118">
        <f>COUNTIF(AN8:AN52,"&lt;&gt;")</f>
        <v>0</v>
      </c>
      <c r="AO7" s="118">
        <f>COUNTIF(AO8:AO52,"&lt;&gt;")</f>
        <v>0</v>
      </c>
      <c r="AP7" s="118">
        <f>COUNTIF(AP8:AP52,"&lt;&gt;")</f>
        <v>0</v>
      </c>
      <c r="AQ7" s="118">
        <f>COUNTIF(AQ8:AQ52,"&lt;&gt;")</f>
        <v>0</v>
      </c>
      <c r="AR7" s="118">
        <f>COUNTIF(AR8:AR52,"&lt;&gt;")</f>
        <v>0</v>
      </c>
      <c r="AS7" s="118">
        <f>COUNTIF(AS8:AS52,"&lt;&gt;")</f>
        <v>0</v>
      </c>
      <c r="AT7" s="118">
        <f>COUNTIF(AT8:AT52,"&lt;&gt;")</f>
        <v>0</v>
      </c>
      <c r="AU7" s="118">
        <f>COUNTIF(AU8:AU52,"&lt;&gt;")</f>
        <v>0</v>
      </c>
      <c r="AV7" s="118">
        <f>COUNTIF(AV8:AV52,"&lt;&gt;")</f>
        <v>0</v>
      </c>
      <c r="AW7" s="118">
        <f>COUNTIF(AW8:AW52,"&lt;&gt;")</f>
        <v>0</v>
      </c>
      <c r="AX7" s="118">
        <f>COUNTIF(AX8:AX52,"&lt;&gt;")</f>
        <v>0</v>
      </c>
      <c r="AY7" s="118">
        <f>COUNTIF(AY8:AY52,"&lt;&gt;")</f>
        <v>0</v>
      </c>
      <c r="AZ7" s="118">
        <f>COUNTIF(AZ8:AZ52,"&lt;&gt;")</f>
        <v>0</v>
      </c>
      <c r="BA7" s="118">
        <f>COUNTIF(BA8:BA52,"&lt;&gt;")</f>
        <v>0</v>
      </c>
      <c r="BB7" s="118">
        <f>COUNTIF(BB8:BB52,"&lt;&gt;")</f>
        <v>0</v>
      </c>
      <c r="BC7" s="118">
        <f>COUNTIF(BC8:BC52,"&lt;&gt;")</f>
        <v>0</v>
      </c>
      <c r="BD7" s="118">
        <f>COUNTIF(BD8:BD52,"&lt;&gt;")</f>
        <v>0</v>
      </c>
      <c r="BE7" s="118">
        <f>COUNTIF(BE8:BE52,"&lt;&gt;")</f>
        <v>0</v>
      </c>
      <c r="BF7" s="118">
        <f>COUNTIF(BF8:BF52,"&lt;&gt;")</f>
        <v>0</v>
      </c>
      <c r="BG7" s="118">
        <f>COUNTIF(BG8:BG52,"&lt;&gt;")</f>
        <v>0</v>
      </c>
      <c r="BH7" s="118">
        <f>COUNTIF(BH8:BH52,"&lt;&gt;")</f>
        <v>0</v>
      </c>
      <c r="BI7" s="118">
        <f>COUNTIF(BI8:BI52,"&lt;&gt;")</f>
        <v>0</v>
      </c>
      <c r="BJ7" s="118">
        <f>COUNTIF(BJ8:BJ52,"&lt;&gt;")</f>
        <v>0</v>
      </c>
      <c r="BK7" s="118">
        <f>COUNTIF(BK8:BK52,"&lt;&gt;")</f>
        <v>0</v>
      </c>
      <c r="BL7" s="118">
        <f>COUNTIF(BL8:BL52,"&lt;&gt;")</f>
        <v>0</v>
      </c>
      <c r="BM7" s="118">
        <f>COUNTIF(BM8:BM52,"&lt;&gt;")</f>
        <v>0</v>
      </c>
      <c r="BN7" s="118">
        <f>COUNTIF(BN8:BN52,"&lt;&gt;")</f>
        <v>0</v>
      </c>
      <c r="BO7" s="118">
        <f>COUNTIF(BO8:BO52,"&lt;&gt;")</f>
        <v>0</v>
      </c>
      <c r="BP7" s="118">
        <f>COUNTIF(BP8:BP52,"&lt;&gt;")</f>
        <v>0</v>
      </c>
      <c r="BQ7" s="118">
        <f>COUNTIF(BQ8:BQ52,"&lt;&gt;")</f>
        <v>0</v>
      </c>
      <c r="BR7" s="118">
        <f>COUNTIF(BR8:BR52,"&lt;&gt;")</f>
        <v>0</v>
      </c>
      <c r="BS7" s="118">
        <f>COUNTIF(BS8:BS52,"&lt;&gt;")</f>
        <v>0</v>
      </c>
      <c r="BT7" s="118">
        <f>COUNTIF(BT8:BT52,"&lt;&gt;")</f>
        <v>0</v>
      </c>
      <c r="BU7" s="118">
        <f>COUNTIF(BU8:BU52,"&lt;&gt;")</f>
        <v>0</v>
      </c>
      <c r="BV7" s="118">
        <f>COUNTIF(BV8:BV52,"&lt;&gt;")</f>
        <v>0</v>
      </c>
      <c r="BW7" s="118">
        <f>COUNTIF(BW8:BW52,"&lt;&gt;")</f>
        <v>0</v>
      </c>
      <c r="BX7" s="118">
        <f>COUNTIF(BX8:BX52,"&lt;&gt;")</f>
        <v>0</v>
      </c>
      <c r="BY7" s="118">
        <f>COUNTIF(BY8:BY52,"&lt;&gt;")</f>
        <v>0</v>
      </c>
      <c r="BZ7" s="118">
        <f>COUNTIF(BZ8:BZ52,"&lt;&gt;")</f>
        <v>0</v>
      </c>
      <c r="CA7" s="118">
        <f>COUNTIF(CA8:CA52,"&lt;&gt;")</f>
        <v>0</v>
      </c>
      <c r="CB7" s="118">
        <f>COUNTIF(CB8:CB52,"&lt;&gt;")</f>
        <v>0</v>
      </c>
      <c r="CC7" s="118">
        <f>COUNTIF(CC8:CC52,"&lt;&gt;")</f>
        <v>0</v>
      </c>
    </row>
    <row r="8" spans="1:81" s="73" customFormat="1" ht="12">
      <c r="A8" s="62" t="s">
        <v>53</v>
      </c>
      <c r="B8" s="63" t="s">
        <v>55</v>
      </c>
      <c r="C8" s="62" t="s">
        <v>56</v>
      </c>
      <c r="D8" s="62"/>
      <c r="E8" s="62" t="s">
        <v>52</v>
      </c>
      <c r="F8" s="62" t="s">
        <v>52</v>
      </c>
      <c r="G8" s="62" t="s">
        <v>52</v>
      </c>
      <c r="H8" s="62" t="s">
        <v>52</v>
      </c>
      <c r="I8" s="62" t="s">
        <v>52</v>
      </c>
      <c r="J8" s="62" t="s">
        <v>52</v>
      </c>
      <c r="K8" s="62" t="s">
        <v>52</v>
      </c>
      <c r="L8" s="62"/>
      <c r="M8" s="62"/>
      <c r="N8" s="62" t="s">
        <v>52</v>
      </c>
      <c r="O8" s="62" t="s">
        <v>52</v>
      </c>
      <c r="P8" s="62" t="s">
        <v>52</v>
      </c>
      <c r="Q8" s="62" t="s">
        <v>52</v>
      </c>
      <c r="R8" s="62" t="s">
        <v>52</v>
      </c>
      <c r="S8" s="62"/>
      <c r="T8" s="62"/>
      <c r="U8" s="62">
        <v>3</v>
      </c>
      <c r="V8" s="63" t="s">
        <v>57</v>
      </c>
      <c r="W8" s="62" t="s">
        <v>58</v>
      </c>
      <c r="X8" s="63" t="s">
        <v>59</v>
      </c>
      <c r="Y8" s="62" t="s">
        <v>60</v>
      </c>
      <c r="Z8" s="63" t="s">
        <v>61</v>
      </c>
      <c r="AA8" s="62" t="s">
        <v>62</v>
      </c>
      <c r="AB8" s="63"/>
      <c r="AC8" s="62"/>
      <c r="AD8" s="63"/>
      <c r="AE8" s="62"/>
      <c r="AF8" s="63"/>
      <c r="AG8" s="62"/>
      <c r="AH8" s="63"/>
      <c r="AI8" s="62"/>
      <c r="AJ8" s="63"/>
      <c r="AK8" s="62"/>
      <c r="AL8" s="63"/>
      <c r="AM8" s="62"/>
      <c r="AN8" s="63"/>
      <c r="AO8" s="62"/>
      <c r="AP8" s="63"/>
      <c r="AQ8" s="62"/>
      <c r="AR8" s="63"/>
      <c r="AS8" s="62"/>
      <c r="AT8" s="63"/>
      <c r="AU8" s="62"/>
      <c r="AV8" s="63"/>
      <c r="AW8" s="62"/>
      <c r="AX8" s="63"/>
      <c r="AY8" s="62"/>
      <c r="AZ8" s="63"/>
      <c r="BA8" s="62"/>
      <c r="BB8" s="63"/>
      <c r="BC8" s="62"/>
      <c r="BD8" s="63"/>
      <c r="BE8" s="62"/>
      <c r="BF8" s="63"/>
      <c r="BG8" s="62"/>
      <c r="BH8" s="63"/>
      <c r="BI8" s="62"/>
      <c r="BJ8" s="63"/>
      <c r="BK8" s="62"/>
      <c r="BL8" s="63"/>
      <c r="BM8" s="62"/>
      <c r="BN8" s="63"/>
      <c r="BO8" s="62"/>
      <c r="BP8" s="63"/>
      <c r="BQ8" s="62"/>
      <c r="BR8" s="63"/>
      <c r="BS8" s="62"/>
      <c r="BT8" s="63"/>
      <c r="BU8" s="62"/>
      <c r="BV8" s="63"/>
      <c r="BW8" s="62"/>
      <c r="BX8" s="63"/>
      <c r="BY8" s="62"/>
      <c r="BZ8" s="63"/>
      <c r="CA8" s="62"/>
      <c r="CB8" s="63"/>
      <c r="CC8" s="62"/>
    </row>
    <row r="9" spans="1:81" s="73" customFormat="1" ht="12">
      <c r="A9" s="62" t="s">
        <v>53</v>
      </c>
      <c r="B9" s="63" t="s">
        <v>63</v>
      </c>
      <c r="C9" s="62" t="s">
        <v>64</v>
      </c>
      <c r="D9" s="62" t="s">
        <v>52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52</v>
      </c>
      <c r="P9" s="62" t="s">
        <v>52</v>
      </c>
      <c r="Q9" s="62"/>
      <c r="R9" s="62" t="s">
        <v>52</v>
      </c>
      <c r="S9" s="62"/>
      <c r="T9" s="62"/>
      <c r="U9" s="62">
        <v>3</v>
      </c>
      <c r="V9" s="63" t="s">
        <v>65</v>
      </c>
      <c r="W9" s="62" t="s">
        <v>66</v>
      </c>
      <c r="X9" s="63" t="s">
        <v>67</v>
      </c>
      <c r="Y9" s="62" t="s">
        <v>68</v>
      </c>
      <c r="Z9" s="63" t="s">
        <v>69</v>
      </c>
      <c r="AA9" s="62" t="s">
        <v>70</v>
      </c>
      <c r="AB9" s="63"/>
      <c r="AC9" s="62"/>
      <c r="AD9" s="63"/>
      <c r="AE9" s="62"/>
      <c r="AF9" s="63"/>
      <c r="AG9" s="62"/>
      <c r="AH9" s="63"/>
      <c r="AI9" s="62"/>
      <c r="AJ9" s="63"/>
      <c r="AK9" s="62"/>
      <c r="AL9" s="63"/>
      <c r="AM9" s="62"/>
      <c r="AN9" s="63"/>
      <c r="AO9" s="62"/>
      <c r="AP9" s="63"/>
      <c r="AQ9" s="62"/>
      <c r="AR9" s="63"/>
      <c r="AS9" s="62"/>
      <c r="AT9" s="63"/>
      <c r="AU9" s="62"/>
      <c r="AV9" s="63"/>
      <c r="AW9" s="62"/>
      <c r="AX9" s="63"/>
      <c r="AY9" s="62"/>
      <c r="AZ9" s="63"/>
      <c r="BA9" s="62"/>
      <c r="BB9" s="63"/>
      <c r="BC9" s="62"/>
      <c r="BD9" s="63"/>
      <c r="BE9" s="62"/>
      <c r="BF9" s="63"/>
      <c r="BG9" s="62"/>
      <c r="BH9" s="63"/>
      <c r="BI9" s="62"/>
      <c r="BJ9" s="63"/>
      <c r="BK9" s="62"/>
      <c r="BL9" s="63"/>
      <c r="BM9" s="62"/>
      <c r="BN9" s="63"/>
      <c r="BO9" s="62"/>
      <c r="BP9" s="63"/>
      <c r="BQ9" s="62"/>
      <c r="BR9" s="63"/>
      <c r="BS9" s="62"/>
      <c r="BT9" s="63"/>
      <c r="BU9" s="62"/>
      <c r="BV9" s="63"/>
      <c r="BW9" s="62"/>
      <c r="BX9" s="63"/>
      <c r="BY9" s="62"/>
      <c r="BZ9" s="63"/>
      <c r="CA9" s="62"/>
      <c r="CB9" s="63"/>
      <c r="CC9" s="62"/>
    </row>
    <row r="10" spans="1:81" s="73" customFormat="1" ht="12" customHeight="1">
      <c r="A10" s="62" t="s">
        <v>53</v>
      </c>
      <c r="B10" s="63" t="s">
        <v>71</v>
      </c>
      <c r="C10" s="62" t="s">
        <v>72</v>
      </c>
      <c r="D10" s="62"/>
      <c r="E10" s="62"/>
      <c r="F10" s="62" t="s">
        <v>52</v>
      </c>
      <c r="G10" s="62" t="s">
        <v>52</v>
      </c>
      <c r="H10" s="62"/>
      <c r="I10" s="62" t="s">
        <v>52</v>
      </c>
      <c r="J10" s="62" t="s">
        <v>52</v>
      </c>
      <c r="K10" s="62" t="s">
        <v>52</v>
      </c>
      <c r="L10" s="62"/>
      <c r="M10" s="62"/>
      <c r="N10" s="62"/>
      <c r="O10" s="62" t="s">
        <v>52</v>
      </c>
      <c r="P10" s="62" t="s">
        <v>52</v>
      </c>
      <c r="Q10" s="62"/>
      <c r="R10" s="62" t="s">
        <v>52</v>
      </c>
      <c r="S10" s="62"/>
      <c r="T10" s="62" t="s">
        <v>52</v>
      </c>
      <c r="U10" s="62">
        <v>2</v>
      </c>
      <c r="V10" s="63" t="s">
        <v>73</v>
      </c>
      <c r="W10" s="62" t="s">
        <v>74</v>
      </c>
      <c r="X10" s="63" t="s">
        <v>75</v>
      </c>
      <c r="Y10" s="62" t="s">
        <v>76</v>
      </c>
      <c r="Z10" s="63"/>
      <c r="AA10" s="62"/>
      <c r="AB10" s="63"/>
      <c r="AC10" s="62"/>
      <c r="AD10" s="63"/>
      <c r="AE10" s="62"/>
      <c r="AF10" s="63"/>
      <c r="AG10" s="62"/>
      <c r="AH10" s="63"/>
      <c r="AI10" s="62"/>
      <c r="AJ10" s="63"/>
      <c r="AK10" s="62"/>
      <c r="AL10" s="63"/>
      <c r="AM10" s="62"/>
      <c r="AN10" s="63"/>
      <c r="AO10" s="62"/>
      <c r="AP10" s="63"/>
      <c r="AQ10" s="62"/>
      <c r="AR10" s="63"/>
      <c r="AS10" s="62"/>
      <c r="AT10" s="63"/>
      <c r="AU10" s="62"/>
      <c r="AV10" s="63"/>
      <c r="AW10" s="62"/>
      <c r="AX10" s="63"/>
      <c r="AY10" s="62"/>
      <c r="AZ10" s="63"/>
      <c r="BA10" s="62"/>
      <c r="BB10" s="63"/>
      <c r="BC10" s="62"/>
      <c r="BD10" s="63"/>
      <c r="BE10" s="62"/>
      <c r="BF10" s="63"/>
      <c r="BG10" s="62"/>
      <c r="BH10" s="63"/>
      <c r="BI10" s="62"/>
      <c r="BJ10" s="63"/>
      <c r="BK10" s="62"/>
      <c r="BL10" s="63"/>
      <c r="BM10" s="62"/>
      <c r="BN10" s="63"/>
      <c r="BO10" s="62"/>
      <c r="BP10" s="63"/>
      <c r="BQ10" s="62"/>
      <c r="BR10" s="63"/>
      <c r="BS10" s="62"/>
      <c r="BT10" s="63"/>
      <c r="BU10" s="62"/>
      <c r="BV10" s="63"/>
      <c r="BW10" s="62"/>
      <c r="BX10" s="63"/>
      <c r="BY10" s="62"/>
      <c r="BZ10" s="63"/>
      <c r="CA10" s="62"/>
      <c r="CB10" s="63"/>
      <c r="CC10" s="62"/>
    </row>
    <row r="11" spans="1:81" s="73" customFormat="1" ht="12" customHeight="1">
      <c r="A11" s="62" t="s">
        <v>53</v>
      </c>
      <c r="B11" s="63" t="s">
        <v>77</v>
      </c>
      <c r="C11" s="62" t="s">
        <v>78</v>
      </c>
      <c r="D11" s="62"/>
      <c r="E11" s="62"/>
      <c r="F11" s="62" t="s">
        <v>52</v>
      </c>
      <c r="G11" s="62" t="s">
        <v>52</v>
      </c>
      <c r="H11" s="62"/>
      <c r="I11" s="62"/>
      <c r="J11" s="62"/>
      <c r="K11" s="62"/>
      <c r="L11" s="62"/>
      <c r="M11" s="62" t="s">
        <v>52</v>
      </c>
      <c r="N11" s="62"/>
      <c r="O11" s="62"/>
      <c r="P11" s="62"/>
      <c r="Q11" s="62"/>
      <c r="R11" s="62"/>
      <c r="S11" s="62"/>
      <c r="T11" s="62"/>
      <c r="U11" s="62">
        <v>2</v>
      </c>
      <c r="V11" s="63" t="s">
        <v>65</v>
      </c>
      <c r="W11" s="62" t="s">
        <v>66</v>
      </c>
      <c r="X11" s="63" t="s">
        <v>67</v>
      </c>
      <c r="Y11" s="62" t="s">
        <v>68</v>
      </c>
      <c r="Z11" s="63"/>
      <c r="AA11" s="62"/>
      <c r="AB11" s="63"/>
      <c r="AC11" s="62"/>
      <c r="AD11" s="63"/>
      <c r="AE11" s="62"/>
      <c r="AF11" s="63"/>
      <c r="AG11" s="62"/>
      <c r="AH11" s="63"/>
      <c r="AI11" s="62"/>
      <c r="AJ11" s="63"/>
      <c r="AK11" s="62"/>
      <c r="AL11" s="63"/>
      <c r="AM11" s="62"/>
      <c r="AN11" s="63"/>
      <c r="AO11" s="62"/>
      <c r="AP11" s="63"/>
      <c r="AQ11" s="62"/>
      <c r="AR11" s="63"/>
      <c r="AS11" s="62"/>
      <c r="AT11" s="63"/>
      <c r="AU11" s="62"/>
      <c r="AV11" s="63"/>
      <c r="AW11" s="62"/>
      <c r="AX11" s="63"/>
      <c r="AY11" s="62"/>
      <c r="AZ11" s="63"/>
      <c r="BA11" s="62"/>
      <c r="BB11" s="63"/>
      <c r="BC11" s="62"/>
      <c r="BD11" s="63"/>
      <c r="BE11" s="62"/>
      <c r="BF11" s="63"/>
      <c r="BG11" s="62"/>
      <c r="BH11" s="63"/>
      <c r="BI11" s="62"/>
      <c r="BJ11" s="63"/>
      <c r="BK11" s="62"/>
      <c r="BL11" s="63"/>
      <c r="BM11" s="62"/>
      <c r="BN11" s="63"/>
      <c r="BO11" s="62"/>
      <c r="BP11" s="63"/>
      <c r="BQ11" s="62"/>
      <c r="BR11" s="63"/>
      <c r="BS11" s="62"/>
      <c r="BT11" s="63"/>
      <c r="BU11" s="62"/>
      <c r="BV11" s="63"/>
      <c r="BW11" s="62"/>
      <c r="BX11" s="63"/>
      <c r="BY11" s="62"/>
      <c r="BZ11" s="63"/>
      <c r="CA11" s="62"/>
      <c r="CB11" s="63"/>
      <c r="CC11" s="62"/>
    </row>
    <row r="12" spans="1:81" s="73" customFormat="1" ht="12" customHeight="1">
      <c r="A12" s="62" t="s">
        <v>53</v>
      </c>
      <c r="B12" s="63" t="s">
        <v>79</v>
      </c>
      <c r="C12" s="62" t="s">
        <v>80</v>
      </c>
      <c r="D12" s="62"/>
      <c r="E12" s="62"/>
      <c r="F12" s="62" t="s">
        <v>52</v>
      </c>
      <c r="G12" s="62" t="s">
        <v>52</v>
      </c>
      <c r="H12" s="62"/>
      <c r="I12" s="62" t="s">
        <v>52</v>
      </c>
      <c r="J12" s="62" t="s">
        <v>52</v>
      </c>
      <c r="K12" s="62" t="s">
        <v>52</v>
      </c>
      <c r="L12" s="62"/>
      <c r="M12" s="62"/>
      <c r="N12" s="62"/>
      <c r="O12" s="62" t="s">
        <v>52</v>
      </c>
      <c r="P12" s="62" t="s">
        <v>52</v>
      </c>
      <c r="Q12" s="62"/>
      <c r="R12" s="62" t="s">
        <v>52</v>
      </c>
      <c r="S12" s="62"/>
      <c r="T12" s="62"/>
      <c r="U12" s="62">
        <v>2</v>
      </c>
      <c r="V12" s="63" t="s">
        <v>81</v>
      </c>
      <c r="W12" s="62" t="s">
        <v>82</v>
      </c>
      <c r="X12" s="63" t="s">
        <v>83</v>
      </c>
      <c r="Y12" s="62" t="s">
        <v>84</v>
      </c>
      <c r="Z12" s="63"/>
      <c r="AA12" s="62"/>
      <c r="AB12" s="63"/>
      <c r="AC12" s="62"/>
      <c r="AD12" s="63"/>
      <c r="AE12" s="62"/>
      <c r="AF12" s="63"/>
      <c r="AG12" s="62"/>
      <c r="AH12" s="63"/>
      <c r="AI12" s="62"/>
      <c r="AJ12" s="63"/>
      <c r="AK12" s="62"/>
      <c r="AL12" s="63"/>
      <c r="AM12" s="62"/>
      <c r="AN12" s="63"/>
      <c r="AO12" s="62"/>
      <c r="AP12" s="63"/>
      <c r="AQ12" s="62"/>
      <c r="AR12" s="63"/>
      <c r="AS12" s="62"/>
      <c r="AT12" s="63"/>
      <c r="AU12" s="62"/>
      <c r="AV12" s="63"/>
      <c r="AW12" s="62"/>
      <c r="AX12" s="63"/>
      <c r="AY12" s="62"/>
      <c r="AZ12" s="63"/>
      <c r="BA12" s="62"/>
      <c r="BB12" s="63"/>
      <c r="BC12" s="62"/>
      <c r="BD12" s="63"/>
      <c r="BE12" s="62"/>
      <c r="BF12" s="63"/>
      <c r="BG12" s="62"/>
      <c r="BH12" s="63"/>
      <c r="BI12" s="62"/>
      <c r="BJ12" s="63"/>
      <c r="BK12" s="62"/>
      <c r="BL12" s="63"/>
      <c r="BM12" s="62"/>
      <c r="BN12" s="63"/>
      <c r="BO12" s="62"/>
      <c r="BP12" s="63"/>
      <c r="BQ12" s="62"/>
      <c r="BR12" s="63"/>
      <c r="BS12" s="62"/>
      <c r="BT12" s="63"/>
      <c r="BU12" s="62"/>
      <c r="BV12" s="63"/>
      <c r="BW12" s="62"/>
      <c r="BX12" s="63"/>
      <c r="BY12" s="62"/>
      <c r="BZ12" s="63"/>
      <c r="CA12" s="62"/>
      <c r="CB12" s="63"/>
      <c r="CC12" s="62"/>
    </row>
    <row r="13" spans="1:81" s="73" customFormat="1" ht="12" customHeight="1">
      <c r="A13" s="62" t="s">
        <v>53</v>
      </c>
      <c r="B13" s="63" t="s">
        <v>85</v>
      </c>
      <c r="C13" s="62" t="s">
        <v>86</v>
      </c>
      <c r="D13" s="62"/>
      <c r="E13" s="62"/>
      <c r="F13" s="62" t="s">
        <v>52</v>
      </c>
      <c r="G13" s="62" t="s">
        <v>52</v>
      </c>
      <c r="H13" s="62"/>
      <c r="I13" s="62" t="s">
        <v>52</v>
      </c>
      <c r="J13" s="62" t="s">
        <v>52</v>
      </c>
      <c r="K13" s="62" t="s">
        <v>52</v>
      </c>
      <c r="L13" s="62"/>
      <c r="M13" s="62"/>
      <c r="N13" s="62"/>
      <c r="O13" s="62" t="s">
        <v>52</v>
      </c>
      <c r="P13" s="62" t="s">
        <v>52</v>
      </c>
      <c r="Q13" s="62"/>
      <c r="R13" s="62" t="s">
        <v>52</v>
      </c>
      <c r="S13" s="62"/>
      <c r="T13" s="62"/>
      <c r="U13" s="62">
        <v>3</v>
      </c>
      <c r="V13" s="63" t="s">
        <v>87</v>
      </c>
      <c r="W13" s="62" t="s">
        <v>88</v>
      </c>
      <c r="X13" s="63" t="s">
        <v>89</v>
      </c>
      <c r="Y13" s="62" t="s">
        <v>90</v>
      </c>
      <c r="Z13" s="63" t="s">
        <v>91</v>
      </c>
      <c r="AA13" s="62" t="s">
        <v>92</v>
      </c>
      <c r="AB13" s="63"/>
      <c r="AC13" s="62"/>
      <c r="AD13" s="63"/>
      <c r="AE13" s="62"/>
      <c r="AF13" s="63"/>
      <c r="AG13" s="62"/>
      <c r="AH13" s="63"/>
      <c r="AI13" s="62"/>
      <c r="AJ13" s="63"/>
      <c r="AK13" s="62"/>
      <c r="AL13" s="63"/>
      <c r="AM13" s="62"/>
      <c r="AN13" s="63"/>
      <c r="AO13" s="62"/>
      <c r="AP13" s="63"/>
      <c r="AQ13" s="62"/>
      <c r="AR13" s="63"/>
      <c r="AS13" s="62"/>
      <c r="AT13" s="63"/>
      <c r="AU13" s="62"/>
      <c r="AV13" s="63"/>
      <c r="AW13" s="62"/>
      <c r="AX13" s="63"/>
      <c r="AY13" s="62"/>
      <c r="AZ13" s="63"/>
      <c r="BA13" s="62"/>
      <c r="BB13" s="63"/>
      <c r="BC13" s="62"/>
      <c r="BD13" s="63"/>
      <c r="BE13" s="62"/>
      <c r="BF13" s="63"/>
      <c r="BG13" s="62"/>
      <c r="BH13" s="63"/>
      <c r="BI13" s="62"/>
      <c r="BJ13" s="63"/>
      <c r="BK13" s="62"/>
      <c r="BL13" s="63"/>
      <c r="BM13" s="62"/>
      <c r="BN13" s="63"/>
      <c r="BO13" s="62"/>
      <c r="BP13" s="63"/>
      <c r="BQ13" s="62"/>
      <c r="BR13" s="63"/>
      <c r="BS13" s="62"/>
      <c r="BT13" s="63"/>
      <c r="BU13" s="62"/>
      <c r="BV13" s="63"/>
      <c r="BW13" s="62"/>
      <c r="BX13" s="63"/>
      <c r="BY13" s="62"/>
      <c r="BZ13" s="63"/>
      <c r="CA13" s="62"/>
      <c r="CB13" s="63"/>
      <c r="CC13" s="62"/>
    </row>
    <row r="14" spans="1:81" s="73" customFormat="1" ht="12" customHeight="1">
      <c r="A14" s="62" t="s">
        <v>53</v>
      </c>
      <c r="B14" s="63" t="s">
        <v>93</v>
      </c>
      <c r="C14" s="62" t="s">
        <v>94</v>
      </c>
      <c r="D14" s="62"/>
      <c r="E14" s="62"/>
      <c r="F14" s="62" t="s">
        <v>52</v>
      </c>
      <c r="G14" s="62" t="s">
        <v>52</v>
      </c>
      <c r="H14" s="62"/>
      <c r="I14" s="62" t="s">
        <v>52</v>
      </c>
      <c r="J14" s="62"/>
      <c r="K14" s="62" t="s">
        <v>52</v>
      </c>
      <c r="L14" s="62"/>
      <c r="M14" s="62"/>
      <c r="N14" s="62"/>
      <c r="O14" s="62" t="s">
        <v>52</v>
      </c>
      <c r="P14" s="62"/>
      <c r="Q14" s="62"/>
      <c r="R14" s="62"/>
      <c r="S14" s="62"/>
      <c r="T14" s="62"/>
      <c r="U14" s="62">
        <v>2</v>
      </c>
      <c r="V14" s="63" t="s">
        <v>69</v>
      </c>
      <c r="W14" s="62" t="s">
        <v>70</v>
      </c>
      <c r="X14" s="63" t="s">
        <v>95</v>
      </c>
      <c r="Y14" s="62" t="s">
        <v>96</v>
      </c>
      <c r="Z14" s="63"/>
      <c r="AA14" s="62"/>
      <c r="AB14" s="63"/>
      <c r="AC14" s="62"/>
      <c r="AD14" s="63"/>
      <c r="AE14" s="62"/>
      <c r="AF14" s="63"/>
      <c r="AG14" s="62"/>
      <c r="AH14" s="63"/>
      <c r="AI14" s="62"/>
      <c r="AJ14" s="63"/>
      <c r="AK14" s="62"/>
      <c r="AL14" s="63"/>
      <c r="AM14" s="62"/>
      <c r="AN14" s="63"/>
      <c r="AO14" s="62"/>
      <c r="AP14" s="63"/>
      <c r="AQ14" s="62"/>
      <c r="AR14" s="63"/>
      <c r="AS14" s="62"/>
      <c r="AT14" s="63"/>
      <c r="AU14" s="62"/>
      <c r="AV14" s="63"/>
      <c r="AW14" s="62"/>
      <c r="AX14" s="63"/>
      <c r="AY14" s="62"/>
      <c r="AZ14" s="63"/>
      <c r="BA14" s="62"/>
      <c r="BB14" s="63"/>
      <c r="BC14" s="62"/>
      <c r="BD14" s="63"/>
      <c r="BE14" s="62"/>
      <c r="BF14" s="63"/>
      <c r="BG14" s="62"/>
      <c r="BH14" s="63"/>
      <c r="BI14" s="62"/>
      <c r="BJ14" s="63"/>
      <c r="BK14" s="62"/>
      <c r="BL14" s="63"/>
      <c r="BM14" s="62"/>
      <c r="BN14" s="63"/>
      <c r="BO14" s="62"/>
      <c r="BP14" s="63"/>
      <c r="BQ14" s="62"/>
      <c r="BR14" s="63"/>
      <c r="BS14" s="62"/>
      <c r="BT14" s="63"/>
      <c r="BU14" s="62"/>
      <c r="BV14" s="63"/>
      <c r="BW14" s="62"/>
      <c r="BX14" s="63"/>
      <c r="BY14" s="62"/>
      <c r="BZ14" s="63"/>
      <c r="CA14" s="62"/>
      <c r="CB14" s="63"/>
      <c r="CC14" s="62"/>
    </row>
    <row r="15" spans="1:81" s="73" customFormat="1" ht="12" customHeight="1">
      <c r="A15" s="62" t="s">
        <v>53</v>
      </c>
      <c r="B15" s="63" t="s">
        <v>97</v>
      </c>
      <c r="C15" s="62" t="s">
        <v>98</v>
      </c>
      <c r="D15" s="62" t="s">
        <v>52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 t="s">
        <v>52</v>
      </c>
      <c r="P15" s="62" t="s">
        <v>52</v>
      </c>
      <c r="Q15" s="62"/>
      <c r="R15" s="62"/>
      <c r="S15" s="62" t="s">
        <v>52</v>
      </c>
      <c r="T15" s="62"/>
      <c r="U15" s="62">
        <v>2</v>
      </c>
      <c r="V15" s="63" t="s">
        <v>99</v>
      </c>
      <c r="W15" s="62" t="s">
        <v>100</v>
      </c>
      <c r="X15" s="63" t="s">
        <v>101</v>
      </c>
      <c r="Y15" s="62" t="s">
        <v>102</v>
      </c>
      <c r="Z15" s="63"/>
      <c r="AA15" s="62"/>
      <c r="AB15" s="63"/>
      <c r="AC15" s="62"/>
      <c r="AD15" s="63"/>
      <c r="AE15" s="62"/>
      <c r="AF15" s="63"/>
      <c r="AG15" s="62"/>
      <c r="AH15" s="63"/>
      <c r="AI15" s="62"/>
      <c r="AJ15" s="63"/>
      <c r="AK15" s="62"/>
      <c r="AL15" s="63"/>
      <c r="AM15" s="62"/>
      <c r="AN15" s="63"/>
      <c r="AO15" s="62"/>
      <c r="AP15" s="63"/>
      <c r="AQ15" s="62"/>
      <c r="AR15" s="63"/>
      <c r="AS15" s="62"/>
      <c r="AT15" s="63"/>
      <c r="AU15" s="62"/>
      <c r="AV15" s="63"/>
      <c r="AW15" s="62"/>
      <c r="AX15" s="63"/>
      <c r="AY15" s="62"/>
      <c r="AZ15" s="63"/>
      <c r="BA15" s="62"/>
      <c r="BB15" s="63"/>
      <c r="BC15" s="62"/>
      <c r="BD15" s="63"/>
      <c r="BE15" s="62"/>
      <c r="BF15" s="63"/>
      <c r="BG15" s="62"/>
      <c r="BH15" s="63"/>
      <c r="BI15" s="62"/>
      <c r="BJ15" s="63"/>
      <c r="BK15" s="62"/>
      <c r="BL15" s="63"/>
      <c r="BM15" s="62"/>
      <c r="BN15" s="63"/>
      <c r="BO15" s="62"/>
      <c r="BP15" s="63"/>
      <c r="BQ15" s="62"/>
      <c r="BR15" s="63"/>
      <c r="BS15" s="62"/>
      <c r="BT15" s="63"/>
      <c r="BU15" s="62"/>
      <c r="BV15" s="63"/>
      <c r="BW15" s="62"/>
      <c r="BX15" s="63"/>
      <c r="BY15" s="62"/>
      <c r="BZ15" s="63"/>
      <c r="CA15" s="62"/>
      <c r="CB15" s="63"/>
      <c r="CC15" s="62"/>
    </row>
    <row r="16" spans="1:81" s="73" customFormat="1" ht="12" customHeight="1">
      <c r="A16" s="62" t="s">
        <v>53</v>
      </c>
      <c r="B16" s="63" t="s">
        <v>103</v>
      </c>
      <c r="C16" s="62" t="s">
        <v>104</v>
      </c>
      <c r="D16" s="62"/>
      <c r="E16" s="62"/>
      <c r="F16" s="62" t="s">
        <v>52</v>
      </c>
      <c r="G16" s="62"/>
      <c r="H16" s="62"/>
      <c r="I16" s="62" t="s">
        <v>52</v>
      </c>
      <c r="J16" s="62" t="s">
        <v>52</v>
      </c>
      <c r="K16" s="62" t="s">
        <v>52</v>
      </c>
      <c r="L16" s="62"/>
      <c r="M16" s="62" t="s">
        <v>52</v>
      </c>
      <c r="N16" s="62"/>
      <c r="O16" s="62"/>
      <c r="P16" s="62"/>
      <c r="Q16" s="62"/>
      <c r="R16" s="62"/>
      <c r="S16" s="62"/>
      <c r="T16" s="62"/>
      <c r="U16" s="62">
        <v>2</v>
      </c>
      <c r="V16" s="63" t="s">
        <v>105</v>
      </c>
      <c r="W16" s="62" t="s">
        <v>106</v>
      </c>
      <c r="X16" s="63" t="s">
        <v>107</v>
      </c>
      <c r="Y16" s="62" t="s">
        <v>108</v>
      </c>
      <c r="Z16" s="63"/>
      <c r="AA16" s="62"/>
      <c r="AB16" s="63"/>
      <c r="AC16" s="62"/>
      <c r="AD16" s="63"/>
      <c r="AE16" s="62"/>
      <c r="AF16" s="63"/>
      <c r="AG16" s="62"/>
      <c r="AH16" s="63"/>
      <c r="AI16" s="62"/>
      <c r="AJ16" s="63"/>
      <c r="AK16" s="62"/>
      <c r="AL16" s="63"/>
      <c r="AM16" s="62"/>
      <c r="AN16" s="63"/>
      <c r="AO16" s="62"/>
      <c r="AP16" s="63"/>
      <c r="AQ16" s="62"/>
      <c r="AR16" s="63"/>
      <c r="AS16" s="62"/>
      <c r="AT16" s="63"/>
      <c r="AU16" s="62"/>
      <c r="AV16" s="63"/>
      <c r="AW16" s="62"/>
      <c r="AX16" s="63"/>
      <c r="AY16" s="62"/>
      <c r="AZ16" s="63"/>
      <c r="BA16" s="62"/>
      <c r="BB16" s="63"/>
      <c r="BC16" s="62"/>
      <c r="BD16" s="63"/>
      <c r="BE16" s="62"/>
      <c r="BF16" s="63"/>
      <c r="BG16" s="62"/>
      <c r="BH16" s="63"/>
      <c r="BI16" s="62"/>
      <c r="BJ16" s="63"/>
      <c r="BK16" s="62"/>
      <c r="BL16" s="63"/>
      <c r="BM16" s="62"/>
      <c r="BN16" s="63"/>
      <c r="BO16" s="62"/>
      <c r="BP16" s="63"/>
      <c r="BQ16" s="62"/>
      <c r="BR16" s="63"/>
      <c r="BS16" s="62"/>
      <c r="BT16" s="63"/>
      <c r="BU16" s="62"/>
      <c r="BV16" s="63"/>
      <c r="BW16" s="62"/>
      <c r="BX16" s="63"/>
      <c r="BY16" s="62"/>
      <c r="BZ16" s="63"/>
      <c r="CA16" s="62"/>
      <c r="CB16" s="63"/>
      <c r="CC16" s="62"/>
    </row>
    <row r="17" spans="1:81" s="73" customFormat="1" ht="12" customHeight="1">
      <c r="A17" s="62" t="s">
        <v>53</v>
      </c>
      <c r="B17" s="63" t="s">
        <v>109</v>
      </c>
      <c r="C17" s="62" t="s">
        <v>110</v>
      </c>
      <c r="D17" s="62"/>
      <c r="E17" s="62"/>
      <c r="F17" s="62" t="s">
        <v>52</v>
      </c>
      <c r="G17" s="62"/>
      <c r="H17" s="62"/>
      <c r="I17" s="62"/>
      <c r="J17" s="62"/>
      <c r="K17" s="62"/>
      <c r="L17" s="62"/>
      <c r="M17" s="62" t="s">
        <v>52</v>
      </c>
      <c r="N17" s="62"/>
      <c r="O17" s="62"/>
      <c r="P17" s="62"/>
      <c r="Q17" s="62"/>
      <c r="R17" s="62"/>
      <c r="S17" s="62"/>
      <c r="T17" s="62"/>
      <c r="U17" s="62">
        <v>5</v>
      </c>
      <c r="V17" s="63" t="s">
        <v>55</v>
      </c>
      <c r="W17" s="62" t="s">
        <v>111</v>
      </c>
      <c r="X17" s="63" t="s">
        <v>71</v>
      </c>
      <c r="Y17" s="62" t="s">
        <v>72</v>
      </c>
      <c r="Z17" s="63" t="s">
        <v>79</v>
      </c>
      <c r="AA17" s="62" t="s">
        <v>80</v>
      </c>
      <c r="AB17" s="63" t="s">
        <v>85</v>
      </c>
      <c r="AC17" s="62" t="s">
        <v>86</v>
      </c>
      <c r="AD17" s="63" t="s">
        <v>103</v>
      </c>
      <c r="AE17" s="62" t="s">
        <v>104</v>
      </c>
      <c r="AF17" s="63"/>
      <c r="AG17" s="62"/>
      <c r="AH17" s="63"/>
      <c r="AI17" s="62"/>
      <c r="AJ17" s="63"/>
      <c r="AK17" s="62"/>
      <c r="AL17" s="63"/>
      <c r="AM17" s="62"/>
      <c r="AN17" s="63"/>
      <c r="AO17" s="62"/>
      <c r="AP17" s="63"/>
      <c r="AQ17" s="62"/>
      <c r="AR17" s="63"/>
      <c r="AS17" s="62"/>
      <c r="AT17" s="63"/>
      <c r="AU17" s="62"/>
      <c r="AV17" s="63"/>
      <c r="AW17" s="62"/>
      <c r="AX17" s="63"/>
      <c r="AY17" s="62"/>
      <c r="AZ17" s="63"/>
      <c r="BA17" s="62"/>
      <c r="BB17" s="63"/>
      <c r="BC17" s="62"/>
      <c r="BD17" s="63"/>
      <c r="BE17" s="62"/>
      <c r="BF17" s="63"/>
      <c r="BG17" s="62"/>
      <c r="BH17" s="63"/>
      <c r="BI17" s="62"/>
      <c r="BJ17" s="63"/>
      <c r="BK17" s="62"/>
      <c r="BL17" s="63"/>
      <c r="BM17" s="62"/>
      <c r="BN17" s="63"/>
      <c r="BO17" s="62"/>
      <c r="BP17" s="63"/>
      <c r="BQ17" s="62"/>
      <c r="BR17" s="63"/>
      <c r="BS17" s="62"/>
      <c r="BT17" s="63"/>
      <c r="BU17" s="62"/>
      <c r="BV17" s="63"/>
      <c r="BW17" s="62"/>
      <c r="BX17" s="63"/>
      <c r="BY17" s="62"/>
      <c r="BZ17" s="63"/>
      <c r="CA17" s="62"/>
      <c r="CB17" s="63"/>
      <c r="CC17" s="62"/>
    </row>
  </sheetData>
  <sheetProtection/>
  <autoFilter ref="A6:CC17"/>
  <mergeCells count="114">
    <mergeCell ref="BS4:BS6"/>
    <mergeCell ref="BT4:BT6"/>
    <mergeCell ref="CC4:CC6"/>
    <mergeCell ref="BY4:BY6"/>
    <mergeCell ref="BZ4:BZ6"/>
    <mergeCell ref="CA4:CA6"/>
    <mergeCell ref="CB4:CB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I4:BI6"/>
    <mergeCell ref="BJ4:BJ6"/>
    <mergeCell ref="BK4:BK6"/>
    <mergeCell ref="BL4:BL6"/>
    <mergeCell ref="BE4:BE6"/>
    <mergeCell ref="BF4:BF6"/>
    <mergeCell ref="BG4:BG6"/>
    <mergeCell ref="BH4:BH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J2:BK3"/>
    <mergeCell ref="BL2:BM3"/>
    <mergeCell ref="BF2:BG3"/>
    <mergeCell ref="BH2:BI3"/>
    <mergeCell ref="AX2:AY3"/>
    <mergeCell ref="AZ2:BA3"/>
    <mergeCell ref="BB2:BC3"/>
    <mergeCell ref="BD2:BE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30" width="9" style="28" customWidth="1"/>
    <col min="31" max="16384" width="9" style="10" customWidth="1"/>
  </cols>
  <sheetData>
    <row r="1" spans="1:30" ht="17.25">
      <c r="A1" s="55" t="s">
        <v>137</v>
      </c>
      <c r="B1" s="5"/>
      <c r="C1" s="5"/>
      <c r="D1" s="29"/>
      <c r="E1" s="30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8" customHeight="1">
      <c r="A2" s="78" t="s">
        <v>1</v>
      </c>
      <c r="B2" s="78" t="s">
        <v>2</v>
      </c>
      <c r="C2" s="97" t="s">
        <v>50</v>
      </c>
      <c r="D2" s="56" t="s">
        <v>138</v>
      </c>
      <c r="E2" s="33"/>
      <c r="F2" s="26"/>
      <c r="G2" s="33"/>
      <c r="H2" s="33"/>
      <c r="I2" s="33"/>
      <c r="J2" s="33"/>
      <c r="K2" s="33"/>
      <c r="L2" s="34"/>
      <c r="M2" s="56" t="s">
        <v>139</v>
      </c>
      <c r="N2" s="33"/>
      <c r="O2" s="26"/>
      <c r="P2" s="33"/>
      <c r="Q2" s="33"/>
      <c r="R2" s="33"/>
      <c r="S2" s="33"/>
      <c r="T2" s="33"/>
      <c r="U2" s="34"/>
      <c r="V2" s="56" t="s">
        <v>140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141</v>
      </c>
      <c r="F3" s="26"/>
      <c r="G3" s="34"/>
      <c r="H3" s="57" t="s">
        <v>142</v>
      </c>
      <c r="I3" s="33"/>
      <c r="J3" s="33"/>
      <c r="K3" s="33"/>
      <c r="L3" s="34"/>
      <c r="M3" s="27" t="s">
        <v>51</v>
      </c>
      <c r="N3" s="57" t="s">
        <v>141</v>
      </c>
      <c r="O3" s="26"/>
      <c r="P3" s="34"/>
      <c r="Q3" s="57" t="s">
        <v>142</v>
      </c>
      <c r="R3" s="33"/>
      <c r="S3" s="33"/>
      <c r="T3" s="33"/>
      <c r="U3" s="34"/>
      <c r="V3" s="27"/>
      <c r="W3" s="57" t="s">
        <v>141</v>
      </c>
      <c r="X3" s="26"/>
      <c r="Y3" s="34"/>
      <c r="Z3" s="57" t="s">
        <v>142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143</v>
      </c>
      <c r="G4" s="78" t="s">
        <v>144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143</v>
      </c>
      <c r="P4" s="78" t="s">
        <v>144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143</v>
      </c>
      <c r="Y4" s="78" t="s">
        <v>144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1" customFormat="1" ht="18" customHeight="1">
      <c r="A6" s="80"/>
      <c r="B6" s="80"/>
      <c r="C6" s="98"/>
      <c r="D6" s="35" t="s">
        <v>145</v>
      </c>
      <c r="E6" s="35" t="s">
        <v>145</v>
      </c>
      <c r="F6" s="54" t="s">
        <v>145</v>
      </c>
      <c r="G6" s="54" t="s">
        <v>145</v>
      </c>
      <c r="H6" s="35" t="s">
        <v>145</v>
      </c>
      <c r="I6" s="54" t="s">
        <v>145</v>
      </c>
      <c r="J6" s="54" t="s">
        <v>145</v>
      </c>
      <c r="K6" s="54" t="s">
        <v>145</v>
      </c>
      <c r="L6" s="54" t="s">
        <v>145</v>
      </c>
      <c r="M6" s="35" t="s">
        <v>145</v>
      </c>
      <c r="N6" s="35" t="s">
        <v>145</v>
      </c>
      <c r="O6" s="54" t="s">
        <v>145</v>
      </c>
      <c r="P6" s="54" t="s">
        <v>145</v>
      </c>
      <c r="Q6" s="35" t="s">
        <v>145</v>
      </c>
      <c r="R6" s="54" t="s">
        <v>145</v>
      </c>
      <c r="S6" s="54" t="s">
        <v>145</v>
      </c>
      <c r="T6" s="54" t="s">
        <v>145</v>
      </c>
      <c r="U6" s="54" t="s">
        <v>145</v>
      </c>
      <c r="V6" s="35" t="s">
        <v>145</v>
      </c>
      <c r="W6" s="35" t="s">
        <v>145</v>
      </c>
      <c r="X6" s="54" t="s">
        <v>145</v>
      </c>
      <c r="Y6" s="54" t="s">
        <v>145</v>
      </c>
      <c r="Z6" s="35" t="s">
        <v>145</v>
      </c>
      <c r="AA6" s="54" t="s">
        <v>145</v>
      </c>
      <c r="AB6" s="54" t="s">
        <v>145</v>
      </c>
      <c r="AC6" s="54" t="s">
        <v>145</v>
      </c>
      <c r="AD6" s="54" t="s">
        <v>145</v>
      </c>
    </row>
    <row r="7" spans="1:30" s="67" customFormat="1" ht="12" customHeight="1">
      <c r="A7" s="119" t="s">
        <v>53</v>
      </c>
      <c r="B7" s="120" t="s">
        <v>54</v>
      </c>
      <c r="C7" s="119" t="s">
        <v>51</v>
      </c>
      <c r="D7" s="121">
        <f>SUM(D8:D186)</f>
        <v>449</v>
      </c>
      <c r="E7" s="121">
        <f>SUM(E8:E186)</f>
        <v>143</v>
      </c>
      <c r="F7" s="121">
        <f>SUM(F8:F186)</f>
        <v>97</v>
      </c>
      <c r="G7" s="121">
        <f>SUM(G8:G186)</f>
        <v>46</v>
      </c>
      <c r="H7" s="121">
        <f>SUM(H8:H186)</f>
        <v>306</v>
      </c>
      <c r="I7" s="121">
        <f>SUM(I8:I186)</f>
        <v>184</v>
      </c>
      <c r="J7" s="121">
        <f>SUM(J8:J186)</f>
        <v>88</v>
      </c>
      <c r="K7" s="121">
        <f>SUM(K8:K186)</f>
        <v>22</v>
      </c>
      <c r="L7" s="121">
        <f>SUM(L8:L186)</f>
        <v>12</v>
      </c>
      <c r="M7" s="121">
        <f>SUM(M8:M186)</f>
        <v>12</v>
      </c>
      <c r="N7" s="121">
        <f>SUM(N8:N186)</f>
        <v>5</v>
      </c>
      <c r="O7" s="121">
        <f>SUM(O8:O186)</f>
        <v>5</v>
      </c>
      <c r="P7" s="121">
        <f>SUM(P8:P186)</f>
        <v>0</v>
      </c>
      <c r="Q7" s="121">
        <f>SUM(Q8:Q186)</f>
        <v>7</v>
      </c>
      <c r="R7" s="121">
        <f>SUM(R8:R186)</f>
        <v>0</v>
      </c>
      <c r="S7" s="121">
        <f>SUM(S8:S186)</f>
        <v>7</v>
      </c>
      <c r="T7" s="121">
        <f>SUM(T8:T186)</f>
        <v>0</v>
      </c>
      <c r="U7" s="121">
        <f>SUM(U8:U186)</f>
        <v>0</v>
      </c>
      <c r="V7" s="121">
        <f>SUM(V8:V186)</f>
        <v>461</v>
      </c>
      <c r="W7" s="121">
        <f>SUM(W8:W186)</f>
        <v>148</v>
      </c>
      <c r="X7" s="121">
        <f>SUM(X8:X186)</f>
        <v>102</v>
      </c>
      <c r="Y7" s="121">
        <f>SUM(Y8:Y186)</f>
        <v>46</v>
      </c>
      <c r="Z7" s="121">
        <f>SUM(Z8:Z186)</f>
        <v>313</v>
      </c>
      <c r="AA7" s="121">
        <f>SUM(AA8:AA186)</f>
        <v>184</v>
      </c>
      <c r="AB7" s="121">
        <f>SUM(AB8:AB186)</f>
        <v>95</v>
      </c>
      <c r="AC7" s="121">
        <f>SUM(AC8:AC186)</f>
        <v>22</v>
      </c>
      <c r="AD7" s="121">
        <f>SUM(AD8:AD186)</f>
        <v>12</v>
      </c>
    </row>
    <row r="8" spans="1:30" s="68" customFormat="1" ht="12" customHeight="1">
      <c r="A8" s="64" t="s">
        <v>53</v>
      </c>
      <c r="B8" s="65" t="s">
        <v>146</v>
      </c>
      <c r="C8" s="64" t="s">
        <v>147</v>
      </c>
      <c r="D8" s="66">
        <f aca="true" t="shared" si="0" ref="D8:D26">SUM(E8,+H8)</f>
        <v>306</v>
      </c>
      <c r="E8" s="66">
        <f aca="true" t="shared" si="1" ref="E8:E26">SUM(F8:G8)</f>
        <v>81</v>
      </c>
      <c r="F8" s="66">
        <v>46</v>
      </c>
      <c r="G8" s="66">
        <v>35</v>
      </c>
      <c r="H8" s="66">
        <f aca="true" t="shared" si="2" ref="H8:H26">SUM(I8:L8)</f>
        <v>225</v>
      </c>
      <c r="I8" s="66">
        <v>170</v>
      </c>
      <c r="J8" s="66">
        <v>46</v>
      </c>
      <c r="K8" s="66">
        <v>7</v>
      </c>
      <c r="L8" s="66">
        <v>2</v>
      </c>
      <c r="M8" s="66">
        <f aca="true" t="shared" si="3" ref="M8:M26">SUM(N8,+Q8)</f>
        <v>0</v>
      </c>
      <c r="N8" s="66">
        <f aca="true" t="shared" si="4" ref="N8:N26">SUM(O8:P8)</f>
        <v>0</v>
      </c>
      <c r="O8" s="66">
        <v>0</v>
      </c>
      <c r="P8" s="66">
        <v>0</v>
      </c>
      <c r="Q8" s="66">
        <f aca="true" t="shared" si="5" ref="Q8:Q26">SUM(R8:U8)</f>
        <v>0</v>
      </c>
      <c r="R8" s="66">
        <v>0</v>
      </c>
      <c r="S8" s="66">
        <v>0</v>
      </c>
      <c r="T8" s="66">
        <v>0</v>
      </c>
      <c r="U8" s="66">
        <v>0</v>
      </c>
      <c r="V8" s="66">
        <f aca="true" t="shared" si="6" ref="V8:V26">SUM(D8,+M8)</f>
        <v>306</v>
      </c>
      <c r="W8" s="66">
        <f aca="true" t="shared" si="7" ref="W8:W26">SUM(E8,+N8)</f>
        <v>81</v>
      </c>
      <c r="X8" s="66">
        <f aca="true" t="shared" si="8" ref="X8:X26">SUM(F8,+O8)</f>
        <v>46</v>
      </c>
      <c r="Y8" s="66">
        <f aca="true" t="shared" si="9" ref="Y8:Y26">SUM(G8,+P8)</f>
        <v>35</v>
      </c>
      <c r="Z8" s="66">
        <f aca="true" t="shared" si="10" ref="Z8:Z26">SUM(H8,+Q8)</f>
        <v>225</v>
      </c>
      <c r="AA8" s="66">
        <f aca="true" t="shared" si="11" ref="AA8:AA26">SUM(I8,+R8)</f>
        <v>170</v>
      </c>
      <c r="AB8" s="66">
        <f aca="true" t="shared" si="12" ref="AB8:AB26">SUM(J8,+S8)</f>
        <v>46</v>
      </c>
      <c r="AC8" s="66">
        <f aca="true" t="shared" si="13" ref="AC8:AC26">SUM(K8,+T8)</f>
        <v>7</v>
      </c>
      <c r="AD8" s="66">
        <f aca="true" t="shared" si="14" ref="AD8:AD26">SUM(L8,+U8)</f>
        <v>2</v>
      </c>
    </row>
    <row r="9" spans="1:30" s="68" customFormat="1" ht="12" customHeight="1">
      <c r="A9" s="64" t="s">
        <v>53</v>
      </c>
      <c r="B9" s="65" t="s">
        <v>81</v>
      </c>
      <c r="C9" s="64" t="s">
        <v>82</v>
      </c>
      <c r="D9" s="66">
        <f t="shared" si="0"/>
        <v>4</v>
      </c>
      <c r="E9" s="66">
        <f t="shared" si="1"/>
        <v>3</v>
      </c>
      <c r="F9" s="66">
        <v>2</v>
      </c>
      <c r="G9" s="66">
        <v>1</v>
      </c>
      <c r="H9" s="66">
        <f t="shared" si="2"/>
        <v>1</v>
      </c>
      <c r="I9" s="66">
        <v>1</v>
      </c>
      <c r="J9" s="66">
        <v>0</v>
      </c>
      <c r="K9" s="66">
        <v>0</v>
      </c>
      <c r="L9" s="66">
        <v>0</v>
      </c>
      <c r="M9" s="66">
        <f t="shared" si="3"/>
        <v>0</v>
      </c>
      <c r="N9" s="66">
        <f t="shared" si="4"/>
        <v>0</v>
      </c>
      <c r="O9" s="66">
        <v>0</v>
      </c>
      <c r="P9" s="66">
        <v>0</v>
      </c>
      <c r="Q9" s="66">
        <f t="shared" si="5"/>
        <v>0</v>
      </c>
      <c r="R9" s="66">
        <v>0</v>
      </c>
      <c r="S9" s="66">
        <v>0</v>
      </c>
      <c r="T9" s="66">
        <v>0</v>
      </c>
      <c r="U9" s="66">
        <v>0</v>
      </c>
      <c r="V9" s="66">
        <f t="shared" si="6"/>
        <v>4</v>
      </c>
      <c r="W9" s="66">
        <f t="shared" si="7"/>
        <v>3</v>
      </c>
      <c r="X9" s="66">
        <f t="shared" si="8"/>
        <v>2</v>
      </c>
      <c r="Y9" s="66">
        <f t="shared" si="9"/>
        <v>1</v>
      </c>
      <c r="Z9" s="66">
        <f t="shared" si="10"/>
        <v>1</v>
      </c>
      <c r="AA9" s="66">
        <f t="shared" si="11"/>
        <v>1</v>
      </c>
      <c r="AB9" s="66">
        <f t="shared" si="12"/>
        <v>0</v>
      </c>
      <c r="AC9" s="66">
        <f t="shared" si="13"/>
        <v>0</v>
      </c>
      <c r="AD9" s="66">
        <f t="shared" si="14"/>
        <v>0</v>
      </c>
    </row>
    <row r="10" spans="1:30" s="68" customFormat="1" ht="12" customHeight="1">
      <c r="A10" s="64" t="s">
        <v>53</v>
      </c>
      <c r="B10" s="65" t="s">
        <v>99</v>
      </c>
      <c r="C10" s="64" t="s">
        <v>100</v>
      </c>
      <c r="D10" s="66">
        <f t="shared" si="0"/>
        <v>47</v>
      </c>
      <c r="E10" s="66">
        <f t="shared" si="1"/>
        <v>8</v>
      </c>
      <c r="F10" s="66">
        <v>7</v>
      </c>
      <c r="G10" s="66">
        <v>1</v>
      </c>
      <c r="H10" s="66">
        <f t="shared" si="2"/>
        <v>39</v>
      </c>
      <c r="I10" s="66">
        <v>13</v>
      </c>
      <c r="J10" s="66">
        <v>18</v>
      </c>
      <c r="K10" s="66">
        <v>1</v>
      </c>
      <c r="L10" s="66">
        <v>7</v>
      </c>
      <c r="M10" s="66">
        <f t="shared" si="3"/>
        <v>0</v>
      </c>
      <c r="N10" s="66">
        <f t="shared" si="4"/>
        <v>0</v>
      </c>
      <c r="O10" s="66">
        <v>0</v>
      </c>
      <c r="P10" s="66">
        <v>0</v>
      </c>
      <c r="Q10" s="66">
        <f t="shared" si="5"/>
        <v>0</v>
      </c>
      <c r="R10" s="66">
        <v>0</v>
      </c>
      <c r="S10" s="66">
        <v>0</v>
      </c>
      <c r="T10" s="66">
        <v>0</v>
      </c>
      <c r="U10" s="66">
        <v>0</v>
      </c>
      <c r="V10" s="66">
        <f t="shared" si="6"/>
        <v>47</v>
      </c>
      <c r="W10" s="66">
        <f t="shared" si="7"/>
        <v>8</v>
      </c>
      <c r="X10" s="66">
        <f t="shared" si="8"/>
        <v>7</v>
      </c>
      <c r="Y10" s="66">
        <f t="shared" si="9"/>
        <v>1</v>
      </c>
      <c r="Z10" s="66">
        <f t="shared" si="10"/>
        <v>39</v>
      </c>
      <c r="AA10" s="66">
        <f t="shared" si="11"/>
        <v>13</v>
      </c>
      <c r="AB10" s="66">
        <f t="shared" si="12"/>
        <v>18</v>
      </c>
      <c r="AC10" s="66">
        <f t="shared" si="13"/>
        <v>1</v>
      </c>
      <c r="AD10" s="66">
        <f t="shared" si="14"/>
        <v>7</v>
      </c>
    </row>
    <row r="11" spans="1:30" s="68" customFormat="1" ht="12" customHeight="1">
      <c r="A11" s="64" t="s">
        <v>53</v>
      </c>
      <c r="B11" s="65" t="s">
        <v>73</v>
      </c>
      <c r="C11" s="64" t="s">
        <v>74</v>
      </c>
      <c r="D11" s="66">
        <f t="shared" si="0"/>
        <v>27</v>
      </c>
      <c r="E11" s="66">
        <f t="shared" si="1"/>
        <v>3</v>
      </c>
      <c r="F11" s="66">
        <v>3</v>
      </c>
      <c r="G11" s="66">
        <v>0</v>
      </c>
      <c r="H11" s="66">
        <f t="shared" si="2"/>
        <v>24</v>
      </c>
      <c r="I11" s="66">
        <v>0</v>
      </c>
      <c r="J11" s="66">
        <v>19</v>
      </c>
      <c r="K11" s="66">
        <v>5</v>
      </c>
      <c r="L11" s="66">
        <v>0</v>
      </c>
      <c r="M11" s="66">
        <f t="shared" si="3"/>
        <v>3</v>
      </c>
      <c r="N11" s="66">
        <f t="shared" si="4"/>
        <v>0</v>
      </c>
      <c r="O11" s="66">
        <v>0</v>
      </c>
      <c r="P11" s="66">
        <v>0</v>
      </c>
      <c r="Q11" s="66">
        <f t="shared" si="5"/>
        <v>3</v>
      </c>
      <c r="R11" s="66">
        <v>0</v>
      </c>
      <c r="S11" s="66">
        <v>3</v>
      </c>
      <c r="T11" s="66">
        <v>0</v>
      </c>
      <c r="U11" s="66">
        <v>0</v>
      </c>
      <c r="V11" s="66">
        <f t="shared" si="6"/>
        <v>30</v>
      </c>
      <c r="W11" s="66">
        <f t="shared" si="7"/>
        <v>3</v>
      </c>
      <c r="X11" s="66">
        <f t="shared" si="8"/>
        <v>3</v>
      </c>
      <c r="Y11" s="66">
        <f t="shared" si="9"/>
        <v>0</v>
      </c>
      <c r="Z11" s="66">
        <f t="shared" si="10"/>
        <v>27</v>
      </c>
      <c r="AA11" s="66">
        <f t="shared" si="11"/>
        <v>0</v>
      </c>
      <c r="AB11" s="66">
        <f t="shared" si="12"/>
        <v>22</v>
      </c>
      <c r="AC11" s="66">
        <f t="shared" si="13"/>
        <v>5</v>
      </c>
      <c r="AD11" s="66">
        <f t="shared" si="14"/>
        <v>0</v>
      </c>
    </row>
    <row r="12" spans="1:30" s="68" customFormat="1" ht="12" customHeight="1">
      <c r="A12" s="69" t="s">
        <v>53</v>
      </c>
      <c r="B12" s="70" t="s">
        <v>105</v>
      </c>
      <c r="C12" s="64" t="s">
        <v>106</v>
      </c>
      <c r="D12" s="71">
        <f t="shared" si="0"/>
        <v>6</v>
      </c>
      <c r="E12" s="71">
        <f t="shared" si="1"/>
        <v>5</v>
      </c>
      <c r="F12" s="71">
        <v>5</v>
      </c>
      <c r="G12" s="71">
        <v>0</v>
      </c>
      <c r="H12" s="71">
        <f t="shared" si="2"/>
        <v>1</v>
      </c>
      <c r="I12" s="71">
        <v>0</v>
      </c>
      <c r="J12" s="71">
        <v>0</v>
      </c>
      <c r="K12" s="71">
        <v>1</v>
      </c>
      <c r="L12" s="71">
        <v>0</v>
      </c>
      <c r="M12" s="71">
        <f t="shared" si="3"/>
        <v>1</v>
      </c>
      <c r="N12" s="71">
        <f t="shared" si="4"/>
        <v>1</v>
      </c>
      <c r="O12" s="71">
        <v>1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7</v>
      </c>
      <c r="W12" s="71">
        <f t="shared" si="7"/>
        <v>6</v>
      </c>
      <c r="X12" s="71">
        <f t="shared" si="8"/>
        <v>6</v>
      </c>
      <c r="Y12" s="71">
        <f t="shared" si="9"/>
        <v>0</v>
      </c>
      <c r="Z12" s="71">
        <f t="shared" si="10"/>
        <v>1</v>
      </c>
      <c r="AA12" s="71">
        <f t="shared" si="11"/>
        <v>0</v>
      </c>
      <c r="AB12" s="71">
        <f t="shared" si="12"/>
        <v>0</v>
      </c>
      <c r="AC12" s="71">
        <f t="shared" si="13"/>
        <v>1</v>
      </c>
      <c r="AD12" s="71">
        <f t="shared" si="14"/>
        <v>0</v>
      </c>
    </row>
    <row r="13" spans="1:30" s="68" customFormat="1" ht="12" customHeight="1">
      <c r="A13" s="69" t="s">
        <v>53</v>
      </c>
      <c r="B13" s="70" t="s">
        <v>101</v>
      </c>
      <c r="C13" s="64" t="s">
        <v>102</v>
      </c>
      <c r="D13" s="71">
        <f t="shared" si="0"/>
        <v>22</v>
      </c>
      <c r="E13" s="71">
        <f t="shared" si="1"/>
        <v>10</v>
      </c>
      <c r="F13" s="71">
        <v>3</v>
      </c>
      <c r="G13" s="71">
        <v>7</v>
      </c>
      <c r="H13" s="71">
        <f t="shared" si="2"/>
        <v>12</v>
      </c>
      <c r="I13" s="71">
        <v>0</v>
      </c>
      <c r="J13" s="71">
        <v>5</v>
      </c>
      <c r="K13" s="71">
        <v>4</v>
      </c>
      <c r="L13" s="71">
        <v>3</v>
      </c>
      <c r="M13" s="71">
        <f t="shared" si="3"/>
        <v>0</v>
      </c>
      <c r="N13" s="71">
        <f t="shared" si="4"/>
        <v>0</v>
      </c>
      <c r="O13" s="71">
        <v>0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22</v>
      </c>
      <c r="W13" s="71">
        <f t="shared" si="7"/>
        <v>10</v>
      </c>
      <c r="X13" s="71">
        <f t="shared" si="8"/>
        <v>3</v>
      </c>
      <c r="Y13" s="71">
        <f t="shared" si="9"/>
        <v>7</v>
      </c>
      <c r="Z13" s="71">
        <f t="shared" si="10"/>
        <v>12</v>
      </c>
      <c r="AA13" s="71">
        <f t="shared" si="11"/>
        <v>0</v>
      </c>
      <c r="AB13" s="71">
        <f t="shared" si="12"/>
        <v>5</v>
      </c>
      <c r="AC13" s="71">
        <f t="shared" si="13"/>
        <v>4</v>
      </c>
      <c r="AD13" s="71">
        <f t="shared" si="14"/>
        <v>3</v>
      </c>
    </row>
    <row r="14" spans="1:30" s="68" customFormat="1" ht="12" customHeight="1">
      <c r="A14" s="69" t="s">
        <v>53</v>
      </c>
      <c r="B14" s="70" t="s">
        <v>87</v>
      </c>
      <c r="C14" s="64" t="s">
        <v>88</v>
      </c>
      <c r="D14" s="71">
        <f t="shared" si="0"/>
        <v>3</v>
      </c>
      <c r="E14" s="71">
        <f t="shared" si="1"/>
        <v>3</v>
      </c>
      <c r="F14" s="71">
        <v>3</v>
      </c>
      <c r="G14" s="71">
        <v>0</v>
      </c>
      <c r="H14" s="71">
        <f t="shared" si="2"/>
        <v>0</v>
      </c>
      <c r="I14" s="71">
        <v>0</v>
      </c>
      <c r="J14" s="71">
        <v>0</v>
      </c>
      <c r="K14" s="71">
        <v>0</v>
      </c>
      <c r="L14" s="71">
        <v>0</v>
      </c>
      <c r="M14" s="71">
        <f t="shared" si="3"/>
        <v>1</v>
      </c>
      <c r="N14" s="71">
        <f t="shared" si="4"/>
        <v>1</v>
      </c>
      <c r="O14" s="71">
        <v>1</v>
      </c>
      <c r="P14" s="71">
        <v>0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4</v>
      </c>
      <c r="W14" s="71">
        <f t="shared" si="7"/>
        <v>4</v>
      </c>
      <c r="X14" s="71">
        <f t="shared" si="8"/>
        <v>4</v>
      </c>
      <c r="Y14" s="71">
        <f t="shared" si="9"/>
        <v>0</v>
      </c>
      <c r="Z14" s="71">
        <f t="shared" si="10"/>
        <v>0</v>
      </c>
      <c r="AA14" s="71">
        <f t="shared" si="11"/>
        <v>0</v>
      </c>
      <c r="AB14" s="71">
        <f t="shared" si="12"/>
        <v>0</v>
      </c>
      <c r="AC14" s="71">
        <f t="shared" si="13"/>
        <v>0</v>
      </c>
      <c r="AD14" s="71">
        <f t="shared" si="14"/>
        <v>0</v>
      </c>
    </row>
    <row r="15" spans="1:30" s="68" customFormat="1" ht="12" customHeight="1">
      <c r="A15" s="69" t="s">
        <v>53</v>
      </c>
      <c r="B15" s="70" t="s">
        <v>57</v>
      </c>
      <c r="C15" s="64" t="s">
        <v>58</v>
      </c>
      <c r="D15" s="71">
        <f t="shared" si="0"/>
        <v>0</v>
      </c>
      <c r="E15" s="71">
        <f t="shared" si="1"/>
        <v>0</v>
      </c>
      <c r="F15" s="71">
        <v>0</v>
      </c>
      <c r="G15" s="71">
        <v>0</v>
      </c>
      <c r="H15" s="71">
        <f t="shared" si="2"/>
        <v>0</v>
      </c>
      <c r="I15" s="71">
        <v>0</v>
      </c>
      <c r="J15" s="71">
        <v>0</v>
      </c>
      <c r="K15" s="71">
        <v>0</v>
      </c>
      <c r="L15" s="71">
        <v>0</v>
      </c>
      <c r="M15" s="71">
        <f t="shared" si="3"/>
        <v>0</v>
      </c>
      <c r="N15" s="71">
        <f t="shared" si="4"/>
        <v>0</v>
      </c>
      <c r="O15" s="71">
        <v>0</v>
      </c>
      <c r="P15" s="71">
        <v>0</v>
      </c>
      <c r="Q15" s="71">
        <f t="shared" si="5"/>
        <v>0</v>
      </c>
      <c r="R15" s="71">
        <v>0</v>
      </c>
      <c r="S15" s="71">
        <v>0</v>
      </c>
      <c r="T15" s="71">
        <v>0</v>
      </c>
      <c r="U15" s="71">
        <v>0</v>
      </c>
      <c r="V15" s="71">
        <f t="shared" si="6"/>
        <v>0</v>
      </c>
      <c r="W15" s="71">
        <f t="shared" si="7"/>
        <v>0</v>
      </c>
      <c r="X15" s="71">
        <f t="shared" si="8"/>
        <v>0</v>
      </c>
      <c r="Y15" s="71">
        <f t="shared" si="9"/>
        <v>0</v>
      </c>
      <c r="Z15" s="71">
        <f t="shared" si="10"/>
        <v>0</v>
      </c>
      <c r="AA15" s="71">
        <f t="shared" si="11"/>
        <v>0</v>
      </c>
      <c r="AB15" s="71">
        <f t="shared" si="12"/>
        <v>0</v>
      </c>
      <c r="AC15" s="71">
        <f t="shared" si="13"/>
        <v>0</v>
      </c>
      <c r="AD15" s="71">
        <f t="shared" si="14"/>
        <v>0</v>
      </c>
    </row>
    <row r="16" spans="1:30" s="68" customFormat="1" ht="12" customHeight="1">
      <c r="A16" s="69" t="s">
        <v>53</v>
      </c>
      <c r="B16" s="70" t="s">
        <v>69</v>
      </c>
      <c r="C16" s="64" t="s">
        <v>70</v>
      </c>
      <c r="D16" s="71">
        <f t="shared" si="0"/>
        <v>4</v>
      </c>
      <c r="E16" s="71">
        <f t="shared" si="1"/>
        <v>4</v>
      </c>
      <c r="F16" s="71">
        <v>4</v>
      </c>
      <c r="G16" s="71">
        <v>0</v>
      </c>
      <c r="H16" s="71">
        <f t="shared" si="2"/>
        <v>0</v>
      </c>
      <c r="I16" s="71">
        <v>0</v>
      </c>
      <c r="J16" s="71">
        <v>0</v>
      </c>
      <c r="K16" s="71">
        <v>0</v>
      </c>
      <c r="L16" s="71">
        <v>0</v>
      </c>
      <c r="M16" s="71">
        <f t="shared" si="3"/>
        <v>0</v>
      </c>
      <c r="N16" s="71">
        <f t="shared" si="4"/>
        <v>0</v>
      </c>
      <c r="O16" s="71">
        <v>0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4</v>
      </c>
      <c r="W16" s="71">
        <f t="shared" si="7"/>
        <v>4</v>
      </c>
      <c r="X16" s="71">
        <f t="shared" si="8"/>
        <v>4</v>
      </c>
      <c r="Y16" s="71">
        <f t="shared" si="9"/>
        <v>0</v>
      </c>
      <c r="Z16" s="71">
        <f t="shared" si="10"/>
        <v>0</v>
      </c>
      <c r="AA16" s="71">
        <f t="shared" si="11"/>
        <v>0</v>
      </c>
      <c r="AB16" s="71">
        <f t="shared" si="12"/>
        <v>0</v>
      </c>
      <c r="AC16" s="71">
        <f t="shared" si="13"/>
        <v>0</v>
      </c>
      <c r="AD16" s="71">
        <f t="shared" si="14"/>
        <v>0</v>
      </c>
    </row>
    <row r="17" spans="1:30" s="68" customFormat="1" ht="12" customHeight="1">
      <c r="A17" s="69" t="s">
        <v>53</v>
      </c>
      <c r="B17" s="70" t="s">
        <v>65</v>
      </c>
      <c r="C17" s="64" t="s">
        <v>66</v>
      </c>
      <c r="D17" s="71">
        <f t="shared" si="0"/>
        <v>4</v>
      </c>
      <c r="E17" s="71">
        <f t="shared" si="1"/>
        <v>4</v>
      </c>
      <c r="F17" s="71">
        <v>4</v>
      </c>
      <c r="G17" s="71">
        <v>0</v>
      </c>
      <c r="H17" s="71">
        <f t="shared" si="2"/>
        <v>0</v>
      </c>
      <c r="I17" s="71">
        <v>0</v>
      </c>
      <c r="J17" s="71">
        <v>0</v>
      </c>
      <c r="K17" s="71">
        <v>0</v>
      </c>
      <c r="L17" s="71">
        <v>0</v>
      </c>
      <c r="M17" s="71">
        <f t="shared" si="3"/>
        <v>0</v>
      </c>
      <c r="N17" s="71">
        <f t="shared" si="4"/>
        <v>0</v>
      </c>
      <c r="O17" s="71">
        <v>0</v>
      </c>
      <c r="P17" s="71">
        <v>0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4</v>
      </c>
      <c r="W17" s="71">
        <f t="shared" si="7"/>
        <v>4</v>
      </c>
      <c r="X17" s="71">
        <f t="shared" si="8"/>
        <v>4</v>
      </c>
      <c r="Y17" s="71">
        <f t="shared" si="9"/>
        <v>0</v>
      </c>
      <c r="Z17" s="71">
        <f t="shared" si="10"/>
        <v>0</v>
      </c>
      <c r="AA17" s="71">
        <f t="shared" si="11"/>
        <v>0</v>
      </c>
      <c r="AB17" s="71">
        <f t="shared" si="12"/>
        <v>0</v>
      </c>
      <c r="AC17" s="71">
        <f t="shared" si="13"/>
        <v>0</v>
      </c>
      <c r="AD17" s="71">
        <f t="shared" si="14"/>
        <v>0</v>
      </c>
    </row>
    <row r="18" spans="1:30" s="68" customFormat="1" ht="12" customHeight="1">
      <c r="A18" s="69" t="s">
        <v>53</v>
      </c>
      <c r="B18" s="70" t="s">
        <v>67</v>
      </c>
      <c r="C18" s="64" t="s">
        <v>68</v>
      </c>
      <c r="D18" s="71">
        <f t="shared" si="0"/>
        <v>1</v>
      </c>
      <c r="E18" s="71">
        <f t="shared" si="1"/>
        <v>1</v>
      </c>
      <c r="F18" s="71">
        <v>1</v>
      </c>
      <c r="G18" s="71">
        <v>0</v>
      </c>
      <c r="H18" s="71">
        <f t="shared" si="2"/>
        <v>0</v>
      </c>
      <c r="I18" s="71">
        <v>0</v>
      </c>
      <c r="J18" s="71">
        <v>0</v>
      </c>
      <c r="K18" s="71">
        <v>0</v>
      </c>
      <c r="L18" s="71">
        <v>0</v>
      </c>
      <c r="M18" s="71">
        <f t="shared" si="3"/>
        <v>0</v>
      </c>
      <c r="N18" s="71">
        <f t="shared" si="4"/>
        <v>0</v>
      </c>
      <c r="O18" s="71">
        <v>0</v>
      </c>
      <c r="P18" s="71">
        <v>0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1</v>
      </c>
      <c r="W18" s="71">
        <f t="shared" si="7"/>
        <v>1</v>
      </c>
      <c r="X18" s="71">
        <f t="shared" si="8"/>
        <v>1</v>
      </c>
      <c r="Y18" s="71">
        <f t="shared" si="9"/>
        <v>0</v>
      </c>
      <c r="Z18" s="71">
        <f t="shared" si="10"/>
        <v>0</v>
      </c>
      <c r="AA18" s="71">
        <f t="shared" si="11"/>
        <v>0</v>
      </c>
      <c r="AB18" s="71">
        <f t="shared" si="12"/>
        <v>0</v>
      </c>
      <c r="AC18" s="71">
        <f t="shared" si="13"/>
        <v>0</v>
      </c>
      <c r="AD18" s="71">
        <f t="shared" si="14"/>
        <v>0</v>
      </c>
    </row>
    <row r="19" spans="1:30" s="68" customFormat="1" ht="12" customHeight="1">
      <c r="A19" s="69" t="s">
        <v>53</v>
      </c>
      <c r="B19" s="70" t="s">
        <v>95</v>
      </c>
      <c r="C19" s="64" t="s">
        <v>96</v>
      </c>
      <c r="D19" s="71">
        <f t="shared" si="0"/>
        <v>2</v>
      </c>
      <c r="E19" s="71">
        <f t="shared" si="1"/>
        <v>2</v>
      </c>
      <c r="F19" s="71">
        <v>2</v>
      </c>
      <c r="G19" s="71">
        <v>0</v>
      </c>
      <c r="H19" s="71">
        <f t="shared" si="2"/>
        <v>0</v>
      </c>
      <c r="I19" s="71">
        <v>0</v>
      </c>
      <c r="J19" s="71">
        <v>0</v>
      </c>
      <c r="K19" s="71">
        <v>0</v>
      </c>
      <c r="L19" s="71">
        <v>0</v>
      </c>
      <c r="M19" s="71">
        <f t="shared" si="3"/>
        <v>0</v>
      </c>
      <c r="N19" s="71">
        <f t="shared" si="4"/>
        <v>0</v>
      </c>
      <c r="O19" s="71">
        <v>0</v>
      </c>
      <c r="P19" s="71">
        <v>0</v>
      </c>
      <c r="Q19" s="71">
        <f t="shared" si="5"/>
        <v>0</v>
      </c>
      <c r="R19" s="71">
        <v>0</v>
      </c>
      <c r="S19" s="71">
        <v>0</v>
      </c>
      <c r="T19" s="71">
        <v>0</v>
      </c>
      <c r="U19" s="71">
        <v>0</v>
      </c>
      <c r="V19" s="71">
        <f t="shared" si="6"/>
        <v>2</v>
      </c>
      <c r="W19" s="71">
        <f t="shared" si="7"/>
        <v>2</v>
      </c>
      <c r="X19" s="71">
        <f t="shared" si="8"/>
        <v>2</v>
      </c>
      <c r="Y19" s="71">
        <f t="shared" si="9"/>
        <v>0</v>
      </c>
      <c r="Z19" s="71">
        <f t="shared" si="10"/>
        <v>0</v>
      </c>
      <c r="AA19" s="71">
        <f t="shared" si="11"/>
        <v>0</v>
      </c>
      <c r="AB19" s="71">
        <f t="shared" si="12"/>
        <v>0</v>
      </c>
      <c r="AC19" s="71">
        <f t="shared" si="13"/>
        <v>0</v>
      </c>
      <c r="AD19" s="71">
        <f t="shared" si="14"/>
        <v>0</v>
      </c>
    </row>
    <row r="20" spans="1:30" s="68" customFormat="1" ht="12" customHeight="1">
      <c r="A20" s="69" t="s">
        <v>53</v>
      </c>
      <c r="B20" s="70" t="s">
        <v>59</v>
      </c>
      <c r="C20" s="64" t="s">
        <v>60</v>
      </c>
      <c r="D20" s="71">
        <f t="shared" si="0"/>
        <v>3</v>
      </c>
      <c r="E20" s="71">
        <f t="shared" si="1"/>
        <v>3</v>
      </c>
      <c r="F20" s="71">
        <v>3</v>
      </c>
      <c r="G20" s="71">
        <v>0</v>
      </c>
      <c r="H20" s="71">
        <f t="shared" si="2"/>
        <v>0</v>
      </c>
      <c r="I20" s="71">
        <v>0</v>
      </c>
      <c r="J20" s="71">
        <v>0</v>
      </c>
      <c r="K20" s="71">
        <v>0</v>
      </c>
      <c r="L20" s="71">
        <v>0</v>
      </c>
      <c r="M20" s="71">
        <f t="shared" si="3"/>
        <v>0</v>
      </c>
      <c r="N20" s="71">
        <f t="shared" si="4"/>
        <v>0</v>
      </c>
      <c r="O20" s="71">
        <v>0</v>
      </c>
      <c r="P20" s="71">
        <v>0</v>
      </c>
      <c r="Q20" s="71">
        <f t="shared" si="5"/>
        <v>0</v>
      </c>
      <c r="R20" s="71">
        <v>0</v>
      </c>
      <c r="S20" s="71">
        <v>0</v>
      </c>
      <c r="T20" s="71">
        <v>0</v>
      </c>
      <c r="U20" s="71">
        <v>0</v>
      </c>
      <c r="V20" s="71">
        <f t="shared" si="6"/>
        <v>3</v>
      </c>
      <c r="W20" s="71">
        <f t="shared" si="7"/>
        <v>3</v>
      </c>
      <c r="X20" s="71">
        <f t="shared" si="8"/>
        <v>3</v>
      </c>
      <c r="Y20" s="71">
        <f t="shared" si="9"/>
        <v>0</v>
      </c>
      <c r="Z20" s="71">
        <f t="shared" si="10"/>
        <v>0</v>
      </c>
      <c r="AA20" s="71">
        <f t="shared" si="11"/>
        <v>0</v>
      </c>
      <c r="AB20" s="71">
        <f t="shared" si="12"/>
        <v>0</v>
      </c>
      <c r="AC20" s="71">
        <f t="shared" si="13"/>
        <v>0</v>
      </c>
      <c r="AD20" s="71">
        <f t="shared" si="14"/>
        <v>0</v>
      </c>
    </row>
    <row r="21" spans="1:30" s="68" customFormat="1" ht="12" customHeight="1">
      <c r="A21" s="69" t="s">
        <v>53</v>
      </c>
      <c r="B21" s="70" t="s">
        <v>61</v>
      </c>
      <c r="C21" s="64" t="s">
        <v>62</v>
      </c>
      <c r="D21" s="71">
        <f t="shared" si="0"/>
        <v>1</v>
      </c>
      <c r="E21" s="71">
        <f t="shared" si="1"/>
        <v>1</v>
      </c>
      <c r="F21" s="71">
        <v>1</v>
      </c>
      <c r="G21" s="71">
        <v>0</v>
      </c>
      <c r="H21" s="71">
        <f t="shared" si="2"/>
        <v>0</v>
      </c>
      <c r="I21" s="71">
        <v>0</v>
      </c>
      <c r="J21" s="71">
        <v>0</v>
      </c>
      <c r="K21" s="71">
        <v>0</v>
      </c>
      <c r="L21" s="71">
        <v>0</v>
      </c>
      <c r="M21" s="71">
        <f t="shared" si="3"/>
        <v>1</v>
      </c>
      <c r="N21" s="71">
        <f t="shared" si="4"/>
        <v>1</v>
      </c>
      <c r="O21" s="71">
        <v>1</v>
      </c>
      <c r="P21" s="71">
        <v>0</v>
      </c>
      <c r="Q21" s="71">
        <f t="shared" si="5"/>
        <v>0</v>
      </c>
      <c r="R21" s="71">
        <v>0</v>
      </c>
      <c r="S21" s="71">
        <v>0</v>
      </c>
      <c r="T21" s="71">
        <v>0</v>
      </c>
      <c r="U21" s="71">
        <v>0</v>
      </c>
      <c r="V21" s="71">
        <f t="shared" si="6"/>
        <v>2</v>
      </c>
      <c r="W21" s="71">
        <f t="shared" si="7"/>
        <v>2</v>
      </c>
      <c r="X21" s="71">
        <f t="shared" si="8"/>
        <v>2</v>
      </c>
      <c r="Y21" s="71">
        <f t="shared" si="9"/>
        <v>0</v>
      </c>
      <c r="Z21" s="71">
        <f t="shared" si="10"/>
        <v>0</v>
      </c>
      <c r="AA21" s="71">
        <f t="shared" si="11"/>
        <v>0</v>
      </c>
      <c r="AB21" s="71">
        <f t="shared" si="12"/>
        <v>0</v>
      </c>
      <c r="AC21" s="71">
        <f t="shared" si="13"/>
        <v>0</v>
      </c>
      <c r="AD21" s="71">
        <f t="shared" si="14"/>
        <v>0</v>
      </c>
    </row>
    <row r="22" spans="1:30" s="68" customFormat="1" ht="12" customHeight="1">
      <c r="A22" s="69" t="s">
        <v>53</v>
      </c>
      <c r="B22" s="70" t="s">
        <v>91</v>
      </c>
      <c r="C22" s="64" t="s">
        <v>92</v>
      </c>
      <c r="D22" s="71">
        <f t="shared" si="0"/>
        <v>2</v>
      </c>
      <c r="E22" s="71">
        <f t="shared" si="1"/>
        <v>2</v>
      </c>
      <c r="F22" s="71">
        <v>2</v>
      </c>
      <c r="G22" s="71">
        <v>0</v>
      </c>
      <c r="H22" s="71">
        <f t="shared" si="2"/>
        <v>0</v>
      </c>
      <c r="I22" s="71">
        <v>0</v>
      </c>
      <c r="J22" s="71">
        <v>0</v>
      </c>
      <c r="K22" s="71">
        <v>0</v>
      </c>
      <c r="L22" s="71">
        <v>0</v>
      </c>
      <c r="M22" s="71">
        <f t="shared" si="3"/>
        <v>0</v>
      </c>
      <c r="N22" s="71">
        <f t="shared" si="4"/>
        <v>0</v>
      </c>
      <c r="O22" s="71">
        <v>0</v>
      </c>
      <c r="P22" s="71">
        <v>0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2</v>
      </c>
      <c r="W22" s="71">
        <f t="shared" si="7"/>
        <v>2</v>
      </c>
      <c r="X22" s="71">
        <f t="shared" si="8"/>
        <v>2</v>
      </c>
      <c r="Y22" s="71">
        <f t="shared" si="9"/>
        <v>0</v>
      </c>
      <c r="Z22" s="71">
        <f t="shared" si="10"/>
        <v>0</v>
      </c>
      <c r="AA22" s="71">
        <f t="shared" si="11"/>
        <v>0</v>
      </c>
      <c r="AB22" s="71">
        <f t="shared" si="12"/>
        <v>0</v>
      </c>
      <c r="AC22" s="71">
        <f t="shared" si="13"/>
        <v>0</v>
      </c>
      <c r="AD22" s="71">
        <f t="shared" si="14"/>
        <v>0</v>
      </c>
    </row>
    <row r="23" spans="1:30" s="68" customFormat="1" ht="12" customHeight="1">
      <c r="A23" s="69" t="s">
        <v>53</v>
      </c>
      <c r="B23" s="70" t="s">
        <v>89</v>
      </c>
      <c r="C23" s="64" t="s">
        <v>90</v>
      </c>
      <c r="D23" s="71">
        <f t="shared" si="0"/>
        <v>4</v>
      </c>
      <c r="E23" s="71">
        <f t="shared" si="1"/>
        <v>4</v>
      </c>
      <c r="F23" s="71">
        <v>2</v>
      </c>
      <c r="G23" s="71">
        <v>2</v>
      </c>
      <c r="H23" s="71">
        <f t="shared" si="2"/>
        <v>0</v>
      </c>
      <c r="I23" s="71">
        <v>0</v>
      </c>
      <c r="J23" s="71">
        <v>0</v>
      </c>
      <c r="K23" s="71">
        <v>0</v>
      </c>
      <c r="L23" s="71">
        <v>0</v>
      </c>
      <c r="M23" s="71">
        <f t="shared" si="3"/>
        <v>0</v>
      </c>
      <c r="N23" s="71">
        <f t="shared" si="4"/>
        <v>0</v>
      </c>
      <c r="O23" s="71">
        <v>0</v>
      </c>
      <c r="P23" s="71">
        <v>0</v>
      </c>
      <c r="Q23" s="71">
        <f t="shared" si="5"/>
        <v>0</v>
      </c>
      <c r="R23" s="71">
        <v>0</v>
      </c>
      <c r="S23" s="71">
        <v>0</v>
      </c>
      <c r="T23" s="71">
        <v>0</v>
      </c>
      <c r="U23" s="71">
        <v>0</v>
      </c>
      <c r="V23" s="71">
        <f t="shared" si="6"/>
        <v>4</v>
      </c>
      <c r="W23" s="71">
        <f t="shared" si="7"/>
        <v>4</v>
      </c>
      <c r="X23" s="71">
        <f t="shared" si="8"/>
        <v>2</v>
      </c>
      <c r="Y23" s="71">
        <f t="shared" si="9"/>
        <v>2</v>
      </c>
      <c r="Z23" s="71">
        <f t="shared" si="10"/>
        <v>0</v>
      </c>
      <c r="AA23" s="71">
        <f t="shared" si="11"/>
        <v>0</v>
      </c>
      <c r="AB23" s="71">
        <f t="shared" si="12"/>
        <v>0</v>
      </c>
      <c r="AC23" s="71">
        <f t="shared" si="13"/>
        <v>0</v>
      </c>
      <c r="AD23" s="71">
        <f t="shared" si="14"/>
        <v>0</v>
      </c>
    </row>
    <row r="24" spans="1:30" s="68" customFormat="1" ht="12" customHeight="1">
      <c r="A24" s="69" t="s">
        <v>53</v>
      </c>
      <c r="B24" s="70" t="s">
        <v>83</v>
      </c>
      <c r="C24" s="64" t="s">
        <v>84</v>
      </c>
      <c r="D24" s="71">
        <f t="shared" si="0"/>
        <v>1</v>
      </c>
      <c r="E24" s="71">
        <f t="shared" si="1"/>
        <v>1</v>
      </c>
      <c r="F24" s="71">
        <v>1</v>
      </c>
      <c r="G24" s="71">
        <v>0</v>
      </c>
      <c r="H24" s="71">
        <f t="shared" si="2"/>
        <v>0</v>
      </c>
      <c r="I24" s="71">
        <v>0</v>
      </c>
      <c r="J24" s="71">
        <v>0</v>
      </c>
      <c r="K24" s="71">
        <v>0</v>
      </c>
      <c r="L24" s="71">
        <v>0</v>
      </c>
      <c r="M24" s="71">
        <f t="shared" si="3"/>
        <v>0</v>
      </c>
      <c r="N24" s="71">
        <f t="shared" si="4"/>
        <v>0</v>
      </c>
      <c r="O24" s="71">
        <v>0</v>
      </c>
      <c r="P24" s="71">
        <v>0</v>
      </c>
      <c r="Q24" s="71">
        <f t="shared" si="5"/>
        <v>0</v>
      </c>
      <c r="R24" s="71">
        <v>0</v>
      </c>
      <c r="S24" s="71">
        <v>0</v>
      </c>
      <c r="T24" s="71">
        <v>0</v>
      </c>
      <c r="U24" s="71">
        <v>0</v>
      </c>
      <c r="V24" s="71">
        <f t="shared" si="6"/>
        <v>1</v>
      </c>
      <c r="W24" s="71">
        <f t="shared" si="7"/>
        <v>1</v>
      </c>
      <c r="X24" s="71">
        <f t="shared" si="8"/>
        <v>1</v>
      </c>
      <c r="Y24" s="71">
        <f t="shared" si="9"/>
        <v>0</v>
      </c>
      <c r="Z24" s="71">
        <f t="shared" si="10"/>
        <v>0</v>
      </c>
      <c r="AA24" s="71">
        <f t="shared" si="11"/>
        <v>0</v>
      </c>
      <c r="AB24" s="71">
        <f t="shared" si="12"/>
        <v>0</v>
      </c>
      <c r="AC24" s="71">
        <f t="shared" si="13"/>
        <v>0</v>
      </c>
      <c r="AD24" s="71">
        <f t="shared" si="14"/>
        <v>0</v>
      </c>
    </row>
    <row r="25" spans="1:30" s="68" customFormat="1" ht="12" customHeight="1">
      <c r="A25" s="69" t="s">
        <v>53</v>
      </c>
      <c r="B25" s="70" t="s">
        <v>75</v>
      </c>
      <c r="C25" s="64" t="s">
        <v>76</v>
      </c>
      <c r="D25" s="71">
        <f t="shared" si="0"/>
        <v>2</v>
      </c>
      <c r="E25" s="71">
        <f t="shared" si="1"/>
        <v>2</v>
      </c>
      <c r="F25" s="71">
        <v>2</v>
      </c>
      <c r="G25" s="71">
        <v>0</v>
      </c>
      <c r="H25" s="71">
        <f t="shared" si="2"/>
        <v>0</v>
      </c>
      <c r="I25" s="71">
        <v>0</v>
      </c>
      <c r="J25" s="71">
        <v>0</v>
      </c>
      <c r="K25" s="71">
        <v>0</v>
      </c>
      <c r="L25" s="71">
        <v>0</v>
      </c>
      <c r="M25" s="71">
        <f t="shared" si="3"/>
        <v>0</v>
      </c>
      <c r="N25" s="71">
        <f t="shared" si="4"/>
        <v>0</v>
      </c>
      <c r="O25" s="71">
        <v>0</v>
      </c>
      <c r="P25" s="71">
        <v>0</v>
      </c>
      <c r="Q25" s="71">
        <f t="shared" si="5"/>
        <v>0</v>
      </c>
      <c r="R25" s="71">
        <v>0</v>
      </c>
      <c r="S25" s="71">
        <v>0</v>
      </c>
      <c r="T25" s="71">
        <v>0</v>
      </c>
      <c r="U25" s="71">
        <v>0</v>
      </c>
      <c r="V25" s="71">
        <f t="shared" si="6"/>
        <v>2</v>
      </c>
      <c r="W25" s="71">
        <f t="shared" si="7"/>
        <v>2</v>
      </c>
      <c r="X25" s="71">
        <f t="shared" si="8"/>
        <v>2</v>
      </c>
      <c r="Y25" s="71">
        <f t="shared" si="9"/>
        <v>0</v>
      </c>
      <c r="Z25" s="71">
        <f t="shared" si="10"/>
        <v>0</v>
      </c>
      <c r="AA25" s="71">
        <f t="shared" si="11"/>
        <v>0</v>
      </c>
      <c r="AB25" s="71">
        <f t="shared" si="12"/>
        <v>0</v>
      </c>
      <c r="AC25" s="71">
        <f t="shared" si="13"/>
        <v>0</v>
      </c>
      <c r="AD25" s="71">
        <f t="shared" si="14"/>
        <v>0</v>
      </c>
    </row>
    <row r="26" spans="1:30" s="68" customFormat="1" ht="12" customHeight="1">
      <c r="A26" s="69" t="s">
        <v>53</v>
      </c>
      <c r="B26" s="70" t="s">
        <v>107</v>
      </c>
      <c r="C26" s="64" t="s">
        <v>108</v>
      </c>
      <c r="D26" s="71">
        <f t="shared" si="0"/>
        <v>10</v>
      </c>
      <c r="E26" s="71">
        <f t="shared" si="1"/>
        <v>6</v>
      </c>
      <c r="F26" s="71">
        <v>6</v>
      </c>
      <c r="G26" s="71">
        <v>0</v>
      </c>
      <c r="H26" s="71">
        <f t="shared" si="2"/>
        <v>4</v>
      </c>
      <c r="I26" s="71">
        <v>0</v>
      </c>
      <c r="J26" s="71">
        <v>0</v>
      </c>
      <c r="K26" s="71">
        <v>4</v>
      </c>
      <c r="L26" s="71">
        <v>0</v>
      </c>
      <c r="M26" s="71">
        <f t="shared" si="3"/>
        <v>6</v>
      </c>
      <c r="N26" s="71">
        <f t="shared" si="4"/>
        <v>2</v>
      </c>
      <c r="O26" s="71">
        <v>2</v>
      </c>
      <c r="P26" s="71">
        <v>0</v>
      </c>
      <c r="Q26" s="71">
        <f t="shared" si="5"/>
        <v>4</v>
      </c>
      <c r="R26" s="71">
        <v>0</v>
      </c>
      <c r="S26" s="71">
        <v>4</v>
      </c>
      <c r="T26" s="66">
        <v>0</v>
      </c>
      <c r="U26" s="71">
        <v>0</v>
      </c>
      <c r="V26" s="71">
        <f t="shared" si="6"/>
        <v>16</v>
      </c>
      <c r="W26" s="71">
        <f t="shared" si="7"/>
        <v>8</v>
      </c>
      <c r="X26" s="71">
        <f t="shared" si="8"/>
        <v>8</v>
      </c>
      <c r="Y26" s="71">
        <f t="shared" si="9"/>
        <v>0</v>
      </c>
      <c r="Z26" s="71">
        <f t="shared" si="10"/>
        <v>8</v>
      </c>
      <c r="AA26" s="71">
        <f t="shared" si="11"/>
        <v>0</v>
      </c>
      <c r="AB26" s="71">
        <f t="shared" si="12"/>
        <v>4</v>
      </c>
      <c r="AC26" s="71">
        <f t="shared" si="13"/>
        <v>4</v>
      </c>
      <c r="AD26" s="71">
        <f t="shared" si="14"/>
        <v>0</v>
      </c>
    </row>
  </sheetData>
  <sheetProtection/>
  <autoFilter ref="A6:AE26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8" customWidth="1"/>
    <col min="2" max="2" width="8.69921875" style="4" customWidth="1"/>
    <col min="3" max="3" width="35.59765625" style="16" customWidth="1"/>
    <col min="4" max="30" width="9" style="36" customWidth="1"/>
    <col min="31" max="16384" width="9" style="16" customWidth="1"/>
  </cols>
  <sheetData>
    <row r="1" spans="1:30" ht="17.25">
      <c r="A1" s="58" t="s">
        <v>112</v>
      </c>
      <c r="B1" s="14"/>
      <c r="C1" s="14"/>
      <c r="D1" s="37"/>
      <c r="E1" s="38"/>
      <c r="F1" s="39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78" t="s">
        <v>1</v>
      </c>
      <c r="B2" s="78" t="s">
        <v>2</v>
      </c>
      <c r="C2" s="97" t="s">
        <v>3</v>
      </c>
      <c r="D2" s="56" t="s">
        <v>138</v>
      </c>
      <c r="E2" s="33"/>
      <c r="F2" s="26"/>
      <c r="G2" s="33"/>
      <c r="H2" s="33"/>
      <c r="I2" s="33"/>
      <c r="J2" s="33"/>
      <c r="K2" s="33"/>
      <c r="L2" s="34"/>
      <c r="M2" s="56" t="s">
        <v>139</v>
      </c>
      <c r="N2" s="33"/>
      <c r="O2" s="26"/>
      <c r="P2" s="33"/>
      <c r="Q2" s="33"/>
      <c r="R2" s="33"/>
      <c r="S2" s="33"/>
      <c r="T2" s="33"/>
      <c r="U2" s="34"/>
      <c r="V2" s="56" t="s">
        <v>140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141</v>
      </c>
      <c r="F3" s="26"/>
      <c r="G3" s="34"/>
      <c r="H3" s="57" t="s">
        <v>142</v>
      </c>
      <c r="I3" s="33"/>
      <c r="J3" s="33"/>
      <c r="K3" s="33"/>
      <c r="L3" s="34"/>
      <c r="M3" s="27" t="s">
        <v>51</v>
      </c>
      <c r="N3" s="57" t="s">
        <v>141</v>
      </c>
      <c r="O3" s="26"/>
      <c r="P3" s="34"/>
      <c r="Q3" s="57" t="s">
        <v>142</v>
      </c>
      <c r="R3" s="33"/>
      <c r="S3" s="33"/>
      <c r="T3" s="33"/>
      <c r="U3" s="34"/>
      <c r="V3" s="27"/>
      <c r="W3" s="57" t="s">
        <v>141</v>
      </c>
      <c r="X3" s="26"/>
      <c r="Y3" s="34"/>
      <c r="Z3" s="57" t="s">
        <v>142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143</v>
      </c>
      <c r="G4" s="78" t="s">
        <v>144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143</v>
      </c>
      <c r="P4" s="78" t="s">
        <v>144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143</v>
      </c>
      <c r="Y4" s="78" t="s">
        <v>144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7" customFormat="1" ht="18" customHeight="1">
      <c r="A6" s="80"/>
      <c r="B6" s="80"/>
      <c r="C6" s="98"/>
      <c r="D6" s="35" t="s">
        <v>145</v>
      </c>
      <c r="E6" s="35" t="s">
        <v>145</v>
      </c>
      <c r="F6" s="54" t="s">
        <v>145</v>
      </c>
      <c r="G6" s="54" t="s">
        <v>145</v>
      </c>
      <c r="H6" s="35" t="s">
        <v>145</v>
      </c>
      <c r="I6" s="54" t="s">
        <v>145</v>
      </c>
      <c r="J6" s="54" t="s">
        <v>145</v>
      </c>
      <c r="K6" s="54" t="s">
        <v>145</v>
      </c>
      <c r="L6" s="54" t="s">
        <v>145</v>
      </c>
      <c r="M6" s="35" t="s">
        <v>145</v>
      </c>
      <c r="N6" s="35" t="s">
        <v>145</v>
      </c>
      <c r="O6" s="54" t="s">
        <v>145</v>
      </c>
      <c r="P6" s="54" t="s">
        <v>145</v>
      </c>
      <c r="Q6" s="35" t="s">
        <v>145</v>
      </c>
      <c r="R6" s="54" t="s">
        <v>145</v>
      </c>
      <c r="S6" s="54" t="s">
        <v>145</v>
      </c>
      <c r="T6" s="54" t="s">
        <v>145</v>
      </c>
      <c r="U6" s="54" t="s">
        <v>145</v>
      </c>
      <c r="V6" s="35" t="s">
        <v>145</v>
      </c>
      <c r="W6" s="35" t="s">
        <v>145</v>
      </c>
      <c r="X6" s="54" t="s">
        <v>145</v>
      </c>
      <c r="Y6" s="54" t="s">
        <v>145</v>
      </c>
      <c r="Z6" s="35" t="s">
        <v>145</v>
      </c>
      <c r="AA6" s="54" t="s">
        <v>145</v>
      </c>
      <c r="AB6" s="54" t="s">
        <v>145</v>
      </c>
      <c r="AC6" s="54" t="s">
        <v>145</v>
      </c>
      <c r="AD6" s="54" t="s">
        <v>145</v>
      </c>
    </row>
    <row r="7" spans="1:30" s="67" customFormat="1" ht="12" customHeight="1">
      <c r="A7" s="119" t="s">
        <v>53</v>
      </c>
      <c r="B7" s="120" t="s">
        <v>54</v>
      </c>
      <c r="C7" s="119" t="s">
        <v>51</v>
      </c>
      <c r="D7" s="121">
        <f>SUM(D8:D52)</f>
        <v>175</v>
      </c>
      <c r="E7" s="121">
        <f>SUM(E8:E52)</f>
        <v>106</v>
      </c>
      <c r="F7" s="121">
        <f>SUM(F8:F52)</f>
        <v>46</v>
      </c>
      <c r="G7" s="121">
        <f>SUM(G8:G52)</f>
        <v>60</v>
      </c>
      <c r="H7" s="121">
        <f>SUM(H8:H52)</f>
        <v>69</v>
      </c>
      <c r="I7" s="121">
        <f>SUM(I8:I52)</f>
        <v>0</v>
      </c>
      <c r="J7" s="121">
        <f>SUM(J8:J52)</f>
        <v>54</v>
      </c>
      <c r="K7" s="121">
        <f>SUM(K8:K52)</f>
        <v>5</v>
      </c>
      <c r="L7" s="121">
        <f>SUM(L8:L52)</f>
        <v>10</v>
      </c>
      <c r="M7" s="121">
        <f>SUM(M8:M52)</f>
        <v>37</v>
      </c>
      <c r="N7" s="121">
        <f>SUM(N8:N52)</f>
        <v>30</v>
      </c>
      <c r="O7" s="121">
        <f>SUM(O8:O52)</f>
        <v>13</v>
      </c>
      <c r="P7" s="121">
        <f>SUM(P8:P52)</f>
        <v>17</v>
      </c>
      <c r="Q7" s="121">
        <f>SUM(Q8:Q52)</f>
        <v>7</v>
      </c>
      <c r="R7" s="121">
        <f>SUM(R8:R52)</f>
        <v>0</v>
      </c>
      <c r="S7" s="121">
        <f>SUM(S8:S52)</f>
        <v>7</v>
      </c>
      <c r="T7" s="121">
        <f>SUM(T8:T52)</f>
        <v>0</v>
      </c>
      <c r="U7" s="121">
        <f>SUM(U8:U52)</f>
        <v>0</v>
      </c>
      <c r="V7" s="121">
        <f>SUM(V8:V52)</f>
        <v>212</v>
      </c>
      <c r="W7" s="121">
        <f>SUM(W8:W52)</f>
        <v>136</v>
      </c>
      <c r="X7" s="121">
        <f>SUM(X8:X52)</f>
        <v>59</v>
      </c>
      <c r="Y7" s="121">
        <f>SUM(Y8:Y52)</f>
        <v>77</v>
      </c>
      <c r="Z7" s="121">
        <f>SUM(Z8:Z52)</f>
        <v>76</v>
      </c>
      <c r="AA7" s="121">
        <f>SUM(AA8:AA52)</f>
        <v>0</v>
      </c>
      <c r="AB7" s="121">
        <f>SUM(AB8:AB52)</f>
        <v>61</v>
      </c>
      <c r="AC7" s="121">
        <f>SUM(AC8:AC52)</f>
        <v>5</v>
      </c>
      <c r="AD7" s="121">
        <f>SUM(AD8:AD52)</f>
        <v>10</v>
      </c>
    </row>
    <row r="8" spans="1:30" s="68" customFormat="1" ht="12" customHeight="1">
      <c r="A8" s="64" t="s">
        <v>53</v>
      </c>
      <c r="B8" s="65" t="s">
        <v>55</v>
      </c>
      <c r="C8" s="64" t="s">
        <v>56</v>
      </c>
      <c r="D8" s="66">
        <f aca="true" t="shared" si="0" ref="D8:D17">SUM(E8,+H8)</f>
        <v>42</v>
      </c>
      <c r="E8" s="66">
        <f aca="true" t="shared" si="1" ref="E8:E17">SUM(F8:G8)</f>
        <v>34</v>
      </c>
      <c r="F8" s="66">
        <v>12</v>
      </c>
      <c r="G8" s="66">
        <v>22</v>
      </c>
      <c r="H8" s="66">
        <f aca="true" t="shared" si="2" ref="H8:H17">SUM(I8:L8)</f>
        <v>8</v>
      </c>
      <c r="I8" s="66">
        <v>0</v>
      </c>
      <c r="J8" s="66">
        <v>7</v>
      </c>
      <c r="K8" s="66">
        <v>1</v>
      </c>
      <c r="L8" s="66">
        <v>0</v>
      </c>
      <c r="M8" s="66">
        <f aca="true" t="shared" si="3" ref="M8:M17">SUM(N8,+Q8)</f>
        <v>7</v>
      </c>
      <c r="N8" s="66">
        <f aca="true" t="shared" si="4" ref="N8:N17">SUM(O8:P8)</f>
        <v>6</v>
      </c>
      <c r="O8" s="66">
        <v>2</v>
      </c>
      <c r="P8" s="66">
        <v>4</v>
      </c>
      <c r="Q8" s="66">
        <f aca="true" t="shared" si="5" ref="Q8:Q17">SUM(R8:U8)</f>
        <v>1</v>
      </c>
      <c r="R8" s="66">
        <v>0</v>
      </c>
      <c r="S8" s="66">
        <v>1</v>
      </c>
      <c r="T8" s="66">
        <v>0</v>
      </c>
      <c r="U8" s="66">
        <v>0</v>
      </c>
      <c r="V8" s="66">
        <f aca="true" t="shared" si="6" ref="V8:V17">SUM(D8,+M8)</f>
        <v>49</v>
      </c>
      <c r="W8" s="66">
        <f aca="true" t="shared" si="7" ref="W8:W17">SUM(E8,+N8)</f>
        <v>40</v>
      </c>
      <c r="X8" s="66">
        <f aca="true" t="shared" si="8" ref="X8:X17">SUM(F8,+O8)</f>
        <v>14</v>
      </c>
      <c r="Y8" s="66">
        <f aca="true" t="shared" si="9" ref="Y8:Y17">SUM(G8,+P8)</f>
        <v>26</v>
      </c>
      <c r="Z8" s="66">
        <f aca="true" t="shared" si="10" ref="Z8:Z17">SUM(H8,+Q8)</f>
        <v>9</v>
      </c>
      <c r="AA8" s="66">
        <f aca="true" t="shared" si="11" ref="AA8:AA17">SUM(I8,+R8)</f>
        <v>0</v>
      </c>
      <c r="AB8" s="66">
        <f aca="true" t="shared" si="12" ref="AB8:AB17">SUM(J8,+S8)</f>
        <v>8</v>
      </c>
      <c r="AC8" s="66">
        <f aca="true" t="shared" si="13" ref="AC8:AC17">SUM(K8,+T8)</f>
        <v>1</v>
      </c>
      <c r="AD8" s="66">
        <f aca="true" t="shared" si="14" ref="AD8:AD17">SUM(L8,+U8)</f>
        <v>0</v>
      </c>
    </row>
    <row r="9" spans="1:30" s="68" customFormat="1" ht="12" customHeight="1">
      <c r="A9" s="64" t="s">
        <v>53</v>
      </c>
      <c r="B9" s="65" t="s">
        <v>63</v>
      </c>
      <c r="C9" s="64" t="s">
        <v>64</v>
      </c>
      <c r="D9" s="66">
        <f t="shared" si="0"/>
        <v>0</v>
      </c>
      <c r="E9" s="66">
        <f t="shared" si="1"/>
        <v>0</v>
      </c>
      <c r="F9" s="66">
        <v>0</v>
      </c>
      <c r="G9" s="66">
        <v>0</v>
      </c>
      <c r="H9" s="66">
        <f t="shared" si="2"/>
        <v>0</v>
      </c>
      <c r="I9" s="66">
        <v>0</v>
      </c>
      <c r="J9" s="66">
        <v>0</v>
      </c>
      <c r="K9" s="66">
        <v>0</v>
      </c>
      <c r="L9" s="66">
        <v>0</v>
      </c>
      <c r="M9" s="66">
        <f t="shared" si="3"/>
        <v>7</v>
      </c>
      <c r="N9" s="66">
        <f t="shared" si="4"/>
        <v>7</v>
      </c>
      <c r="O9" s="66">
        <v>2</v>
      </c>
      <c r="P9" s="66">
        <v>5</v>
      </c>
      <c r="Q9" s="66">
        <f t="shared" si="5"/>
        <v>0</v>
      </c>
      <c r="R9" s="66">
        <v>0</v>
      </c>
      <c r="S9" s="66">
        <v>0</v>
      </c>
      <c r="T9" s="66">
        <v>0</v>
      </c>
      <c r="U9" s="66">
        <v>0</v>
      </c>
      <c r="V9" s="66">
        <f t="shared" si="6"/>
        <v>7</v>
      </c>
      <c r="W9" s="66">
        <f t="shared" si="7"/>
        <v>7</v>
      </c>
      <c r="X9" s="66">
        <f t="shared" si="8"/>
        <v>2</v>
      </c>
      <c r="Y9" s="66">
        <f t="shared" si="9"/>
        <v>5</v>
      </c>
      <c r="Z9" s="66">
        <f t="shared" si="10"/>
        <v>0</v>
      </c>
      <c r="AA9" s="66">
        <f t="shared" si="11"/>
        <v>0</v>
      </c>
      <c r="AB9" s="66">
        <f t="shared" si="12"/>
        <v>0</v>
      </c>
      <c r="AC9" s="66">
        <f t="shared" si="13"/>
        <v>0</v>
      </c>
      <c r="AD9" s="66">
        <f t="shared" si="14"/>
        <v>0</v>
      </c>
    </row>
    <row r="10" spans="1:30" s="68" customFormat="1" ht="12" customHeight="1">
      <c r="A10" s="64" t="s">
        <v>53</v>
      </c>
      <c r="B10" s="65" t="s">
        <v>71</v>
      </c>
      <c r="C10" s="64" t="s">
        <v>72</v>
      </c>
      <c r="D10" s="66">
        <f t="shared" si="0"/>
        <v>12</v>
      </c>
      <c r="E10" s="66">
        <f t="shared" si="1"/>
        <v>11</v>
      </c>
      <c r="F10" s="66">
        <v>4</v>
      </c>
      <c r="G10" s="66">
        <v>7</v>
      </c>
      <c r="H10" s="66">
        <f t="shared" si="2"/>
        <v>1</v>
      </c>
      <c r="I10" s="66">
        <v>0</v>
      </c>
      <c r="J10" s="66">
        <v>0</v>
      </c>
      <c r="K10" s="66">
        <v>1</v>
      </c>
      <c r="L10" s="66">
        <v>0</v>
      </c>
      <c r="M10" s="66">
        <f t="shared" si="3"/>
        <v>5</v>
      </c>
      <c r="N10" s="66">
        <f t="shared" si="4"/>
        <v>4</v>
      </c>
      <c r="O10" s="66">
        <v>2</v>
      </c>
      <c r="P10" s="66">
        <v>2</v>
      </c>
      <c r="Q10" s="66">
        <f t="shared" si="5"/>
        <v>1</v>
      </c>
      <c r="R10" s="66">
        <v>0</v>
      </c>
      <c r="S10" s="66">
        <v>1</v>
      </c>
      <c r="T10" s="66">
        <v>0</v>
      </c>
      <c r="U10" s="66">
        <v>0</v>
      </c>
      <c r="V10" s="66">
        <f t="shared" si="6"/>
        <v>17</v>
      </c>
      <c r="W10" s="66">
        <f t="shared" si="7"/>
        <v>15</v>
      </c>
      <c r="X10" s="66">
        <f t="shared" si="8"/>
        <v>6</v>
      </c>
      <c r="Y10" s="66">
        <f t="shared" si="9"/>
        <v>9</v>
      </c>
      <c r="Z10" s="66">
        <f t="shared" si="10"/>
        <v>2</v>
      </c>
      <c r="AA10" s="66">
        <f t="shared" si="11"/>
        <v>0</v>
      </c>
      <c r="AB10" s="66">
        <f t="shared" si="12"/>
        <v>1</v>
      </c>
      <c r="AC10" s="66">
        <f t="shared" si="13"/>
        <v>1</v>
      </c>
      <c r="AD10" s="66">
        <f t="shared" si="14"/>
        <v>0</v>
      </c>
    </row>
    <row r="11" spans="1:30" s="68" customFormat="1" ht="12" customHeight="1">
      <c r="A11" s="64" t="s">
        <v>53</v>
      </c>
      <c r="B11" s="65" t="s">
        <v>77</v>
      </c>
      <c r="C11" s="64" t="s">
        <v>78</v>
      </c>
      <c r="D11" s="66">
        <f t="shared" si="0"/>
        <v>21</v>
      </c>
      <c r="E11" s="66">
        <f t="shared" si="1"/>
        <v>13</v>
      </c>
      <c r="F11" s="66">
        <v>3</v>
      </c>
      <c r="G11" s="66">
        <v>10</v>
      </c>
      <c r="H11" s="66">
        <f t="shared" si="2"/>
        <v>8</v>
      </c>
      <c r="I11" s="66">
        <v>0</v>
      </c>
      <c r="J11" s="66">
        <v>0</v>
      </c>
      <c r="K11" s="66">
        <v>0</v>
      </c>
      <c r="L11" s="66">
        <v>8</v>
      </c>
      <c r="M11" s="66">
        <f t="shared" si="3"/>
        <v>0</v>
      </c>
      <c r="N11" s="66">
        <f t="shared" si="4"/>
        <v>0</v>
      </c>
      <c r="O11" s="66">
        <v>0</v>
      </c>
      <c r="P11" s="66">
        <v>0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21</v>
      </c>
      <c r="W11" s="66">
        <f t="shared" si="7"/>
        <v>13</v>
      </c>
      <c r="X11" s="66">
        <f t="shared" si="8"/>
        <v>3</v>
      </c>
      <c r="Y11" s="66">
        <f t="shared" si="9"/>
        <v>10</v>
      </c>
      <c r="Z11" s="66">
        <f t="shared" si="10"/>
        <v>8</v>
      </c>
      <c r="AA11" s="66">
        <f t="shared" si="11"/>
        <v>0</v>
      </c>
      <c r="AB11" s="66">
        <f t="shared" si="12"/>
        <v>0</v>
      </c>
      <c r="AC11" s="66">
        <f t="shared" si="13"/>
        <v>0</v>
      </c>
      <c r="AD11" s="66">
        <f t="shared" si="14"/>
        <v>8</v>
      </c>
    </row>
    <row r="12" spans="1:30" s="68" customFormat="1" ht="12" customHeight="1">
      <c r="A12" s="69" t="s">
        <v>53</v>
      </c>
      <c r="B12" s="70" t="s">
        <v>79</v>
      </c>
      <c r="C12" s="64" t="s">
        <v>80</v>
      </c>
      <c r="D12" s="71">
        <f t="shared" si="0"/>
        <v>29</v>
      </c>
      <c r="E12" s="71">
        <f t="shared" si="1"/>
        <v>13</v>
      </c>
      <c r="F12" s="71">
        <v>4</v>
      </c>
      <c r="G12" s="71">
        <v>9</v>
      </c>
      <c r="H12" s="71">
        <f t="shared" si="2"/>
        <v>16</v>
      </c>
      <c r="I12" s="71">
        <v>0</v>
      </c>
      <c r="J12" s="71">
        <v>14</v>
      </c>
      <c r="K12" s="71">
        <v>2</v>
      </c>
      <c r="L12" s="71">
        <v>0</v>
      </c>
      <c r="M12" s="71">
        <f t="shared" si="3"/>
        <v>5</v>
      </c>
      <c r="N12" s="71">
        <f t="shared" si="4"/>
        <v>2</v>
      </c>
      <c r="O12" s="71">
        <v>1</v>
      </c>
      <c r="P12" s="71">
        <v>1</v>
      </c>
      <c r="Q12" s="71">
        <f t="shared" si="5"/>
        <v>3</v>
      </c>
      <c r="R12" s="71">
        <v>0</v>
      </c>
      <c r="S12" s="71">
        <v>3</v>
      </c>
      <c r="T12" s="71">
        <v>0</v>
      </c>
      <c r="U12" s="71">
        <v>0</v>
      </c>
      <c r="V12" s="71">
        <f t="shared" si="6"/>
        <v>34</v>
      </c>
      <c r="W12" s="71">
        <f t="shared" si="7"/>
        <v>15</v>
      </c>
      <c r="X12" s="71">
        <f t="shared" si="8"/>
        <v>5</v>
      </c>
      <c r="Y12" s="71">
        <f t="shared" si="9"/>
        <v>10</v>
      </c>
      <c r="Z12" s="71">
        <f t="shared" si="10"/>
        <v>19</v>
      </c>
      <c r="AA12" s="71">
        <f t="shared" si="11"/>
        <v>0</v>
      </c>
      <c r="AB12" s="71">
        <f t="shared" si="12"/>
        <v>17</v>
      </c>
      <c r="AC12" s="71">
        <f t="shared" si="13"/>
        <v>2</v>
      </c>
      <c r="AD12" s="71">
        <f t="shared" si="14"/>
        <v>0</v>
      </c>
    </row>
    <row r="13" spans="1:30" s="68" customFormat="1" ht="12" customHeight="1">
      <c r="A13" s="69" t="s">
        <v>53</v>
      </c>
      <c r="B13" s="70" t="s">
        <v>85</v>
      </c>
      <c r="C13" s="64" t="s">
        <v>86</v>
      </c>
      <c r="D13" s="71">
        <f t="shared" si="0"/>
        <v>7</v>
      </c>
      <c r="E13" s="71">
        <f t="shared" si="1"/>
        <v>7</v>
      </c>
      <c r="F13" s="71">
        <v>7</v>
      </c>
      <c r="G13" s="71">
        <v>0</v>
      </c>
      <c r="H13" s="71">
        <f t="shared" si="2"/>
        <v>0</v>
      </c>
      <c r="I13" s="71">
        <v>0</v>
      </c>
      <c r="J13" s="71">
        <v>0</v>
      </c>
      <c r="K13" s="71">
        <v>0</v>
      </c>
      <c r="L13" s="71">
        <v>0</v>
      </c>
      <c r="M13" s="71">
        <f t="shared" si="3"/>
        <v>1</v>
      </c>
      <c r="N13" s="71">
        <f t="shared" si="4"/>
        <v>1</v>
      </c>
      <c r="O13" s="71">
        <v>1</v>
      </c>
      <c r="P13" s="71">
        <v>0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8</v>
      </c>
      <c r="W13" s="71">
        <f t="shared" si="7"/>
        <v>8</v>
      </c>
      <c r="X13" s="71">
        <f t="shared" si="8"/>
        <v>8</v>
      </c>
      <c r="Y13" s="71">
        <f t="shared" si="9"/>
        <v>0</v>
      </c>
      <c r="Z13" s="71">
        <f t="shared" si="10"/>
        <v>0</v>
      </c>
      <c r="AA13" s="71">
        <f t="shared" si="11"/>
        <v>0</v>
      </c>
      <c r="AB13" s="71">
        <f t="shared" si="12"/>
        <v>0</v>
      </c>
      <c r="AC13" s="71">
        <f t="shared" si="13"/>
        <v>0</v>
      </c>
      <c r="AD13" s="71">
        <f t="shared" si="14"/>
        <v>0</v>
      </c>
    </row>
    <row r="14" spans="1:30" s="68" customFormat="1" ht="12" customHeight="1">
      <c r="A14" s="69" t="s">
        <v>53</v>
      </c>
      <c r="B14" s="70" t="s">
        <v>93</v>
      </c>
      <c r="C14" s="64" t="s">
        <v>94</v>
      </c>
      <c r="D14" s="71">
        <f t="shared" si="0"/>
        <v>43</v>
      </c>
      <c r="E14" s="71">
        <f t="shared" si="1"/>
        <v>16</v>
      </c>
      <c r="F14" s="71">
        <v>9</v>
      </c>
      <c r="G14" s="71">
        <v>7</v>
      </c>
      <c r="H14" s="71">
        <f t="shared" si="2"/>
        <v>27</v>
      </c>
      <c r="I14" s="71">
        <v>0</v>
      </c>
      <c r="J14" s="71">
        <v>26</v>
      </c>
      <c r="K14" s="71">
        <v>1</v>
      </c>
      <c r="L14" s="71">
        <v>0</v>
      </c>
      <c r="M14" s="71">
        <f t="shared" si="3"/>
        <v>1</v>
      </c>
      <c r="N14" s="71">
        <f t="shared" si="4"/>
        <v>1</v>
      </c>
      <c r="O14" s="71">
        <v>1</v>
      </c>
      <c r="P14" s="71">
        <v>0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44</v>
      </c>
      <c r="W14" s="71">
        <f t="shared" si="7"/>
        <v>17</v>
      </c>
      <c r="X14" s="71">
        <f t="shared" si="8"/>
        <v>10</v>
      </c>
      <c r="Y14" s="71">
        <f t="shared" si="9"/>
        <v>7</v>
      </c>
      <c r="Z14" s="71">
        <f t="shared" si="10"/>
        <v>27</v>
      </c>
      <c r="AA14" s="71">
        <f t="shared" si="11"/>
        <v>0</v>
      </c>
      <c r="AB14" s="71">
        <f t="shared" si="12"/>
        <v>26</v>
      </c>
      <c r="AC14" s="71">
        <f t="shared" si="13"/>
        <v>1</v>
      </c>
      <c r="AD14" s="71">
        <f t="shared" si="14"/>
        <v>0</v>
      </c>
    </row>
    <row r="15" spans="1:30" s="68" customFormat="1" ht="12" customHeight="1">
      <c r="A15" s="69" t="s">
        <v>53</v>
      </c>
      <c r="B15" s="70" t="s">
        <v>97</v>
      </c>
      <c r="C15" s="64" t="s">
        <v>98</v>
      </c>
      <c r="D15" s="71">
        <f t="shared" si="0"/>
        <v>0</v>
      </c>
      <c r="E15" s="71">
        <f t="shared" si="1"/>
        <v>0</v>
      </c>
      <c r="F15" s="71">
        <v>0</v>
      </c>
      <c r="G15" s="71">
        <v>0</v>
      </c>
      <c r="H15" s="71">
        <f t="shared" si="2"/>
        <v>0</v>
      </c>
      <c r="I15" s="71">
        <v>0</v>
      </c>
      <c r="J15" s="71">
        <v>0</v>
      </c>
      <c r="K15" s="71">
        <v>0</v>
      </c>
      <c r="L15" s="71">
        <v>0</v>
      </c>
      <c r="M15" s="71">
        <f t="shared" si="3"/>
        <v>11</v>
      </c>
      <c r="N15" s="71">
        <f t="shared" si="4"/>
        <v>9</v>
      </c>
      <c r="O15" s="71">
        <v>4</v>
      </c>
      <c r="P15" s="71">
        <v>5</v>
      </c>
      <c r="Q15" s="71">
        <f t="shared" si="5"/>
        <v>2</v>
      </c>
      <c r="R15" s="71">
        <v>0</v>
      </c>
      <c r="S15" s="71">
        <v>2</v>
      </c>
      <c r="T15" s="71">
        <v>0</v>
      </c>
      <c r="U15" s="71">
        <v>0</v>
      </c>
      <c r="V15" s="71">
        <f t="shared" si="6"/>
        <v>11</v>
      </c>
      <c r="W15" s="71">
        <f t="shared" si="7"/>
        <v>9</v>
      </c>
      <c r="X15" s="71">
        <f t="shared" si="8"/>
        <v>4</v>
      </c>
      <c r="Y15" s="71">
        <f t="shared" si="9"/>
        <v>5</v>
      </c>
      <c r="Z15" s="71">
        <f t="shared" si="10"/>
        <v>2</v>
      </c>
      <c r="AA15" s="71">
        <f t="shared" si="11"/>
        <v>0</v>
      </c>
      <c r="AB15" s="71">
        <f t="shared" si="12"/>
        <v>2</v>
      </c>
      <c r="AC15" s="71">
        <f t="shared" si="13"/>
        <v>0</v>
      </c>
      <c r="AD15" s="71">
        <f t="shared" si="14"/>
        <v>0</v>
      </c>
    </row>
    <row r="16" spans="1:30" s="68" customFormat="1" ht="12" customHeight="1">
      <c r="A16" s="69" t="s">
        <v>53</v>
      </c>
      <c r="B16" s="70" t="s">
        <v>103</v>
      </c>
      <c r="C16" s="64" t="s">
        <v>104</v>
      </c>
      <c r="D16" s="71">
        <f t="shared" si="0"/>
        <v>13</v>
      </c>
      <c r="E16" s="71">
        <f t="shared" si="1"/>
        <v>4</v>
      </c>
      <c r="F16" s="71">
        <v>3</v>
      </c>
      <c r="G16" s="71">
        <v>1</v>
      </c>
      <c r="H16" s="71">
        <f t="shared" si="2"/>
        <v>9</v>
      </c>
      <c r="I16" s="71">
        <v>0</v>
      </c>
      <c r="J16" s="71">
        <v>7</v>
      </c>
      <c r="K16" s="71">
        <v>0</v>
      </c>
      <c r="L16" s="71">
        <v>2</v>
      </c>
      <c r="M16" s="71">
        <f t="shared" si="3"/>
        <v>0</v>
      </c>
      <c r="N16" s="71">
        <f t="shared" si="4"/>
        <v>0</v>
      </c>
      <c r="O16" s="71">
        <v>0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13</v>
      </c>
      <c r="W16" s="71">
        <f t="shared" si="7"/>
        <v>4</v>
      </c>
      <c r="X16" s="71">
        <f t="shared" si="8"/>
        <v>3</v>
      </c>
      <c r="Y16" s="71">
        <f t="shared" si="9"/>
        <v>1</v>
      </c>
      <c r="Z16" s="71">
        <f t="shared" si="10"/>
        <v>9</v>
      </c>
      <c r="AA16" s="71">
        <f t="shared" si="11"/>
        <v>0</v>
      </c>
      <c r="AB16" s="71">
        <f t="shared" si="12"/>
        <v>7</v>
      </c>
      <c r="AC16" s="71">
        <f t="shared" si="13"/>
        <v>0</v>
      </c>
      <c r="AD16" s="71">
        <f t="shared" si="14"/>
        <v>2</v>
      </c>
    </row>
    <row r="17" spans="1:30" s="68" customFormat="1" ht="12" customHeight="1">
      <c r="A17" s="69" t="s">
        <v>53</v>
      </c>
      <c r="B17" s="70" t="s">
        <v>109</v>
      </c>
      <c r="C17" s="64" t="s">
        <v>110</v>
      </c>
      <c r="D17" s="71">
        <f t="shared" si="0"/>
        <v>8</v>
      </c>
      <c r="E17" s="71">
        <f t="shared" si="1"/>
        <v>8</v>
      </c>
      <c r="F17" s="71">
        <v>4</v>
      </c>
      <c r="G17" s="71">
        <v>4</v>
      </c>
      <c r="H17" s="71">
        <f t="shared" si="2"/>
        <v>0</v>
      </c>
      <c r="I17" s="71">
        <v>0</v>
      </c>
      <c r="J17" s="71">
        <v>0</v>
      </c>
      <c r="K17" s="71">
        <v>0</v>
      </c>
      <c r="L17" s="71">
        <v>0</v>
      </c>
      <c r="M17" s="71">
        <f t="shared" si="3"/>
        <v>0</v>
      </c>
      <c r="N17" s="71">
        <f t="shared" si="4"/>
        <v>0</v>
      </c>
      <c r="O17" s="71">
        <v>0</v>
      </c>
      <c r="P17" s="71">
        <v>0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8</v>
      </c>
      <c r="W17" s="71">
        <f t="shared" si="7"/>
        <v>8</v>
      </c>
      <c r="X17" s="71">
        <f t="shared" si="8"/>
        <v>4</v>
      </c>
      <c r="Y17" s="71">
        <f t="shared" si="9"/>
        <v>4</v>
      </c>
      <c r="Z17" s="71">
        <f t="shared" si="10"/>
        <v>0</v>
      </c>
      <c r="AA17" s="71">
        <f t="shared" si="11"/>
        <v>0</v>
      </c>
      <c r="AB17" s="71">
        <f t="shared" si="12"/>
        <v>0</v>
      </c>
      <c r="AC17" s="71">
        <f t="shared" si="13"/>
        <v>0</v>
      </c>
      <c r="AD17" s="71">
        <f t="shared" si="14"/>
        <v>0</v>
      </c>
    </row>
  </sheetData>
  <sheetProtection/>
  <autoFilter ref="A6:AE17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113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9" customFormat="1" ht="22.5" customHeight="1">
      <c r="A2" s="111" t="s">
        <v>1</v>
      </c>
      <c r="B2" s="78" t="s">
        <v>2</v>
      </c>
      <c r="C2" s="111" t="s">
        <v>50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0" customFormat="1" ht="22.5" customHeight="1">
      <c r="A3" s="112"/>
      <c r="B3" s="79"/>
      <c r="C3" s="114"/>
      <c r="D3" s="59" t="s">
        <v>114</v>
      </c>
      <c r="E3" s="43"/>
      <c r="F3" s="43"/>
      <c r="G3" s="43"/>
      <c r="H3" s="43"/>
      <c r="I3" s="43"/>
      <c r="J3" s="43"/>
      <c r="K3" s="44"/>
      <c r="L3" s="59" t="s">
        <v>115</v>
      </c>
      <c r="M3" s="43"/>
      <c r="N3" s="43"/>
      <c r="O3" s="43"/>
      <c r="P3" s="43"/>
      <c r="Q3" s="43"/>
      <c r="R3" s="43"/>
      <c r="S3" s="44"/>
      <c r="T3" s="59" t="s">
        <v>116</v>
      </c>
      <c r="U3" s="43"/>
      <c r="V3" s="43"/>
      <c r="W3" s="43"/>
      <c r="X3" s="43"/>
      <c r="Y3" s="43"/>
      <c r="Z3" s="43"/>
      <c r="AA3" s="44"/>
      <c r="AB3" s="60" t="s">
        <v>114</v>
      </c>
      <c r="AC3" s="45"/>
      <c r="AD3" s="45"/>
      <c r="AE3" s="45"/>
      <c r="AF3" s="45"/>
      <c r="AG3" s="45"/>
      <c r="AH3" s="45"/>
      <c r="AI3" s="45"/>
      <c r="AJ3" s="60" t="s">
        <v>115</v>
      </c>
      <c r="AK3" s="45"/>
      <c r="AL3" s="45"/>
      <c r="AM3" s="45"/>
      <c r="AN3" s="45"/>
      <c r="AO3" s="45"/>
      <c r="AP3" s="45"/>
      <c r="AQ3" s="45"/>
      <c r="AR3" s="60" t="s">
        <v>116</v>
      </c>
      <c r="AS3" s="45"/>
      <c r="AT3" s="45"/>
      <c r="AU3" s="45"/>
      <c r="AV3" s="45"/>
      <c r="AW3" s="45"/>
      <c r="AX3" s="45"/>
      <c r="AY3" s="46"/>
    </row>
    <row r="4" spans="1:51" s="19" customFormat="1" ht="22.5" customHeight="1">
      <c r="A4" s="112"/>
      <c r="B4" s="79"/>
      <c r="C4" s="114"/>
      <c r="D4" s="99" t="s">
        <v>117</v>
      </c>
      <c r="E4" s="100"/>
      <c r="F4" s="103" t="s">
        <v>118</v>
      </c>
      <c r="G4" s="104"/>
      <c r="H4" s="103" t="s">
        <v>119</v>
      </c>
      <c r="I4" s="104"/>
      <c r="J4" s="99" t="s">
        <v>120</v>
      </c>
      <c r="K4" s="100"/>
      <c r="L4" s="99" t="s">
        <v>117</v>
      </c>
      <c r="M4" s="100"/>
      <c r="N4" s="103" t="s">
        <v>118</v>
      </c>
      <c r="O4" s="104"/>
      <c r="P4" s="103" t="s">
        <v>119</v>
      </c>
      <c r="Q4" s="104"/>
      <c r="R4" s="99" t="s">
        <v>120</v>
      </c>
      <c r="S4" s="100"/>
      <c r="T4" s="99" t="s">
        <v>117</v>
      </c>
      <c r="U4" s="100"/>
      <c r="V4" s="103" t="s">
        <v>118</v>
      </c>
      <c r="W4" s="104"/>
      <c r="X4" s="103" t="s">
        <v>119</v>
      </c>
      <c r="Y4" s="104"/>
      <c r="Z4" s="99" t="s">
        <v>120</v>
      </c>
      <c r="AA4" s="100"/>
      <c r="AB4" s="47" t="s">
        <v>117</v>
      </c>
      <c r="AC4" s="48"/>
      <c r="AD4" s="48"/>
      <c r="AE4" s="49"/>
      <c r="AF4" s="107" t="s">
        <v>121</v>
      </c>
      <c r="AG4" s="108"/>
      <c r="AH4" s="107" t="s">
        <v>120</v>
      </c>
      <c r="AI4" s="108"/>
      <c r="AJ4" s="47" t="s">
        <v>117</v>
      </c>
      <c r="AK4" s="48"/>
      <c r="AL4" s="48"/>
      <c r="AM4" s="49"/>
      <c r="AN4" s="107" t="s">
        <v>121</v>
      </c>
      <c r="AO4" s="108"/>
      <c r="AP4" s="107" t="s">
        <v>120</v>
      </c>
      <c r="AQ4" s="108"/>
      <c r="AR4" s="47" t="s">
        <v>117</v>
      </c>
      <c r="AS4" s="48"/>
      <c r="AT4" s="48"/>
      <c r="AU4" s="49"/>
      <c r="AV4" s="107" t="s">
        <v>121</v>
      </c>
      <c r="AW4" s="108"/>
      <c r="AX4" s="107" t="s">
        <v>120</v>
      </c>
      <c r="AY4" s="108"/>
    </row>
    <row r="5" spans="1:51" s="19" customFormat="1" ht="22.5" customHeight="1">
      <c r="A5" s="112"/>
      <c r="B5" s="79"/>
      <c r="C5" s="114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122</v>
      </c>
      <c r="AC5" s="49"/>
      <c r="AD5" s="47" t="s">
        <v>46</v>
      </c>
      <c r="AE5" s="49"/>
      <c r="AF5" s="109"/>
      <c r="AG5" s="110"/>
      <c r="AH5" s="109"/>
      <c r="AI5" s="110"/>
      <c r="AJ5" s="47" t="s">
        <v>122</v>
      </c>
      <c r="AK5" s="49"/>
      <c r="AL5" s="47" t="s">
        <v>46</v>
      </c>
      <c r="AM5" s="49"/>
      <c r="AN5" s="109"/>
      <c r="AO5" s="110"/>
      <c r="AP5" s="109"/>
      <c r="AQ5" s="110"/>
      <c r="AR5" s="47" t="s">
        <v>122</v>
      </c>
      <c r="AS5" s="49"/>
      <c r="AT5" s="47" t="s">
        <v>46</v>
      </c>
      <c r="AU5" s="49"/>
      <c r="AV5" s="109"/>
      <c r="AW5" s="110"/>
      <c r="AX5" s="109"/>
      <c r="AY5" s="110"/>
    </row>
    <row r="6" spans="1:51" s="21" customFormat="1" ht="17.25" customHeight="1">
      <c r="A6" s="113"/>
      <c r="B6" s="80"/>
      <c r="C6" s="115"/>
      <c r="D6" s="50" t="s">
        <v>123</v>
      </c>
      <c r="E6" s="50" t="s">
        <v>124</v>
      </c>
      <c r="F6" s="50" t="s">
        <v>123</v>
      </c>
      <c r="G6" s="50" t="s">
        <v>124</v>
      </c>
      <c r="H6" s="50" t="s">
        <v>123</v>
      </c>
      <c r="I6" s="50" t="s">
        <v>124</v>
      </c>
      <c r="J6" s="50" t="s">
        <v>125</v>
      </c>
      <c r="K6" s="50" t="s">
        <v>124</v>
      </c>
      <c r="L6" s="50" t="s">
        <v>123</v>
      </c>
      <c r="M6" s="50" t="s">
        <v>124</v>
      </c>
      <c r="N6" s="50" t="s">
        <v>123</v>
      </c>
      <c r="O6" s="50" t="s">
        <v>124</v>
      </c>
      <c r="P6" s="50" t="s">
        <v>123</v>
      </c>
      <c r="Q6" s="50" t="s">
        <v>124</v>
      </c>
      <c r="R6" s="50" t="s">
        <v>125</v>
      </c>
      <c r="S6" s="50" t="s">
        <v>124</v>
      </c>
      <c r="T6" s="50" t="s">
        <v>123</v>
      </c>
      <c r="U6" s="50" t="s">
        <v>124</v>
      </c>
      <c r="V6" s="50" t="s">
        <v>123</v>
      </c>
      <c r="W6" s="50" t="s">
        <v>124</v>
      </c>
      <c r="X6" s="50" t="s">
        <v>123</v>
      </c>
      <c r="Y6" s="50" t="s">
        <v>124</v>
      </c>
      <c r="Z6" s="50" t="s">
        <v>125</v>
      </c>
      <c r="AA6" s="50" t="s">
        <v>124</v>
      </c>
      <c r="AB6" s="50" t="s">
        <v>123</v>
      </c>
      <c r="AC6" s="50" t="s">
        <v>126</v>
      </c>
      <c r="AD6" s="50" t="s">
        <v>123</v>
      </c>
      <c r="AE6" s="50" t="s">
        <v>126</v>
      </c>
      <c r="AF6" s="50" t="s">
        <v>123</v>
      </c>
      <c r="AG6" s="50" t="s">
        <v>126</v>
      </c>
      <c r="AH6" s="50" t="s">
        <v>125</v>
      </c>
      <c r="AI6" s="50" t="s">
        <v>126</v>
      </c>
      <c r="AJ6" s="50" t="s">
        <v>123</v>
      </c>
      <c r="AK6" s="50" t="s">
        <v>126</v>
      </c>
      <c r="AL6" s="50" t="s">
        <v>123</v>
      </c>
      <c r="AM6" s="50" t="s">
        <v>126</v>
      </c>
      <c r="AN6" s="50" t="s">
        <v>123</v>
      </c>
      <c r="AO6" s="50" t="s">
        <v>126</v>
      </c>
      <c r="AP6" s="50" t="s">
        <v>125</v>
      </c>
      <c r="AQ6" s="50" t="s">
        <v>126</v>
      </c>
      <c r="AR6" s="50" t="s">
        <v>123</v>
      </c>
      <c r="AS6" s="50" t="s">
        <v>126</v>
      </c>
      <c r="AT6" s="50" t="s">
        <v>123</v>
      </c>
      <c r="AU6" s="50" t="s">
        <v>126</v>
      </c>
      <c r="AV6" s="50" t="s">
        <v>123</v>
      </c>
      <c r="AW6" s="50" t="s">
        <v>126</v>
      </c>
      <c r="AX6" s="50" t="s">
        <v>125</v>
      </c>
      <c r="AY6" s="61" t="s">
        <v>126</v>
      </c>
    </row>
    <row r="7" spans="1:51" s="67" customFormat="1" ht="12" customHeight="1">
      <c r="A7" s="119" t="s">
        <v>53</v>
      </c>
      <c r="B7" s="120" t="s">
        <v>54</v>
      </c>
      <c r="C7" s="119" t="s">
        <v>51</v>
      </c>
      <c r="D7" s="121">
        <f>SUM(D8:D186)</f>
        <v>90</v>
      </c>
      <c r="E7" s="121">
        <f>SUM(E8:E186)</f>
        <v>178</v>
      </c>
      <c r="F7" s="121">
        <f>SUM(F8:F186)</f>
        <v>0</v>
      </c>
      <c r="G7" s="121">
        <f>SUM(G8:G186)</f>
        <v>0</v>
      </c>
      <c r="H7" s="121">
        <f>SUM(H8:H186)</f>
        <v>0</v>
      </c>
      <c r="I7" s="121">
        <f>SUM(I8:I186)</f>
        <v>0</v>
      </c>
      <c r="J7" s="121">
        <f>SUM(J8:J186)</f>
        <v>0</v>
      </c>
      <c r="K7" s="121">
        <f>SUM(K8:K186)</f>
        <v>0</v>
      </c>
      <c r="L7" s="121">
        <f>SUM(L8:L186)</f>
        <v>444</v>
      </c>
      <c r="M7" s="121">
        <f>SUM(M8:M186)</f>
        <v>1105</v>
      </c>
      <c r="N7" s="121">
        <f>SUM(N8:N186)</f>
        <v>18</v>
      </c>
      <c r="O7" s="121">
        <f>SUM(O8:O186)</f>
        <v>49</v>
      </c>
      <c r="P7" s="121">
        <f>SUM(P8:P186)</f>
        <v>0</v>
      </c>
      <c r="Q7" s="121">
        <f>SUM(Q8:Q186)</f>
        <v>0</v>
      </c>
      <c r="R7" s="121">
        <f>SUM(R8:R186)</f>
        <v>0</v>
      </c>
      <c r="S7" s="121">
        <f>SUM(S8:S186)</f>
        <v>0</v>
      </c>
      <c r="T7" s="121">
        <f>SUM(T8:T186)</f>
        <v>940</v>
      </c>
      <c r="U7" s="121">
        <f>SUM(U8:U186)</f>
        <v>2442</v>
      </c>
      <c r="V7" s="121">
        <f>SUM(V8:V186)</f>
        <v>50</v>
      </c>
      <c r="W7" s="121">
        <f>SUM(W8:W186)</f>
        <v>214</v>
      </c>
      <c r="X7" s="121">
        <f>SUM(X8:X186)</f>
        <v>0</v>
      </c>
      <c r="Y7" s="121">
        <f>SUM(Y8:Y186)</f>
        <v>0</v>
      </c>
      <c r="Z7" s="121">
        <f>SUM(Z8:Z186)</f>
        <v>0</v>
      </c>
      <c r="AA7" s="121">
        <f>SUM(AA8:AA186)</f>
        <v>0</v>
      </c>
      <c r="AB7" s="121">
        <f>SUM(AB8:AB186)</f>
        <v>0</v>
      </c>
      <c r="AC7" s="121">
        <f>SUM(AC8:AC186)</f>
        <v>0</v>
      </c>
      <c r="AD7" s="121">
        <f>SUM(AD8:AD186)</f>
        <v>0</v>
      </c>
      <c r="AE7" s="121">
        <f>SUM(AE8:AE186)</f>
        <v>0</v>
      </c>
      <c r="AF7" s="121">
        <f>SUM(AF8:AF186)</f>
        <v>0</v>
      </c>
      <c r="AG7" s="121">
        <f>SUM(AG8:AG186)</f>
        <v>0</v>
      </c>
      <c r="AH7" s="121">
        <f>SUM(AH8:AH186)</f>
        <v>0</v>
      </c>
      <c r="AI7" s="121">
        <f>SUM(AI8:AI186)</f>
        <v>0</v>
      </c>
      <c r="AJ7" s="121">
        <f>SUM(AJ8:AJ186)</f>
        <v>0</v>
      </c>
      <c r="AK7" s="121">
        <f>SUM(AK8:AK186)</f>
        <v>0</v>
      </c>
      <c r="AL7" s="121">
        <f>SUM(AL8:AL186)</f>
        <v>0</v>
      </c>
      <c r="AM7" s="121">
        <f>SUM(AM8:AM186)</f>
        <v>0</v>
      </c>
      <c r="AN7" s="121">
        <f>SUM(AN8:AN186)</f>
        <v>0</v>
      </c>
      <c r="AO7" s="121">
        <f>SUM(AO8:AO186)</f>
        <v>0</v>
      </c>
      <c r="AP7" s="121">
        <f>SUM(AP8:AP186)</f>
        <v>0</v>
      </c>
      <c r="AQ7" s="121">
        <f>SUM(AQ8:AQ186)</f>
        <v>0</v>
      </c>
      <c r="AR7" s="121">
        <f>SUM(AR8:AR186)</f>
        <v>145</v>
      </c>
      <c r="AS7" s="121">
        <f>SUM(AS8:AS186)</f>
        <v>525</v>
      </c>
      <c r="AT7" s="121">
        <f>SUM(AT8:AT186)</f>
        <v>8</v>
      </c>
      <c r="AU7" s="121">
        <f>SUM(AU8:AU186)</f>
        <v>39</v>
      </c>
      <c r="AV7" s="121">
        <f>SUM(AV8:AV186)</f>
        <v>5</v>
      </c>
      <c r="AW7" s="121">
        <f>SUM(AW8:AW186)</f>
        <v>34</v>
      </c>
      <c r="AX7" s="121">
        <f>SUM(AX8:AX186)</f>
        <v>0</v>
      </c>
      <c r="AY7" s="121">
        <f>SUM(AY8:AY186)</f>
        <v>0</v>
      </c>
    </row>
    <row r="8" spans="1:51" s="68" customFormat="1" ht="12" customHeight="1">
      <c r="A8" s="64" t="s">
        <v>53</v>
      </c>
      <c r="B8" s="65" t="s">
        <v>146</v>
      </c>
      <c r="C8" s="64" t="s">
        <v>147</v>
      </c>
      <c r="D8" s="66">
        <v>74</v>
      </c>
      <c r="E8" s="66">
        <v>148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161</v>
      </c>
      <c r="U8" s="66">
        <v>459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11</v>
      </c>
      <c r="AS8" s="66">
        <v>50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53</v>
      </c>
      <c r="B9" s="65" t="s">
        <v>81</v>
      </c>
      <c r="C9" s="64" t="s">
        <v>82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17</v>
      </c>
      <c r="M9" s="66">
        <v>39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161</v>
      </c>
      <c r="U9" s="66">
        <v>360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11</v>
      </c>
      <c r="AS9" s="66">
        <v>40</v>
      </c>
      <c r="AT9" s="66">
        <v>4</v>
      </c>
      <c r="AU9" s="66">
        <v>19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53</v>
      </c>
      <c r="B10" s="65" t="s">
        <v>99</v>
      </c>
      <c r="C10" s="64" t="s">
        <v>100</v>
      </c>
      <c r="D10" s="66">
        <v>16</v>
      </c>
      <c r="E10" s="66">
        <v>30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28</v>
      </c>
      <c r="M10" s="66">
        <v>72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62</v>
      </c>
      <c r="U10" s="66">
        <v>153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14</v>
      </c>
      <c r="AS10" s="66">
        <v>51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53</v>
      </c>
      <c r="B11" s="65" t="s">
        <v>73</v>
      </c>
      <c r="C11" s="64" t="s">
        <v>74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27</v>
      </c>
      <c r="M11" s="66">
        <v>68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36</v>
      </c>
      <c r="U11" s="66">
        <v>155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8</v>
      </c>
      <c r="AS11" s="66">
        <v>18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53</v>
      </c>
      <c r="B12" s="70" t="s">
        <v>105</v>
      </c>
      <c r="C12" s="64" t="s">
        <v>106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0</v>
      </c>
      <c r="L12" s="71">
        <v>9</v>
      </c>
      <c r="M12" s="71">
        <v>29</v>
      </c>
      <c r="N12" s="71">
        <v>2</v>
      </c>
      <c r="O12" s="71">
        <v>2</v>
      </c>
      <c r="P12" s="71">
        <v>0</v>
      </c>
      <c r="Q12" s="71">
        <v>0</v>
      </c>
      <c r="R12" s="71">
        <v>0</v>
      </c>
      <c r="S12" s="71">
        <v>0</v>
      </c>
      <c r="T12" s="71">
        <v>3</v>
      </c>
      <c r="U12" s="71">
        <v>5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3</v>
      </c>
      <c r="AS12" s="71">
        <v>9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53</v>
      </c>
      <c r="B13" s="70" t="s">
        <v>101</v>
      </c>
      <c r="C13" s="64" t="s">
        <v>102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62</v>
      </c>
      <c r="M13" s="71">
        <v>146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89</v>
      </c>
      <c r="U13" s="71">
        <v>200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15</v>
      </c>
      <c r="AS13" s="71">
        <v>70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53</v>
      </c>
      <c r="B14" s="70" t="s">
        <v>87</v>
      </c>
      <c r="C14" s="64" t="s">
        <v>88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12</v>
      </c>
      <c r="M14" s="71">
        <v>30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62</v>
      </c>
      <c r="U14" s="71">
        <v>153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10</v>
      </c>
      <c r="AS14" s="71">
        <v>33</v>
      </c>
      <c r="AT14" s="71">
        <v>0</v>
      </c>
      <c r="AU14" s="71">
        <v>0</v>
      </c>
      <c r="AV14" s="71">
        <v>5</v>
      </c>
      <c r="AW14" s="71">
        <v>34</v>
      </c>
      <c r="AX14" s="71">
        <v>0</v>
      </c>
      <c r="AY14" s="71">
        <v>0</v>
      </c>
    </row>
    <row r="15" spans="1:51" s="68" customFormat="1" ht="12" customHeight="1">
      <c r="A15" s="69" t="s">
        <v>53</v>
      </c>
      <c r="B15" s="70" t="s">
        <v>57</v>
      </c>
      <c r="C15" s="64" t="s">
        <v>58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29</v>
      </c>
      <c r="M15" s="71">
        <v>71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7</v>
      </c>
      <c r="U15" s="71">
        <v>14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6</v>
      </c>
      <c r="AS15" s="71">
        <v>19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53</v>
      </c>
      <c r="B16" s="70" t="s">
        <v>69</v>
      </c>
      <c r="C16" s="64" t="s">
        <v>70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52</v>
      </c>
      <c r="M16" s="71">
        <v>146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64</v>
      </c>
      <c r="U16" s="71">
        <v>172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11</v>
      </c>
      <c r="AS16" s="71">
        <v>55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53</v>
      </c>
      <c r="B17" s="70" t="s">
        <v>65</v>
      </c>
      <c r="C17" s="64" t="s">
        <v>66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10</v>
      </c>
      <c r="M17" s="71">
        <v>31</v>
      </c>
      <c r="N17" s="71">
        <v>15</v>
      </c>
      <c r="O17" s="71">
        <v>45</v>
      </c>
      <c r="P17" s="71">
        <v>0</v>
      </c>
      <c r="Q17" s="71">
        <v>0</v>
      </c>
      <c r="R17" s="71">
        <v>0</v>
      </c>
      <c r="S17" s="71">
        <v>0</v>
      </c>
      <c r="T17" s="71">
        <v>14</v>
      </c>
      <c r="U17" s="71">
        <v>39</v>
      </c>
      <c r="V17" s="71">
        <v>28</v>
      </c>
      <c r="W17" s="71">
        <v>79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3</v>
      </c>
      <c r="AS17" s="71">
        <v>11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53</v>
      </c>
      <c r="B18" s="70" t="s">
        <v>67</v>
      </c>
      <c r="C18" s="64" t="s">
        <v>68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1</v>
      </c>
      <c r="M18" s="71">
        <v>4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4</v>
      </c>
      <c r="U18" s="71">
        <v>8</v>
      </c>
      <c r="V18" s="71">
        <v>1</v>
      </c>
      <c r="W18" s="71">
        <v>1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2</v>
      </c>
      <c r="AS18" s="71">
        <v>7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53</v>
      </c>
      <c r="B19" s="70" t="s">
        <v>95</v>
      </c>
      <c r="C19" s="64" t="s">
        <v>96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29</v>
      </c>
      <c r="M19" s="71">
        <v>74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34</v>
      </c>
      <c r="U19" s="71">
        <v>90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5</v>
      </c>
      <c r="AS19" s="71">
        <v>18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  <row r="20" spans="1:51" s="68" customFormat="1" ht="12" customHeight="1">
      <c r="A20" s="69" t="s">
        <v>53</v>
      </c>
      <c r="B20" s="70" t="s">
        <v>59</v>
      </c>
      <c r="C20" s="64" t="s">
        <v>60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12</v>
      </c>
      <c r="M20" s="71">
        <v>30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0</v>
      </c>
      <c r="AS20" s="71">
        <v>0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53</v>
      </c>
      <c r="B21" s="70" t="s">
        <v>61</v>
      </c>
      <c r="C21" s="64" t="s">
        <v>62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27</v>
      </c>
      <c r="M21" s="71">
        <v>67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0</v>
      </c>
      <c r="AS21" s="71">
        <v>0</v>
      </c>
      <c r="AT21" s="71">
        <v>0</v>
      </c>
      <c r="AU21" s="71">
        <v>0</v>
      </c>
      <c r="AV21" s="71">
        <v>0</v>
      </c>
      <c r="AW21" s="71">
        <v>0</v>
      </c>
      <c r="AX21" s="71">
        <v>0</v>
      </c>
      <c r="AY21" s="71">
        <v>0</v>
      </c>
    </row>
    <row r="22" spans="1:51" s="68" customFormat="1" ht="12" customHeight="1">
      <c r="A22" s="69" t="s">
        <v>53</v>
      </c>
      <c r="B22" s="70" t="s">
        <v>91</v>
      </c>
      <c r="C22" s="64" t="s">
        <v>92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18</v>
      </c>
      <c r="M22" s="71">
        <v>41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62</v>
      </c>
      <c r="U22" s="71">
        <v>197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13</v>
      </c>
      <c r="AS22" s="71">
        <v>43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  <row r="23" spans="1:51" s="68" customFormat="1" ht="12" customHeight="1">
      <c r="A23" s="69" t="s">
        <v>53</v>
      </c>
      <c r="B23" s="70" t="s">
        <v>89</v>
      </c>
      <c r="C23" s="64" t="s">
        <v>90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23</v>
      </c>
      <c r="M23" s="71">
        <v>54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86</v>
      </c>
      <c r="U23" s="71">
        <v>233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14</v>
      </c>
      <c r="AS23" s="71">
        <v>46</v>
      </c>
      <c r="AT23" s="71">
        <v>0</v>
      </c>
      <c r="AU23" s="71">
        <v>0</v>
      </c>
      <c r="AV23" s="71">
        <v>0</v>
      </c>
      <c r="AW23" s="71">
        <v>0</v>
      </c>
      <c r="AX23" s="71">
        <v>0</v>
      </c>
      <c r="AY23" s="71">
        <v>0</v>
      </c>
    </row>
    <row r="24" spans="1:51" s="68" customFormat="1" ht="12" customHeight="1">
      <c r="A24" s="69" t="s">
        <v>53</v>
      </c>
      <c r="B24" s="70" t="s">
        <v>83</v>
      </c>
      <c r="C24" s="64" t="s">
        <v>84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70</v>
      </c>
      <c r="M24" s="71">
        <v>165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87</v>
      </c>
      <c r="U24" s="71">
        <v>187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13</v>
      </c>
      <c r="AS24" s="71">
        <v>41</v>
      </c>
      <c r="AT24" s="71">
        <v>4</v>
      </c>
      <c r="AU24" s="71">
        <v>20</v>
      </c>
      <c r="AV24" s="71">
        <v>0</v>
      </c>
      <c r="AW24" s="71">
        <v>0</v>
      </c>
      <c r="AX24" s="71">
        <v>0</v>
      </c>
      <c r="AY24" s="71">
        <v>0</v>
      </c>
    </row>
    <row r="25" spans="1:51" s="68" customFormat="1" ht="12" customHeight="1">
      <c r="A25" s="69" t="s">
        <v>53</v>
      </c>
      <c r="B25" s="70" t="s">
        <v>75</v>
      </c>
      <c r="C25" s="64" t="s">
        <v>76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6</v>
      </c>
      <c r="M25" s="71">
        <v>13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8</v>
      </c>
      <c r="U25" s="71">
        <v>17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2</v>
      </c>
      <c r="AS25" s="71">
        <v>5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</row>
    <row r="26" spans="1:51" s="68" customFormat="1" ht="12" customHeight="1">
      <c r="A26" s="69" t="s">
        <v>53</v>
      </c>
      <c r="B26" s="70" t="s">
        <v>107</v>
      </c>
      <c r="C26" s="64" t="s">
        <v>108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12</v>
      </c>
      <c r="M26" s="71">
        <v>25</v>
      </c>
      <c r="N26" s="71">
        <v>1</v>
      </c>
      <c r="O26" s="71">
        <v>2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21</v>
      </c>
      <c r="W26" s="71">
        <v>134</v>
      </c>
      <c r="X26" s="71">
        <v>0</v>
      </c>
      <c r="Y26" s="71">
        <v>0</v>
      </c>
      <c r="Z26" s="71">
        <v>0</v>
      </c>
      <c r="AA26" s="71">
        <v>0</v>
      </c>
      <c r="AB26" s="71">
        <v>0</v>
      </c>
      <c r="AC26" s="71">
        <v>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4</v>
      </c>
      <c r="AS26" s="71">
        <v>9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</row>
  </sheetData>
  <sheetProtection/>
  <autoFilter ref="A6:AY26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1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127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5" customFormat="1" ht="18" customHeight="1">
      <c r="A2" s="78" t="s">
        <v>1</v>
      </c>
      <c r="B2" s="78" t="s">
        <v>2</v>
      </c>
      <c r="C2" s="78" t="s">
        <v>3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2" customFormat="1" ht="18" customHeight="1">
      <c r="A3" s="79"/>
      <c r="B3" s="79"/>
      <c r="C3" s="96"/>
      <c r="D3" s="59" t="s">
        <v>114</v>
      </c>
      <c r="E3" s="43"/>
      <c r="F3" s="43"/>
      <c r="G3" s="43"/>
      <c r="H3" s="43"/>
      <c r="I3" s="43"/>
      <c r="J3" s="43"/>
      <c r="K3" s="44"/>
      <c r="L3" s="59" t="s">
        <v>115</v>
      </c>
      <c r="M3" s="43"/>
      <c r="N3" s="43"/>
      <c r="O3" s="43"/>
      <c r="P3" s="43"/>
      <c r="Q3" s="43"/>
      <c r="R3" s="43"/>
      <c r="S3" s="44"/>
      <c r="T3" s="59" t="s">
        <v>116</v>
      </c>
      <c r="U3" s="43"/>
      <c r="V3" s="43"/>
      <c r="W3" s="43"/>
      <c r="X3" s="43"/>
      <c r="Y3" s="43"/>
      <c r="Z3" s="43"/>
      <c r="AA3" s="44"/>
      <c r="AB3" s="60" t="s">
        <v>114</v>
      </c>
      <c r="AC3" s="45"/>
      <c r="AD3" s="45"/>
      <c r="AE3" s="45"/>
      <c r="AF3" s="45"/>
      <c r="AG3" s="45"/>
      <c r="AH3" s="45"/>
      <c r="AI3" s="45"/>
      <c r="AJ3" s="60" t="s">
        <v>115</v>
      </c>
      <c r="AK3" s="45"/>
      <c r="AL3" s="45"/>
      <c r="AM3" s="45"/>
      <c r="AN3" s="45"/>
      <c r="AO3" s="45"/>
      <c r="AP3" s="45"/>
      <c r="AQ3" s="45"/>
      <c r="AR3" s="60" t="s">
        <v>116</v>
      </c>
      <c r="AS3" s="45"/>
      <c r="AT3" s="45"/>
      <c r="AU3" s="45"/>
      <c r="AV3" s="45"/>
      <c r="AW3" s="45"/>
      <c r="AX3" s="45"/>
      <c r="AY3" s="46"/>
    </row>
    <row r="4" spans="1:51" s="15" customFormat="1" ht="18" customHeight="1">
      <c r="A4" s="79"/>
      <c r="B4" s="79"/>
      <c r="C4" s="96"/>
      <c r="D4" s="99" t="s">
        <v>117</v>
      </c>
      <c r="E4" s="100"/>
      <c r="F4" s="103" t="s">
        <v>118</v>
      </c>
      <c r="G4" s="104"/>
      <c r="H4" s="103" t="s">
        <v>119</v>
      </c>
      <c r="I4" s="104"/>
      <c r="J4" s="99" t="s">
        <v>120</v>
      </c>
      <c r="K4" s="100"/>
      <c r="L4" s="99" t="s">
        <v>117</v>
      </c>
      <c r="M4" s="100"/>
      <c r="N4" s="103" t="s">
        <v>118</v>
      </c>
      <c r="O4" s="104"/>
      <c r="P4" s="103" t="s">
        <v>119</v>
      </c>
      <c r="Q4" s="104"/>
      <c r="R4" s="99" t="s">
        <v>120</v>
      </c>
      <c r="S4" s="100"/>
      <c r="T4" s="99" t="s">
        <v>117</v>
      </c>
      <c r="U4" s="100"/>
      <c r="V4" s="103" t="s">
        <v>118</v>
      </c>
      <c r="W4" s="104"/>
      <c r="X4" s="103" t="s">
        <v>119</v>
      </c>
      <c r="Y4" s="104"/>
      <c r="Z4" s="99" t="s">
        <v>120</v>
      </c>
      <c r="AA4" s="100"/>
      <c r="AB4" s="47" t="s">
        <v>117</v>
      </c>
      <c r="AC4" s="48"/>
      <c r="AD4" s="48"/>
      <c r="AE4" s="49"/>
      <c r="AF4" s="107" t="s">
        <v>121</v>
      </c>
      <c r="AG4" s="108"/>
      <c r="AH4" s="107" t="s">
        <v>120</v>
      </c>
      <c r="AI4" s="108"/>
      <c r="AJ4" s="47" t="s">
        <v>117</v>
      </c>
      <c r="AK4" s="48"/>
      <c r="AL4" s="48"/>
      <c r="AM4" s="49"/>
      <c r="AN4" s="107" t="s">
        <v>121</v>
      </c>
      <c r="AO4" s="108"/>
      <c r="AP4" s="107" t="s">
        <v>120</v>
      </c>
      <c r="AQ4" s="108"/>
      <c r="AR4" s="47" t="s">
        <v>117</v>
      </c>
      <c r="AS4" s="48"/>
      <c r="AT4" s="48"/>
      <c r="AU4" s="49"/>
      <c r="AV4" s="107" t="s">
        <v>121</v>
      </c>
      <c r="AW4" s="108"/>
      <c r="AX4" s="107" t="s">
        <v>120</v>
      </c>
      <c r="AY4" s="108"/>
    </row>
    <row r="5" spans="1:51" s="15" customFormat="1" ht="18" customHeight="1">
      <c r="A5" s="79"/>
      <c r="B5" s="79"/>
      <c r="C5" s="96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122</v>
      </c>
      <c r="AC5" s="49"/>
      <c r="AD5" s="47" t="s">
        <v>46</v>
      </c>
      <c r="AE5" s="49"/>
      <c r="AF5" s="109"/>
      <c r="AG5" s="110"/>
      <c r="AH5" s="109"/>
      <c r="AI5" s="110"/>
      <c r="AJ5" s="47" t="s">
        <v>122</v>
      </c>
      <c r="AK5" s="49"/>
      <c r="AL5" s="47" t="s">
        <v>46</v>
      </c>
      <c r="AM5" s="49"/>
      <c r="AN5" s="109"/>
      <c r="AO5" s="110"/>
      <c r="AP5" s="109"/>
      <c r="AQ5" s="110"/>
      <c r="AR5" s="47" t="s">
        <v>122</v>
      </c>
      <c r="AS5" s="49"/>
      <c r="AT5" s="47" t="s">
        <v>46</v>
      </c>
      <c r="AU5" s="49"/>
      <c r="AV5" s="109"/>
      <c r="AW5" s="110"/>
      <c r="AX5" s="109"/>
      <c r="AY5" s="110"/>
    </row>
    <row r="6" spans="1:51" s="23" customFormat="1" ht="17.25" customHeight="1">
      <c r="A6" s="80"/>
      <c r="B6" s="80"/>
      <c r="C6" s="96"/>
      <c r="D6" s="50" t="s">
        <v>123</v>
      </c>
      <c r="E6" s="50" t="s">
        <v>124</v>
      </c>
      <c r="F6" s="50" t="s">
        <v>123</v>
      </c>
      <c r="G6" s="50" t="s">
        <v>124</v>
      </c>
      <c r="H6" s="50" t="s">
        <v>123</v>
      </c>
      <c r="I6" s="50" t="s">
        <v>124</v>
      </c>
      <c r="J6" s="50" t="s">
        <v>125</v>
      </c>
      <c r="K6" s="50" t="s">
        <v>124</v>
      </c>
      <c r="L6" s="50" t="s">
        <v>123</v>
      </c>
      <c r="M6" s="50" t="s">
        <v>124</v>
      </c>
      <c r="N6" s="50" t="s">
        <v>123</v>
      </c>
      <c r="O6" s="50" t="s">
        <v>124</v>
      </c>
      <c r="P6" s="50" t="s">
        <v>123</v>
      </c>
      <c r="Q6" s="50" t="s">
        <v>124</v>
      </c>
      <c r="R6" s="50" t="s">
        <v>125</v>
      </c>
      <c r="S6" s="50" t="s">
        <v>124</v>
      </c>
      <c r="T6" s="50" t="s">
        <v>123</v>
      </c>
      <c r="U6" s="50" t="s">
        <v>124</v>
      </c>
      <c r="V6" s="50" t="s">
        <v>123</v>
      </c>
      <c r="W6" s="50" t="s">
        <v>124</v>
      </c>
      <c r="X6" s="50" t="s">
        <v>123</v>
      </c>
      <c r="Y6" s="50" t="s">
        <v>124</v>
      </c>
      <c r="Z6" s="50" t="s">
        <v>125</v>
      </c>
      <c r="AA6" s="50" t="s">
        <v>124</v>
      </c>
      <c r="AB6" s="50" t="s">
        <v>123</v>
      </c>
      <c r="AC6" s="50" t="s">
        <v>126</v>
      </c>
      <c r="AD6" s="50" t="s">
        <v>123</v>
      </c>
      <c r="AE6" s="50" t="s">
        <v>126</v>
      </c>
      <c r="AF6" s="50" t="s">
        <v>123</v>
      </c>
      <c r="AG6" s="50" t="s">
        <v>126</v>
      </c>
      <c r="AH6" s="50" t="s">
        <v>125</v>
      </c>
      <c r="AI6" s="50" t="s">
        <v>126</v>
      </c>
      <c r="AJ6" s="50" t="s">
        <v>123</v>
      </c>
      <c r="AK6" s="50" t="s">
        <v>126</v>
      </c>
      <c r="AL6" s="50" t="s">
        <v>123</v>
      </c>
      <c r="AM6" s="50" t="s">
        <v>126</v>
      </c>
      <c r="AN6" s="50" t="s">
        <v>123</v>
      </c>
      <c r="AO6" s="50" t="s">
        <v>126</v>
      </c>
      <c r="AP6" s="50" t="s">
        <v>125</v>
      </c>
      <c r="AQ6" s="50" t="s">
        <v>126</v>
      </c>
      <c r="AR6" s="50" t="s">
        <v>123</v>
      </c>
      <c r="AS6" s="50" t="s">
        <v>126</v>
      </c>
      <c r="AT6" s="50" t="s">
        <v>123</v>
      </c>
      <c r="AU6" s="50" t="s">
        <v>126</v>
      </c>
      <c r="AV6" s="50" t="s">
        <v>123</v>
      </c>
      <c r="AW6" s="50" t="s">
        <v>126</v>
      </c>
      <c r="AX6" s="50" t="s">
        <v>125</v>
      </c>
      <c r="AY6" s="61" t="s">
        <v>126</v>
      </c>
    </row>
    <row r="7" spans="1:51" s="67" customFormat="1" ht="12" customHeight="1">
      <c r="A7" s="119" t="s">
        <v>53</v>
      </c>
      <c r="B7" s="120" t="s">
        <v>54</v>
      </c>
      <c r="C7" s="119" t="s">
        <v>51</v>
      </c>
      <c r="D7" s="121">
        <f>SUM(D8:D52)</f>
        <v>0</v>
      </c>
      <c r="E7" s="121">
        <f>SUM(E8:E52)</f>
        <v>0</v>
      </c>
      <c r="F7" s="121">
        <f>SUM(F8:F52)</f>
        <v>0</v>
      </c>
      <c r="G7" s="121">
        <f>SUM(G8:G52)</f>
        <v>0</v>
      </c>
      <c r="H7" s="121">
        <f>SUM(H8:H52)</f>
        <v>5</v>
      </c>
      <c r="I7" s="121">
        <f>SUM(I8:I52)</f>
        <v>22</v>
      </c>
      <c r="J7" s="121">
        <f>SUM(J8:J52)</f>
        <v>0</v>
      </c>
      <c r="K7" s="121">
        <f>SUM(K8:K52)</f>
        <v>0</v>
      </c>
      <c r="L7" s="121">
        <f>SUM(L8:L52)</f>
        <v>0</v>
      </c>
      <c r="M7" s="121">
        <f>SUM(M8:M52)</f>
        <v>0</v>
      </c>
      <c r="N7" s="121">
        <f>SUM(N8:N52)</f>
        <v>0</v>
      </c>
      <c r="O7" s="121">
        <f>SUM(O8:O52)</f>
        <v>0</v>
      </c>
      <c r="P7" s="121">
        <f>SUM(P8:P52)</f>
        <v>2</v>
      </c>
      <c r="Q7" s="121">
        <f>SUM(Q8:Q52)</f>
        <v>14</v>
      </c>
      <c r="R7" s="121">
        <f>SUM(R8:R52)</f>
        <v>0</v>
      </c>
      <c r="S7" s="121">
        <f>SUM(S8:S52)</f>
        <v>0</v>
      </c>
      <c r="T7" s="121">
        <f>SUM(T8:T52)</f>
        <v>57</v>
      </c>
      <c r="U7" s="121">
        <f>SUM(U8:U52)</f>
        <v>136</v>
      </c>
      <c r="V7" s="121">
        <f>SUM(V8:V52)</f>
        <v>0</v>
      </c>
      <c r="W7" s="121">
        <f>SUM(W8:W52)</f>
        <v>0</v>
      </c>
      <c r="X7" s="121">
        <f>SUM(X8:X52)</f>
        <v>0</v>
      </c>
      <c r="Y7" s="121">
        <f>SUM(Y8:Y52)</f>
        <v>0</v>
      </c>
      <c r="Z7" s="121">
        <f>SUM(Z8:Z52)</f>
        <v>0</v>
      </c>
      <c r="AA7" s="121">
        <f>SUM(AA8:AA52)</f>
        <v>0</v>
      </c>
      <c r="AB7" s="121">
        <f>SUM(AB8:AB52)</f>
        <v>0</v>
      </c>
      <c r="AC7" s="121">
        <f>SUM(AC8:AC52)</f>
        <v>0</v>
      </c>
      <c r="AD7" s="121">
        <f>SUM(AD8:AD52)</f>
        <v>0</v>
      </c>
      <c r="AE7" s="121">
        <f>SUM(AE8:AE52)</f>
        <v>0</v>
      </c>
      <c r="AF7" s="121">
        <f>SUM(AF8:AF52)</f>
        <v>0</v>
      </c>
      <c r="AG7" s="121">
        <f>SUM(AG8:AG52)</f>
        <v>0</v>
      </c>
      <c r="AH7" s="121">
        <f>SUM(AH8:AH52)</f>
        <v>0</v>
      </c>
      <c r="AI7" s="121">
        <f>SUM(AI8:AI52)</f>
        <v>0</v>
      </c>
      <c r="AJ7" s="121">
        <f>SUM(AJ8:AJ52)</f>
        <v>0</v>
      </c>
      <c r="AK7" s="121">
        <f>SUM(AK8:AK52)</f>
        <v>0</v>
      </c>
      <c r="AL7" s="121">
        <f>SUM(AL8:AL52)</f>
        <v>0</v>
      </c>
      <c r="AM7" s="121">
        <f>SUM(AM8:AM52)</f>
        <v>0</v>
      </c>
      <c r="AN7" s="121">
        <f>SUM(AN8:AN52)</f>
        <v>1</v>
      </c>
      <c r="AO7" s="121">
        <f>SUM(AO8:AO52)</f>
        <v>2</v>
      </c>
      <c r="AP7" s="121">
        <f>SUM(AP8:AP52)</f>
        <v>0</v>
      </c>
      <c r="AQ7" s="121">
        <f>SUM(AQ8:AQ52)</f>
        <v>0</v>
      </c>
      <c r="AR7" s="121">
        <f>SUM(AR8:AR52)</f>
        <v>10</v>
      </c>
      <c r="AS7" s="121">
        <f>SUM(AS8:AS52)</f>
        <v>31</v>
      </c>
      <c r="AT7" s="121">
        <f>SUM(AT8:AT52)</f>
        <v>0</v>
      </c>
      <c r="AU7" s="121">
        <f>SUM(AU8:AU52)</f>
        <v>0</v>
      </c>
      <c r="AV7" s="121">
        <f>SUM(AV8:AV52)</f>
        <v>0</v>
      </c>
      <c r="AW7" s="121">
        <f>SUM(AW8:AW52)</f>
        <v>0</v>
      </c>
      <c r="AX7" s="121">
        <f>SUM(AX8:AX52)</f>
        <v>0</v>
      </c>
      <c r="AY7" s="121">
        <f>SUM(AY8:AY52)</f>
        <v>0</v>
      </c>
    </row>
    <row r="8" spans="1:51" s="68" customFormat="1" ht="12" customHeight="1">
      <c r="A8" s="64" t="s">
        <v>53</v>
      </c>
      <c r="B8" s="65" t="s">
        <v>55</v>
      </c>
      <c r="C8" s="64" t="s">
        <v>56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57</v>
      </c>
      <c r="U8" s="66">
        <v>136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10</v>
      </c>
      <c r="AS8" s="66">
        <v>31</v>
      </c>
      <c r="AT8" s="66">
        <v>0</v>
      </c>
      <c r="AU8" s="66">
        <v>0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53</v>
      </c>
      <c r="B9" s="65" t="s">
        <v>63</v>
      </c>
      <c r="C9" s="64" t="s">
        <v>64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0</v>
      </c>
      <c r="AS9" s="66">
        <v>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53</v>
      </c>
      <c r="B10" s="65" t="s">
        <v>71</v>
      </c>
      <c r="C10" s="64" t="s">
        <v>72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53</v>
      </c>
      <c r="B11" s="65" t="s">
        <v>77</v>
      </c>
      <c r="C11" s="64" t="s">
        <v>78</v>
      </c>
      <c r="D11" s="66">
        <v>0</v>
      </c>
      <c r="E11" s="66">
        <v>0</v>
      </c>
      <c r="F11" s="66">
        <v>0</v>
      </c>
      <c r="G11" s="66">
        <v>0</v>
      </c>
      <c r="H11" s="66">
        <v>2</v>
      </c>
      <c r="I11" s="66">
        <v>4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53</v>
      </c>
      <c r="B12" s="70" t="s">
        <v>79</v>
      </c>
      <c r="C12" s="64" t="s">
        <v>80</v>
      </c>
      <c r="D12" s="71">
        <v>0</v>
      </c>
      <c r="E12" s="71">
        <v>0</v>
      </c>
      <c r="F12" s="71">
        <v>0</v>
      </c>
      <c r="G12" s="71">
        <v>0</v>
      </c>
      <c r="H12" s="71">
        <v>1</v>
      </c>
      <c r="I12" s="71">
        <v>2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2</v>
      </c>
      <c r="Q12" s="71">
        <v>14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1</v>
      </c>
      <c r="AO12" s="71">
        <v>2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53</v>
      </c>
      <c r="B13" s="70" t="s">
        <v>85</v>
      </c>
      <c r="C13" s="64" t="s">
        <v>86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53</v>
      </c>
      <c r="B14" s="70" t="s">
        <v>93</v>
      </c>
      <c r="C14" s="64" t="s">
        <v>94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0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53</v>
      </c>
      <c r="B15" s="70" t="s">
        <v>97</v>
      </c>
      <c r="C15" s="64" t="s">
        <v>98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0</v>
      </c>
      <c r="AS15" s="71">
        <v>0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53</v>
      </c>
      <c r="B16" s="70" t="s">
        <v>103</v>
      </c>
      <c r="C16" s="64" t="s">
        <v>104</v>
      </c>
      <c r="D16" s="71">
        <v>0</v>
      </c>
      <c r="E16" s="71">
        <v>0</v>
      </c>
      <c r="F16" s="71">
        <v>0</v>
      </c>
      <c r="G16" s="71">
        <v>0</v>
      </c>
      <c r="H16" s="71">
        <v>2</v>
      </c>
      <c r="I16" s="71">
        <v>16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0</v>
      </c>
      <c r="AS16" s="71">
        <v>0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53</v>
      </c>
      <c r="B17" s="70" t="s">
        <v>109</v>
      </c>
      <c r="C17" s="64" t="s">
        <v>110</v>
      </c>
      <c r="D17" s="71">
        <v>0</v>
      </c>
      <c r="E17" s="71">
        <v>0</v>
      </c>
      <c r="F17" s="71">
        <v>0</v>
      </c>
      <c r="G17" s="71">
        <v>0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0</v>
      </c>
      <c r="AS17" s="71">
        <v>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</sheetData>
  <sheetProtection/>
  <autoFilter ref="A6:AY17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9" width="9" style="28" customWidth="1"/>
    <col min="20" max="16384" width="9" style="10" customWidth="1"/>
  </cols>
  <sheetData>
    <row r="1" spans="1:19" ht="17.25">
      <c r="A1" s="55" t="s">
        <v>128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129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130</v>
      </c>
      <c r="E3" s="33"/>
      <c r="F3" s="33"/>
      <c r="G3" s="34"/>
      <c r="H3" s="57" t="s">
        <v>131</v>
      </c>
      <c r="I3" s="33"/>
      <c r="J3" s="33"/>
      <c r="K3" s="34"/>
      <c r="L3" s="57" t="s">
        <v>130</v>
      </c>
      <c r="M3" s="33"/>
      <c r="N3" s="33"/>
      <c r="O3" s="34"/>
      <c r="P3" s="57" t="s">
        <v>131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ht="18" customHeight="1">
      <c r="A6" s="80"/>
      <c r="B6" s="80"/>
      <c r="C6" s="98"/>
      <c r="D6" s="27" t="s">
        <v>132</v>
      </c>
      <c r="E6" s="25" t="s">
        <v>132</v>
      </c>
      <c r="F6" s="25" t="s">
        <v>132</v>
      </c>
      <c r="G6" s="25" t="s">
        <v>132</v>
      </c>
      <c r="H6" s="27" t="s">
        <v>132</v>
      </c>
      <c r="I6" s="25" t="s">
        <v>132</v>
      </c>
      <c r="J6" s="25" t="s">
        <v>132</v>
      </c>
      <c r="K6" s="25" t="s">
        <v>132</v>
      </c>
      <c r="L6" s="27" t="s">
        <v>132</v>
      </c>
      <c r="M6" s="25" t="s">
        <v>132</v>
      </c>
      <c r="N6" s="25" t="s">
        <v>132</v>
      </c>
      <c r="O6" s="25" t="s">
        <v>132</v>
      </c>
      <c r="P6" s="27" t="s">
        <v>132</v>
      </c>
      <c r="Q6" s="25" t="s">
        <v>132</v>
      </c>
      <c r="R6" s="25" t="s">
        <v>132</v>
      </c>
      <c r="S6" s="25" t="s">
        <v>132</v>
      </c>
    </row>
    <row r="7" spans="1:19" s="67" customFormat="1" ht="12" customHeight="1">
      <c r="A7" s="119" t="s">
        <v>53</v>
      </c>
      <c r="B7" s="120" t="s">
        <v>54</v>
      </c>
      <c r="C7" s="119" t="s">
        <v>51</v>
      </c>
      <c r="D7" s="121">
        <f>SUM(D8:D186)</f>
        <v>79</v>
      </c>
      <c r="E7" s="121">
        <f>SUM(E8:E186)</f>
        <v>65</v>
      </c>
      <c r="F7" s="121">
        <f>SUM(F8:F186)</f>
        <v>13</v>
      </c>
      <c r="G7" s="121">
        <f>SUM(G8:G186)</f>
        <v>1</v>
      </c>
      <c r="H7" s="121">
        <f>SUM(H8:H186)</f>
        <v>237</v>
      </c>
      <c r="I7" s="121">
        <f>SUM(I8:I186)</f>
        <v>208</v>
      </c>
      <c r="J7" s="121">
        <f>SUM(J8:J186)</f>
        <v>24</v>
      </c>
      <c r="K7" s="121">
        <f>SUM(K8:K186)</f>
        <v>5</v>
      </c>
      <c r="L7" s="121">
        <f>SUM(L8:L186)</f>
        <v>0</v>
      </c>
      <c r="M7" s="121">
        <f>SUM(M8:M186)</f>
        <v>0</v>
      </c>
      <c r="N7" s="121">
        <f>SUM(N8:N186)</f>
        <v>0</v>
      </c>
      <c r="O7" s="121">
        <f>SUM(O8:O186)</f>
        <v>0</v>
      </c>
      <c r="P7" s="121">
        <f>SUM(P8:P186)</f>
        <v>32</v>
      </c>
      <c r="Q7" s="121">
        <f>SUM(Q8:Q186)</f>
        <v>31</v>
      </c>
      <c r="R7" s="121">
        <f>SUM(R8:R186)</f>
        <v>1</v>
      </c>
      <c r="S7" s="121">
        <f>SUM(S8:S186)</f>
        <v>0</v>
      </c>
    </row>
    <row r="8" spans="1:19" s="68" customFormat="1" ht="12" customHeight="1">
      <c r="A8" s="64" t="s">
        <v>53</v>
      </c>
      <c r="B8" s="65" t="s">
        <v>146</v>
      </c>
      <c r="C8" s="64" t="s">
        <v>147</v>
      </c>
      <c r="D8" s="66">
        <f aca="true" t="shared" si="0" ref="D8:D26">SUM(E8:G8)</f>
        <v>5</v>
      </c>
      <c r="E8" s="66">
        <v>2</v>
      </c>
      <c r="F8" s="66">
        <v>2</v>
      </c>
      <c r="G8" s="66">
        <v>1</v>
      </c>
      <c r="H8" s="66">
        <f aca="true" t="shared" si="1" ref="H8:H26">SUM(I8:K8)</f>
        <v>27</v>
      </c>
      <c r="I8" s="66">
        <v>21</v>
      </c>
      <c r="J8" s="66">
        <v>4</v>
      </c>
      <c r="K8" s="66">
        <v>2</v>
      </c>
      <c r="L8" s="66">
        <f aca="true" t="shared" si="2" ref="L8:L26">SUM(M8:O8)</f>
        <v>0</v>
      </c>
      <c r="M8" s="66">
        <v>0</v>
      </c>
      <c r="N8" s="66">
        <v>0</v>
      </c>
      <c r="O8" s="66">
        <v>0</v>
      </c>
      <c r="P8" s="66">
        <f aca="true" t="shared" si="3" ref="P8:P26">SUM(Q8:S8)</f>
        <v>1</v>
      </c>
      <c r="Q8" s="66">
        <v>1</v>
      </c>
      <c r="R8" s="66">
        <v>0</v>
      </c>
      <c r="S8" s="66">
        <v>0</v>
      </c>
    </row>
    <row r="9" spans="1:19" s="68" customFormat="1" ht="12" customHeight="1">
      <c r="A9" s="64" t="s">
        <v>53</v>
      </c>
      <c r="B9" s="65" t="s">
        <v>81</v>
      </c>
      <c r="C9" s="64" t="s">
        <v>82</v>
      </c>
      <c r="D9" s="66">
        <f t="shared" si="0"/>
        <v>6</v>
      </c>
      <c r="E9" s="66">
        <v>4</v>
      </c>
      <c r="F9" s="66">
        <v>2</v>
      </c>
      <c r="G9" s="66">
        <v>0</v>
      </c>
      <c r="H9" s="66">
        <f t="shared" si="1"/>
        <v>47</v>
      </c>
      <c r="I9" s="66">
        <v>44</v>
      </c>
      <c r="J9" s="66">
        <v>3</v>
      </c>
      <c r="K9" s="66">
        <v>0</v>
      </c>
      <c r="L9" s="66">
        <f t="shared" si="2"/>
        <v>0</v>
      </c>
      <c r="M9" s="66">
        <v>0</v>
      </c>
      <c r="N9" s="66">
        <v>0</v>
      </c>
      <c r="O9" s="66">
        <v>0</v>
      </c>
      <c r="P9" s="66">
        <f t="shared" si="3"/>
        <v>1</v>
      </c>
      <c r="Q9" s="66">
        <v>1</v>
      </c>
      <c r="R9" s="66">
        <v>0</v>
      </c>
      <c r="S9" s="66">
        <v>0</v>
      </c>
    </row>
    <row r="10" spans="1:19" s="68" customFormat="1" ht="12" customHeight="1">
      <c r="A10" s="64" t="s">
        <v>53</v>
      </c>
      <c r="B10" s="65" t="s">
        <v>99</v>
      </c>
      <c r="C10" s="64" t="s">
        <v>100</v>
      </c>
      <c r="D10" s="66">
        <f t="shared" si="0"/>
        <v>10</v>
      </c>
      <c r="E10" s="66">
        <v>6</v>
      </c>
      <c r="F10" s="66">
        <v>4</v>
      </c>
      <c r="G10" s="66">
        <v>0</v>
      </c>
      <c r="H10" s="66">
        <f t="shared" si="1"/>
        <v>15</v>
      </c>
      <c r="I10" s="66">
        <v>15</v>
      </c>
      <c r="J10" s="66">
        <v>0</v>
      </c>
      <c r="K10" s="66">
        <v>0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3</v>
      </c>
      <c r="Q10" s="66">
        <v>3</v>
      </c>
      <c r="R10" s="66">
        <v>0</v>
      </c>
      <c r="S10" s="66">
        <v>0</v>
      </c>
    </row>
    <row r="11" spans="1:19" s="68" customFormat="1" ht="12" customHeight="1">
      <c r="A11" s="64" t="s">
        <v>53</v>
      </c>
      <c r="B11" s="65" t="s">
        <v>73</v>
      </c>
      <c r="C11" s="64" t="s">
        <v>74</v>
      </c>
      <c r="D11" s="66">
        <f t="shared" si="0"/>
        <v>3</v>
      </c>
      <c r="E11" s="66">
        <v>3</v>
      </c>
      <c r="F11" s="66">
        <v>0</v>
      </c>
      <c r="G11" s="66">
        <v>0</v>
      </c>
      <c r="H11" s="66">
        <f t="shared" si="1"/>
        <v>14</v>
      </c>
      <c r="I11" s="66">
        <v>13</v>
      </c>
      <c r="J11" s="66">
        <v>1</v>
      </c>
      <c r="K11" s="66">
        <v>0</v>
      </c>
      <c r="L11" s="66">
        <f t="shared" si="2"/>
        <v>0</v>
      </c>
      <c r="M11" s="66">
        <v>0</v>
      </c>
      <c r="N11" s="66">
        <v>0</v>
      </c>
      <c r="O11" s="66">
        <v>0</v>
      </c>
      <c r="P11" s="66">
        <f t="shared" si="3"/>
        <v>4</v>
      </c>
      <c r="Q11" s="66">
        <v>4</v>
      </c>
      <c r="R11" s="66">
        <v>0</v>
      </c>
      <c r="S11" s="66">
        <v>0</v>
      </c>
    </row>
    <row r="12" spans="1:19" s="68" customFormat="1" ht="12" customHeight="1">
      <c r="A12" s="69" t="s">
        <v>53</v>
      </c>
      <c r="B12" s="70" t="s">
        <v>105</v>
      </c>
      <c r="C12" s="64" t="s">
        <v>106</v>
      </c>
      <c r="D12" s="71">
        <f t="shared" si="0"/>
        <v>1</v>
      </c>
      <c r="E12" s="71">
        <v>1</v>
      </c>
      <c r="F12" s="71">
        <v>0</v>
      </c>
      <c r="G12" s="71">
        <v>0</v>
      </c>
      <c r="H12" s="71">
        <f t="shared" si="1"/>
        <v>2</v>
      </c>
      <c r="I12" s="71">
        <v>2</v>
      </c>
      <c r="J12" s="71">
        <v>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1</v>
      </c>
      <c r="Q12" s="71">
        <v>1</v>
      </c>
      <c r="R12" s="71">
        <v>0</v>
      </c>
      <c r="S12" s="71">
        <v>0</v>
      </c>
    </row>
    <row r="13" spans="1:19" s="68" customFormat="1" ht="12" customHeight="1">
      <c r="A13" s="69" t="s">
        <v>53</v>
      </c>
      <c r="B13" s="70" t="s">
        <v>101</v>
      </c>
      <c r="C13" s="64" t="s">
        <v>102</v>
      </c>
      <c r="D13" s="71">
        <f t="shared" si="0"/>
        <v>17</v>
      </c>
      <c r="E13" s="71">
        <v>15</v>
      </c>
      <c r="F13" s="71">
        <v>2</v>
      </c>
      <c r="G13" s="71">
        <v>0</v>
      </c>
      <c r="H13" s="71">
        <f t="shared" si="1"/>
        <v>18</v>
      </c>
      <c r="I13" s="71">
        <v>15</v>
      </c>
      <c r="J13" s="71">
        <v>3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3</v>
      </c>
      <c r="Q13" s="71">
        <v>3</v>
      </c>
      <c r="R13" s="71">
        <v>0</v>
      </c>
      <c r="S13" s="71">
        <v>0</v>
      </c>
    </row>
    <row r="14" spans="1:19" s="68" customFormat="1" ht="12" customHeight="1">
      <c r="A14" s="69" t="s">
        <v>53</v>
      </c>
      <c r="B14" s="70" t="s">
        <v>87</v>
      </c>
      <c r="C14" s="64" t="s">
        <v>88</v>
      </c>
      <c r="D14" s="71">
        <f t="shared" si="0"/>
        <v>3</v>
      </c>
      <c r="E14" s="71">
        <v>3</v>
      </c>
      <c r="F14" s="71">
        <v>0</v>
      </c>
      <c r="G14" s="71">
        <v>0</v>
      </c>
      <c r="H14" s="71">
        <f t="shared" si="1"/>
        <v>24</v>
      </c>
      <c r="I14" s="71">
        <v>22</v>
      </c>
      <c r="J14" s="71">
        <v>2</v>
      </c>
      <c r="K14" s="71">
        <v>0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5</v>
      </c>
      <c r="Q14" s="71">
        <v>4</v>
      </c>
      <c r="R14" s="71">
        <v>1</v>
      </c>
      <c r="S14" s="71">
        <v>0</v>
      </c>
    </row>
    <row r="15" spans="1:19" s="68" customFormat="1" ht="12" customHeight="1">
      <c r="A15" s="69" t="s">
        <v>53</v>
      </c>
      <c r="B15" s="70" t="s">
        <v>57</v>
      </c>
      <c r="C15" s="64" t="s">
        <v>58</v>
      </c>
      <c r="D15" s="71">
        <f t="shared" si="0"/>
        <v>2</v>
      </c>
      <c r="E15" s="71">
        <v>2</v>
      </c>
      <c r="F15" s="71">
        <v>0</v>
      </c>
      <c r="G15" s="71">
        <v>0</v>
      </c>
      <c r="H15" s="71">
        <f t="shared" si="1"/>
        <v>4</v>
      </c>
      <c r="I15" s="71">
        <v>4</v>
      </c>
      <c r="J15" s="71">
        <v>0</v>
      </c>
      <c r="K15" s="71">
        <v>0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1</v>
      </c>
      <c r="Q15" s="71">
        <v>1</v>
      </c>
      <c r="R15" s="71">
        <v>0</v>
      </c>
      <c r="S15" s="71">
        <v>0</v>
      </c>
    </row>
    <row r="16" spans="1:19" s="68" customFormat="1" ht="12" customHeight="1">
      <c r="A16" s="69" t="s">
        <v>53</v>
      </c>
      <c r="B16" s="70" t="s">
        <v>69</v>
      </c>
      <c r="C16" s="64" t="s">
        <v>70</v>
      </c>
      <c r="D16" s="71">
        <f t="shared" si="0"/>
        <v>6</v>
      </c>
      <c r="E16" s="71">
        <v>4</v>
      </c>
      <c r="F16" s="71">
        <v>2</v>
      </c>
      <c r="G16" s="71">
        <v>0</v>
      </c>
      <c r="H16" s="71">
        <f t="shared" si="1"/>
        <v>7</v>
      </c>
      <c r="I16" s="71">
        <v>4</v>
      </c>
      <c r="J16" s="71">
        <v>3</v>
      </c>
      <c r="K16" s="71">
        <v>0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2</v>
      </c>
      <c r="Q16" s="71">
        <v>2</v>
      </c>
      <c r="R16" s="71">
        <v>0</v>
      </c>
      <c r="S16" s="71">
        <v>0</v>
      </c>
    </row>
    <row r="17" spans="1:19" s="68" customFormat="1" ht="12" customHeight="1">
      <c r="A17" s="69" t="s">
        <v>53</v>
      </c>
      <c r="B17" s="70" t="s">
        <v>65</v>
      </c>
      <c r="C17" s="64" t="s">
        <v>66</v>
      </c>
      <c r="D17" s="71">
        <f t="shared" si="0"/>
        <v>3</v>
      </c>
      <c r="E17" s="71">
        <v>3</v>
      </c>
      <c r="F17" s="71">
        <v>0</v>
      </c>
      <c r="G17" s="71">
        <v>0</v>
      </c>
      <c r="H17" s="71">
        <f t="shared" si="1"/>
        <v>10</v>
      </c>
      <c r="I17" s="71">
        <v>7</v>
      </c>
      <c r="J17" s="71">
        <v>0</v>
      </c>
      <c r="K17" s="71">
        <v>3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1</v>
      </c>
      <c r="Q17" s="71">
        <v>1</v>
      </c>
      <c r="R17" s="71">
        <v>0</v>
      </c>
      <c r="S17" s="71">
        <v>0</v>
      </c>
    </row>
    <row r="18" spans="1:19" s="68" customFormat="1" ht="12" customHeight="1">
      <c r="A18" s="69" t="s">
        <v>53</v>
      </c>
      <c r="B18" s="70" t="s">
        <v>67</v>
      </c>
      <c r="C18" s="64" t="s">
        <v>68</v>
      </c>
      <c r="D18" s="71">
        <f t="shared" si="0"/>
        <v>1</v>
      </c>
      <c r="E18" s="71">
        <v>1</v>
      </c>
      <c r="F18" s="71">
        <v>0</v>
      </c>
      <c r="G18" s="71">
        <v>0</v>
      </c>
      <c r="H18" s="71">
        <f t="shared" si="1"/>
        <v>2</v>
      </c>
      <c r="I18" s="71">
        <v>2</v>
      </c>
      <c r="J18" s="71">
        <v>0</v>
      </c>
      <c r="K18" s="71">
        <v>0</v>
      </c>
      <c r="L18" s="71">
        <f t="shared" si="2"/>
        <v>0</v>
      </c>
      <c r="M18" s="71">
        <v>0</v>
      </c>
      <c r="N18" s="71">
        <v>0</v>
      </c>
      <c r="O18" s="71">
        <v>0</v>
      </c>
      <c r="P18" s="71">
        <f t="shared" si="3"/>
        <v>1</v>
      </c>
      <c r="Q18" s="71">
        <v>1</v>
      </c>
      <c r="R18" s="71">
        <v>0</v>
      </c>
      <c r="S18" s="71">
        <v>0</v>
      </c>
    </row>
    <row r="19" spans="1:19" s="68" customFormat="1" ht="12" customHeight="1">
      <c r="A19" s="69" t="s">
        <v>53</v>
      </c>
      <c r="B19" s="70" t="s">
        <v>95</v>
      </c>
      <c r="C19" s="64" t="s">
        <v>96</v>
      </c>
      <c r="D19" s="71">
        <f t="shared" si="0"/>
        <v>2</v>
      </c>
      <c r="E19" s="71">
        <v>1</v>
      </c>
      <c r="F19" s="71">
        <v>1</v>
      </c>
      <c r="G19" s="71">
        <v>0</v>
      </c>
      <c r="H19" s="71">
        <f t="shared" si="1"/>
        <v>1</v>
      </c>
      <c r="I19" s="71">
        <v>1</v>
      </c>
      <c r="J19" s="71">
        <v>0</v>
      </c>
      <c r="K19" s="71">
        <v>0</v>
      </c>
      <c r="L19" s="71">
        <f t="shared" si="2"/>
        <v>0</v>
      </c>
      <c r="M19" s="71">
        <v>0</v>
      </c>
      <c r="N19" s="71">
        <v>0</v>
      </c>
      <c r="O19" s="71">
        <v>0</v>
      </c>
      <c r="P19" s="71">
        <f t="shared" si="3"/>
        <v>1</v>
      </c>
      <c r="Q19" s="71">
        <v>1</v>
      </c>
      <c r="R19" s="71">
        <v>0</v>
      </c>
      <c r="S19" s="71">
        <v>0</v>
      </c>
    </row>
    <row r="20" spans="1:19" s="68" customFormat="1" ht="12" customHeight="1">
      <c r="A20" s="69" t="s">
        <v>53</v>
      </c>
      <c r="B20" s="70" t="s">
        <v>59</v>
      </c>
      <c r="C20" s="64" t="s">
        <v>60</v>
      </c>
      <c r="D20" s="71">
        <f t="shared" si="0"/>
        <v>1</v>
      </c>
      <c r="E20" s="71">
        <v>1</v>
      </c>
      <c r="F20" s="71">
        <v>0</v>
      </c>
      <c r="G20" s="71">
        <v>0</v>
      </c>
      <c r="H20" s="71">
        <f t="shared" si="1"/>
        <v>0</v>
      </c>
      <c r="I20" s="71">
        <v>0</v>
      </c>
      <c r="J20" s="71">
        <v>0</v>
      </c>
      <c r="K20" s="71">
        <v>0</v>
      </c>
      <c r="L20" s="71">
        <f t="shared" si="2"/>
        <v>0</v>
      </c>
      <c r="M20" s="71">
        <v>0</v>
      </c>
      <c r="N20" s="71">
        <v>0</v>
      </c>
      <c r="O20" s="71">
        <v>0</v>
      </c>
      <c r="P20" s="71">
        <f t="shared" si="3"/>
        <v>0</v>
      </c>
      <c r="Q20" s="71">
        <v>0</v>
      </c>
      <c r="R20" s="71">
        <v>0</v>
      </c>
      <c r="S20" s="71">
        <v>0</v>
      </c>
    </row>
    <row r="21" spans="1:19" s="68" customFormat="1" ht="12" customHeight="1">
      <c r="A21" s="69" t="s">
        <v>53</v>
      </c>
      <c r="B21" s="70" t="s">
        <v>61</v>
      </c>
      <c r="C21" s="64" t="s">
        <v>62</v>
      </c>
      <c r="D21" s="71">
        <f t="shared" si="0"/>
        <v>7</v>
      </c>
      <c r="E21" s="71">
        <v>7</v>
      </c>
      <c r="F21" s="71">
        <v>0</v>
      </c>
      <c r="G21" s="71">
        <v>0</v>
      </c>
      <c r="H21" s="71">
        <f t="shared" si="1"/>
        <v>0</v>
      </c>
      <c r="I21" s="71">
        <v>0</v>
      </c>
      <c r="J21" s="71">
        <v>0</v>
      </c>
      <c r="K21" s="71">
        <v>0</v>
      </c>
      <c r="L21" s="71">
        <f t="shared" si="2"/>
        <v>0</v>
      </c>
      <c r="M21" s="71">
        <v>0</v>
      </c>
      <c r="N21" s="71">
        <v>0</v>
      </c>
      <c r="O21" s="71">
        <v>0</v>
      </c>
      <c r="P21" s="71">
        <f t="shared" si="3"/>
        <v>0</v>
      </c>
      <c r="Q21" s="71">
        <v>0</v>
      </c>
      <c r="R21" s="71">
        <v>0</v>
      </c>
      <c r="S21" s="71">
        <v>0</v>
      </c>
    </row>
    <row r="22" spans="1:19" s="68" customFormat="1" ht="12" customHeight="1">
      <c r="A22" s="69" t="s">
        <v>53</v>
      </c>
      <c r="B22" s="70" t="s">
        <v>91</v>
      </c>
      <c r="C22" s="64" t="s">
        <v>92</v>
      </c>
      <c r="D22" s="71">
        <f t="shared" si="0"/>
        <v>2</v>
      </c>
      <c r="E22" s="71">
        <v>2</v>
      </c>
      <c r="F22" s="71">
        <v>0</v>
      </c>
      <c r="G22" s="71">
        <v>0</v>
      </c>
      <c r="H22" s="71">
        <f t="shared" si="1"/>
        <v>12</v>
      </c>
      <c r="I22" s="71">
        <v>9</v>
      </c>
      <c r="J22" s="71">
        <v>3</v>
      </c>
      <c r="K22" s="71">
        <v>0</v>
      </c>
      <c r="L22" s="71">
        <f t="shared" si="2"/>
        <v>0</v>
      </c>
      <c r="M22" s="71">
        <v>0</v>
      </c>
      <c r="N22" s="71">
        <v>0</v>
      </c>
      <c r="O22" s="71">
        <v>0</v>
      </c>
      <c r="P22" s="71">
        <f t="shared" si="3"/>
        <v>2</v>
      </c>
      <c r="Q22" s="71">
        <v>2</v>
      </c>
      <c r="R22" s="71">
        <v>0</v>
      </c>
      <c r="S22" s="71">
        <v>0</v>
      </c>
    </row>
    <row r="23" spans="1:19" s="68" customFormat="1" ht="12" customHeight="1">
      <c r="A23" s="69" t="s">
        <v>53</v>
      </c>
      <c r="B23" s="70" t="s">
        <v>89</v>
      </c>
      <c r="C23" s="64" t="s">
        <v>90</v>
      </c>
      <c r="D23" s="71">
        <f t="shared" si="0"/>
        <v>2</v>
      </c>
      <c r="E23" s="71">
        <v>2</v>
      </c>
      <c r="F23" s="71">
        <v>0</v>
      </c>
      <c r="G23" s="71">
        <v>0</v>
      </c>
      <c r="H23" s="71">
        <f t="shared" si="1"/>
        <v>14</v>
      </c>
      <c r="I23" s="71">
        <v>14</v>
      </c>
      <c r="J23" s="71">
        <v>0</v>
      </c>
      <c r="K23" s="71">
        <v>0</v>
      </c>
      <c r="L23" s="71">
        <f t="shared" si="2"/>
        <v>0</v>
      </c>
      <c r="M23" s="71">
        <v>0</v>
      </c>
      <c r="N23" s="71">
        <v>0</v>
      </c>
      <c r="O23" s="71">
        <v>0</v>
      </c>
      <c r="P23" s="71">
        <f t="shared" si="3"/>
        <v>3</v>
      </c>
      <c r="Q23" s="71">
        <v>3</v>
      </c>
      <c r="R23" s="71">
        <v>0</v>
      </c>
      <c r="S23" s="71">
        <v>0</v>
      </c>
    </row>
    <row r="24" spans="1:19" s="68" customFormat="1" ht="12" customHeight="1">
      <c r="A24" s="69" t="s">
        <v>53</v>
      </c>
      <c r="B24" s="70" t="s">
        <v>83</v>
      </c>
      <c r="C24" s="64" t="s">
        <v>84</v>
      </c>
      <c r="D24" s="71">
        <f t="shared" si="0"/>
        <v>3</v>
      </c>
      <c r="E24" s="71">
        <v>3</v>
      </c>
      <c r="F24" s="71">
        <v>0</v>
      </c>
      <c r="G24" s="71">
        <v>0</v>
      </c>
      <c r="H24" s="71">
        <f t="shared" si="1"/>
        <v>30</v>
      </c>
      <c r="I24" s="71">
        <v>28</v>
      </c>
      <c r="J24" s="71">
        <v>2</v>
      </c>
      <c r="K24" s="71">
        <v>0</v>
      </c>
      <c r="L24" s="71">
        <f t="shared" si="2"/>
        <v>0</v>
      </c>
      <c r="M24" s="71">
        <v>0</v>
      </c>
      <c r="N24" s="71">
        <v>0</v>
      </c>
      <c r="O24" s="71">
        <v>0</v>
      </c>
      <c r="P24" s="71">
        <f t="shared" si="3"/>
        <v>1</v>
      </c>
      <c r="Q24" s="71">
        <v>1</v>
      </c>
      <c r="R24" s="71">
        <v>0</v>
      </c>
      <c r="S24" s="71">
        <v>0</v>
      </c>
    </row>
    <row r="25" spans="1:19" s="68" customFormat="1" ht="12" customHeight="1">
      <c r="A25" s="69" t="s">
        <v>53</v>
      </c>
      <c r="B25" s="70" t="s">
        <v>75</v>
      </c>
      <c r="C25" s="64" t="s">
        <v>76</v>
      </c>
      <c r="D25" s="71">
        <f t="shared" si="0"/>
        <v>1</v>
      </c>
      <c r="E25" s="71">
        <v>1</v>
      </c>
      <c r="F25" s="71">
        <v>0</v>
      </c>
      <c r="G25" s="71">
        <v>0</v>
      </c>
      <c r="H25" s="71">
        <f t="shared" si="1"/>
        <v>2</v>
      </c>
      <c r="I25" s="71">
        <v>2</v>
      </c>
      <c r="J25" s="71">
        <v>0</v>
      </c>
      <c r="K25" s="71">
        <v>0</v>
      </c>
      <c r="L25" s="71">
        <f t="shared" si="2"/>
        <v>0</v>
      </c>
      <c r="M25" s="71">
        <v>0</v>
      </c>
      <c r="N25" s="71">
        <v>0</v>
      </c>
      <c r="O25" s="71">
        <v>0</v>
      </c>
      <c r="P25" s="71">
        <f t="shared" si="3"/>
        <v>1</v>
      </c>
      <c r="Q25" s="71">
        <v>1</v>
      </c>
      <c r="R25" s="71">
        <v>0</v>
      </c>
      <c r="S25" s="71">
        <v>0</v>
      </c>
    </row>
    <row r="26" spans="1:19" s="68" customFormat="1" ht="12" customHeight="1">
      <c r="A26" s="69" t="s">
        <v>53</v>
      </c>
      <c r="B26" s="70" t="s">
        <v>107</v>
      </c>
      <c r="C26" s="64" t="s">
        <v>108</v>
      </c>
      <c r="D26" s="71">
        <f t="shared" si="0"/>
        <v>4</v>
      </c>
      <c r="E26" s="71">
        <v>4</v>
      </c>
      <c r="F26" s="71">
        <v>0</v>
      </c>
      <c r="G26" s="71">
        <v>0</v>
      </c>
      <c r="H26" s="71">
        <f t="shared" si="1"/>
        <v>8</v>
      </c>
      <c r="I26" s="71">
        <v>5</v>
      </c>
      <c r="J26" s="71">
        <v>3</v>
      </c>
      <c r="K26" s="71">
        <v>0</v>
      </c>
      <c r="L26" s="71">
        <f t="shared" si="2"/>
        <v>0</v>
      </c>
      <c r="M26" s="71">
        <v>0</v>
      </c>
      <c r="N26" s="71">
        <v>0</v>
      </c>
      <c r="O26" s="71">
        <v>0</v>
      </c>
      <c r="P26" s="71">
        <f t="shared" si="3"/>
        <v>1</v>
      </c>
      <c r="Q26" s="71">
        <v>1</v>
      </c>
      <c r="R26" s="71">
        <v>0</v>
      </c>
      <c r="S26" s="71">
        <v>0</v>
      </c>
    </row>
  </sheetData>
  <sheetProtection/>
  <autoFilter ref="A6:S26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19" width="9" style="28" customWidth="1"/>
    <col min="20" max="16384" width="9" style="10" customWidth="1"/>
  </cols>
  <sheetData>
    <row r="1" spans="1:19" ht="17.25">
      <c r="A1" s="55" t="s">
        <v>133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3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130</v>
      </c>
      <c r="E3" s="33"/>
      <c r="F3" s="33"/>
      <c r="G3" s="34"/>
      <c r="H3" s="57" t="s">
        <v>131</v>
      </c>
      <c r="I3" s="33"/>
      <c r="J3" s="33"/>
      <c r="K3" s="34"/>
      <c r="L3" s="57" t="s">
        <v>130</v>
      </c>
      <c r="M3" s="33"/>
      <c r="N3" s="33"/>
      <c r="O3" s="34"/>
      <c r="P3" s="57" t="s">
        <v>131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s="11" customFormat="1" ht="18" customHeight="1">
      <c r="A6" s="80"/>
      <c r="B6" s="80"/>
      <c r="C6" s="98"/>
      <c r="D6" s="35" t="s">
        <v>132</v>
      </c>
      <c r="E6" s="54" t="s">
        <v>132</v>
      </c>
      <c r="F6" s="54" t="s">
        <v>132</v>
      </c>
      <c r="G6" s="54" t="s">
        <v>132</v>
      </c>
      <c r="H6" s="35" t="s">
        <v>132</v>
      </c>
      <c r="I6" s="54" t="s">
        <v>132</v>
      </c>
      <c r="J6" s="54" t="s">
        <v>132</v>
      </c>
      <c r="K6" s="54" t="s">
        <v>132</v>
      </c>
      <c r="L6" s="35" t="s">
        <v>132</v>
      </c>
      <c r="M6" s="54" t="s">
        <v>132</v>
      </c>
      <c r="N6" s="54" t="s">
        <v>132</v>
      </c>
      <c r="O6" s="54" t="s">
        <v>132</v>
      </c>
      <c r="P6" s="35" t="s">
        <v>132</v>
      </c>
      <c r="Q6" s="54" t="s">
        <v>132</v>
      </c>
      <c r="R6" s="54" t="s">
        <v>132</v>
      </c>
      <c r="S6" s="54" t="s">
        <v>132</v>
      </c>
    </row>
    <row r="7" spans="1:19" s="67" customFormat="1" ht="12" customHeight="1">
      <c r="A7" s="119" t="s">
        <v>53</v>
      </c>
      <c r="B7" s="120" t="s">
        <v>54</v>
      </c>
      <c r="C7" s="119" t="s">
        <v>51</v>
      </c>
      <c r="D7" s="121">
        <f>SUM(D8:D52)</f>
        <v>2</v>
      </c>
      <c r="E7" s="121">
        <f>SUM(E8:E52)</f>
        <v>0</v>
      </c>
      <c r="F7" s="121">
        <f>SUM(F8:F52)</f>
        <v>1</v>
      </c>
      <c r="G7" s="121">
        <f>SUM(G8:G52)</f>
        <v>1</v>
      </c>
      <c r="H7" s="121">
        <f>SUM(H8:H52)</f>
        <v>8</v>
      </c>
      <c r="I7" s="121">
        <f>SUM(I8:I52)</f>
        <v>8</v>
      </c>
      <c r="J7" s="121">
        <f>SUM(J8:J52)</f>
        <v>0</v>
      </c>
      <c r="K7" s="121">
        <f>SUM(K8:K52)</f>
        <v>0</v>
      </c>
      <c r="L7" s="121">
        <f>SUM(L8:L52)</f>
        <v>2</v>
      </c>
      <c r="M7" s="121">
        <f>SUM(M8:M52)</f>
        <v>0</v>
      </c>
      <c r="N7" s="121">
        <f>SUM(N8:N52)</f>
        <v>1</v>
      </c>
      <c r="O7" s="121">
        <f>SUM(O8:O52)</f>
        <v>1</v>
      </c>
      <c r="P7" s="121">
        <f>SUM(P8:P52)</f>
        <v>2</v>
      </c>
      <c r="Q7" s="121">
        <f>SUM(Q8:Q52)</f>
        <v>2</v>
      </c>
      <c r="R7" s="121">
        <f>SUM(R8:R52)</f>
        <v>0</v>
      </c>
      <c r="S7" s="121">
        <f>SUM(S8:S52)</f>
        <v>0</v>
      </c>
    </row>
    <row r="8" spans="1:19" s="68" customFormat="1" ht="12" customHeight="1">
      <c r="A8" s="64" t="s">
        <v>53</v>
      </c>
      <c r="B8" s="65" t="s">
        <v>55</v>
      </c>
      <c r="C8" s="64" t="s">
        <v>56</v>
      </c>
      <c r="D8" s="66">
        <f aca="true" t="shared" si="0" ref="D8:D17">SUM(E8:G8)</f>
        <v>0</v>
      </c>
      <c r="E8" s="66">
        <v>0</v>
      </c>
      <c r="F8" s="66">
        <v>0</v>
      </c>
      <c r="G8" s="66">
        <v>0</v>
      </c>
      <c r="H8" s="66">
        <f aca="true" t="shared" si="1" ref="H8:H17">SUM(I8:K8)</f>
        <v>8</v>
      </c>
      <c r="I8" s="66">
        <v>8</v>
      </c>
      <c r="J8" s="66">
        <v>0</v>
      </c>
      <c r="K8" s="66">
        <v>0</v>
      </c>
      <c r="L8" s="66">
        <f aca="true" t="shared" si="2" ref="L8:L17">SUM(M8:O8)</f>
        <v>0</v>
      </c>
      <c r="M8" s="66">
        <v>0</v>
      </c>
      <c r="N8" s="66">
        <v>0</v>
      </c>
      <c r="O8" s="66">
        <v>0</v>
      </c>
      <c r="P8" s="66">
        <f aca="true" t="shared" si="3" ref="P8:P17">SUM(Q8:S8)</f>
        <v>2</v>
      </c>
      <c r="Q8" s="66">
        <v>2</v>
      </c>
      <c r="R8" s="66">
        <v>0</v>
      </c>
      <c r="S8" s="66">
        <v>0</v>
      </c>
    </row>
    <row r="9" spans="1:19" s="68" customFormat="1" ht="12" customHeight="1">
      <c r="A9" s="64" t="s">
        <v>53</v>
      </c>
      <c r="B9" s="65" t="s">
        <v>63</v>
      </c>
      <c r="C9" s="64" t="s">
        <v>64</v>
      </c>
      <c r="D9" s="66">
        <f t="shared" si="0"/>
        <v>0</v>
      </c>
      <c r="E9" s="66">
        <v>0</v>
      </c>
      <c r="F9" s="66">
        <v>0</v>
      </c>
      <c r="G9" s="66">
        <v>0</v>
      </c>
      <c r="H9" s="66">
        <f t="shared" si="1"/>
        <v>0</v>
      </c>
      <c r="I9" s="66">
        <v>0</v>
      </c>
      <c r="J9" s="66">
        <v>0</v>
      </c>
      <c r="K9" s="66">
        <v>0</v>
      </c>
      <c r="L9" s="66">
        <f t="shared" si="2"/>
        <v>0</v>
      </c>
      <c r="M9" s="66">
        <v>0</v>
      </c>
      <c r="N9" s="66">
        <v>0</v>
      </c>
      <c r="O9" s="66">
        <v>0</v>
      </c>
      <c r="P9" s="66">
        <f t="shared" si="3"/>
        <v>0</v>
      </c>
      <c r="Q9" s="66">
        <v>0</v>
      </c>
      <c r="R9" s="66">
        <v>0</v>
      </c>
      <c r="S9" s="66">
        <v>0</v>
      </c>
    </row>
    <row r="10" spans="1:19" s="68" customFormat="1" ht="12" customHeight="1">
      <c r="A10" s="64" t="s">
        <v>53</v>
      </c>
      <c r="B10" s="65" t="s">
        <v>71</v>
      </c>
      <c r="C10" s="64" t="s">
        <v>72</v>
      </c>
      <c r="D10" s="66">
        <f t="shared" si="0"/>
        <v>0</v>
      </c>
      <c r="E10" s="66">
        <v>0</v>
      </c>
      <c r="F10" s="66">
        <v>0</v>
      </c>
      <c r="G10" s="66">
        <v>0</v>
      </c>
      <c r="H10" s="66">
        <f t="shared" si="1"/>
        <v>0</v>
      </c>
      <c r="I10" s="66">
        <v>0</v>
      </c>
      <c r="J10" s="66">
        <v>0</v>
      </c>
      <c r="K10" s="66">
        <v>0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0</v>
      </c>
      <c r="Q10" s="66">
        <v>0</v>
      </c>
      <c r="R10" s="66">
        <v>0</v>
      </c>
      <c r="S10" s="66">
        <v>0</v>
      </c>
    </row>
    <row r="11" spans="1:19" s="68" customFormat="1" ht="12" customHeight="1">
      <c r="A11" s="64" t="s">
        <v>53</v>
      </c>
      <c r="B11" s="65" t="s">
        <v>77</v>
      </c>
      <c r="C11" s="64" t="s">
        <v>78</v>
      </c>
      <c r="D11" s="66">
        <f t="shared" si="0"/>
        <v>0</v>
      </c>
      <c r="E11" s="66">
        <v>0</v>
      </c>
      <c r="F11" s="66">
        <v>0</v>
      </c>
      <c r="G11" s="66">
        <v>0</v>
      </c>
      <c r="H11" s="66">
        <f t="shared" si="1"/>
        <v>0</v>
      </c>
      <c r="I11" s="66">
        <v>0</v>
      </c>
      <c r="J11" s="66">
        <v>0</v>
      </c>
      <c r="K11" s="66">
        <v>0</v>
      </c>
      <c r="L11" s="66">
        <f t="shared" si="2"/>
        <v>0</v>
      </c>
      <c r="M11" s="66">
        <v>0</v>
      </c>
      <c r="N11" s="66">
        <v>0</v>
      </c>
      <c r="O11" s="66">
        <v>0</v>
      </c>
      <c r="P11" s="66">
        <f t="shared" si="3"/>
        <v>0</v>
      </c>
      <c r="Q11" s="66">
        <v>0</v>
      </c>
      <c r="R11" s="66">
        <v>0</v>
      </c>
      <c r="S11" s="66">
        <v>0</v>
      </c>
    </row>
    <row r="12" spans="1:19" s="68" customFormat="1" ht="12" customHeight="1">
      <c r="A12" s="69" t="s">
        <v>53</v>
      </c>
      <c r="B12" s="70" t="s">
        <v>79</v>
      </c>
      <c r="C12" s="64" t="s">
        <v>80</v>
      </c>
      <c r="D12" s="71">
        <f t="shared" si="0"/>
        <v>0</v>
      </c>
      <c r="E12" s="71">
        <v>0</v>
      </c>
      <c r="F12" s="71">
        <v>0</v>
      </c>
      <c r="G12" s="71">
        <v>0</v>
      </c>
      <c r="H12" s="71">
        <f t="shared" si="1"/>
        <v>0</v>
      </c>
      <c r="I12" s="71">
        <v>0</v>
      </c>
      <c r="J12" s="71">
        <v>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0</v>
      </c>
      <c r="Q12" s="71">
        <v>0</v>
      </c>
      <c r="R12" s="71">
        <v>0</v>
      </c>
      <c r="S12" s="71">
        <v>0</v>
      </c>
    </row>
    <row r="13" spans="1:19" s="68" customFormat="1" ht="12" customHeight="1">
      <c r="A13" s="69" t="s">
        <v>53</v>
      </c>
      <c r="B13" s="70" t="s">
        <v>85</v>
      </c>
      <c r="C13" s="64" t="s">
        <v>86</v>
      </c>
      <c r="D13" s="71">
        <f t="shared" si="0"/>
        <v>0</v>
      </c>
      <c r="E13" s="71">
        <v>0</v>
      </c>
      <c r="F13" s="71">
        <v>0</v>
      </c>
      <c r="G13" s="71">
        <v>0</v>
      </c>
      <c r="H13" s="71">
        <f t="shared" si="1"/>
        <v>0</v>
      </c>
      <c r="I13" s="71">
        <v>0</v>
      </c>
      <c r="J13" s="71">
        <v>0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0</v>
      </c>
      <c r="Q13" s="71">
        <v>0</v>
      </c>
      <c r="R13" s="71">
        <v>0</v>
      </c>
      <c r="S13" s="71">
        <v>0</v>
      </c>
    </row>
    <row r="14" spans="1:19" s="68" customFormat="1" ht="12" customHeight="1">
      <c r="A14" s="69" t="s">
        <v>53</v>
      </c>
      <c r="B14" s="70" t="s">
        <v>93</v>
      </c>
      <c r="C14" s="64" t="s">
        <v>94</v>
      </c>
      <c r="D14" s="71">
        <f t="shared" si="0"/>
        <v>2</v>
      </c>
      <c r="E14" s="71">
        <v>0</v>
      </c>
      <c r="F14" s="71">
        <v>1</v>
      </c>
      <c r="G14" s="71">
        <v>1</v>
      </c>
      <c r="H14" s="71">
        <f t="shared" si="1"/>
        <v>0</v>
      </c>
      <c r="I14" s="71">
        <v>0</v>
      </c>
      <c r="J14" s="71">
        <v>0</v>
      </c>
      <c r="K14" s="71">
        <v>0</v>
      </c>
      <c r="L14" s="71">
        <f t="shared" si="2"/>
        <v>2</v>
      </c>
      <c r="M14" s="71">
        <v>0</v>
      </c>
      <c r="N14" s="71">
        <v>1</v>
      </c>
      <c r="O14" s="71">
        <v>1</v>
      </c>
      <c r="P14" s="71">
        <f t="shared" si="3"/>
        <v>0</v>
      </c>
      <c r="Q14" s="71">
        <v>0</v>
      </c>
      <c r="R14" s="71">
        <v>0</v>
      </c>
      <c r="S14" s="71">
        <v>0</v>
      </c>
    </row>
    <row r="15" spans="1:19" s="68" customFormat="1" ht="12" customHeight="1">
      <c r="A15" s="69" t="s">
        <v>53</v>
      </c>
      <c r="B15" s="70" t="s">
        <v>97</v>
      </c>
      <c r="C15" s="64" t="s">
        <v>98</v>
      </c>
      <c r="D15" s="71">
        <f t="shared" si="0"/>
        <v>0</v>
      </c>
      <c r="E15" s="71">
        <v>0</v>
      </c>
      <c r="F15" s="71">
        <v>0</v>
      </c>
      <c r="G15" s="71">
        <v>0</v>
      </c>
      <c r="H15" s="71">
        <f t="shared" si="1"/>
        <v>0</v>
      </c>
      <c r="I15" s="71">
        <v>0</v>
      </c>
      <c r="J15" s="71">
        <v>0</v>
      </c>
      <c r="K15" s="71">
        <v>0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0</v>
      </c>
      <c r="Q15" s="71">
        <v>0</v>
      </c>
      <c r="R15" s="71">
        <v>0</v>
      </c>
      <c r="S15" s="71">
        <v>0</v>
      </c>
    </row>
    <row r="16" spans="1:19" s="68" customFormat="1" ht="12" customHeight="1">
      <c r="A16" s="69" t="s">
        <v>53</v>
      </c>
      <c r="B16" s="70" t="s">
        <v>103</v>
      </c>
      <c r="C16" s="64" t="s">
        <v>104</v>
      </c>
      <c r="D16" s="71">
        <f t="shared" si="0"/>
        <v>0</v>
      </c>
      <c r="E16" s="71">
        <v>0</v>
      </c>
      <c r="F16" s="71">
        <v>0</v>
      </c>
      <c r="G16" s="71">
        <v>0</v>
      </c>
      <c r="H16" s="71">
        <f t="shared" si="1"/>
        <v>0</v>
      </c>
      <c r="I16" s="71">
        <v>0</v>
      </c>
      <c r="J16" s="71">
        <v>0</v>
      </c>
      <c r="K16" s="71">
        <v>0</v>
      </c>
      <c r="L16" s="71">
        <f t="shared" si="2"/>
        <v>0</v>
      </c>
      <c r="M16" s="71">
        <v>0</v>
      </c>
      <c r="N16" s="71">
        <v>0</v>
      </c>
      <c r="O16" s="71">
        <v>0</v>
      </c>
      <c r="P16" s="71">
        <f t="shared" si="3"/>
        <v>0</v>
      </c>
      <c r="Q16" s="71">
        <v>0</v>
      </c>
      <c r="R16" s="71">
        <v>0</v>
      </c>
      <c r="S16" s="71">
        <v>0</v>
      </c>
    </row>
    <row r="17" spans="1:19" s="68" customFormat="1" ht="12" customHeight="1">
      <c r="A17" s="69" t="s">
        <v>53</v>
      </c>
      <c r="B17" s="70" t="s">
        <v>109</v>
      </c>
      <c r="C17" s="64" t="s">
        <v>110</v>
      </c>
      <c r="D17" s="71">
        <f t="shared" si="0"/>
        <v>0</v>
      </c>
      <c r="E17" s="71">
        <v>0</v>
      </c>
      <c r="F17" s="71">
        <v>0</v>
      </c>
      <c r="G17" s="71">
        <v>0</v>
      </c>
      <c r="H17" s="71">
        <f t="shared" si="1"/>
        <v>0</v>
      </c>
      <c r="I17" s="71">
        <v>0</v>
      </c>
      <c r="J17" s="71">
        <v>0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0</v>
      </c>
      <c r="Q17" s="71">
        <v>0</v>
      </c>
      <c r="R17" s="71">
        <v>0</v>
      </c>
      <c r="S17" s="71">
        <v>0</v>
      </c>
    </row>
  </sheetData>
  <sheetProtection/>
  <autoFilter ref="A6:S17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26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0" width="9" style="28" customWidth="1"/>
    <col min="11" max="16384" width="9" style="10" customWidth="1"/>
  </cols>
  <sheetData>
    <row r="1" spans="1:10" ht="17.25">
      <c r="A1" s="55" t="s">
        <v>134</v>
      </c>
      <c r="B1" s="5"/>
      <c r="C1" s="5"/>
      <c r="D1" s="32"/>
      <c r="E1" s="32"/>
      <c r="F1" s="32"/>
      <c r="G1" s="32"/>
      <c r="H1" s="32"/>
      <c r="I1" s="32"/>
      <c r="J1" s="32"/>
    </row>
    <row r="2" spans="1:10" ht="18" customHeight="1">
      <c r="A2" s="78" t="s">
        <v>1</v>
      </c>
      <c r="B2" s="78" t="s">
        <v>2</v>
      </c>
      <c r="C2" s="97" t="s">
        <v>50</v>
      </c>
      <c r="D2" s="56" t="s">
        <v>135</v>
      </c>
      <c r="E2" s="52"/>
      <c r="F2" s="52"/>
      <c r="G2" s="56" t="s">
        <v>136</v>
      </c>
      <c r="H2" s="52"/>
      <c r="I2" s="52"/>
      <c r="J2" s="53"/>
    </row>
    <row r="3" spans="1:10" ht="13.5" customHeight="1">
      <c r="A3" s="79"/>
      <c r="B3" s="79"/>
      <c r="C3" s="95"/>
      <c r="D3" s="95" t="s">
        <v>51</v>
      </c>
      <c r="E3" s="97" t="s">
        <v>36</v>
      </c>
      <c r="F3" s="97" t="s">
        <v>37</v>
      </c>
      <c r="G3" s="95" t="s">
        <v>51</v>
      </c>
      <c r="H3" s="78" t="s">
        <v>39</v>
      </c>
      <c r="I3" s="78" t="s">
        <v>40</v>
      </c>
      <c r="J3" s="78" t="s">
        <v>41</v>
      </c>
    </row>
    <row r="4" spans="1:10" ht="13.5" customHeight="1">
      <c r="A4" s="79"/>
      <c r="B4" s="79"/>
      <c r="C4" s="95"/>
      <c r="D4" s="95"/>
      <c r="E4" s="95"/>
      <c r="F4" s="95"/>
      <c r="G4" s="95"/>
      <c r="H4" s="96"/>
      <c r="I4" s="96"/>
      <c r="J4" s="96"/>
    </row>
    <row r="5" spans="1:10" ht="20.25" customHeight="1">
      <c r="A5" s="79"/>
      <c r="B5" s="79"/>
      <c r="C5" s="95"/>
      <c r="D5" s="27"/>
      <c r="E5" s="27"/>
      <c r="F5" s="27"/>
      <c r="G5" s="27"/>
      <c r="H5" s="25"/>
      <c r="I5" s="25"/>
      <c r="J5" s="25"/>
    </row>
    <row r="6" spans="1:10" s="11" customFormat="1" ht="18" customHeight="1">
      <c r="A6" s="80"/>
      <c r="B6" s="80"/>
      <c r="C6" s="98"/>
      <c r="D6" s="35" t="s">
        <v>132</v>
      </c>
      <c r="E6" s="35" t="s">
        <v>132</v>
      </c>
      <c r="F6" s="35" t="s">
        <v>132</v>
      </c>
      <c r="G6" s="35" t="s">
        <v>145</v>
      </c>
      <c r="H6" s="54" t="s">
        <v>145</v>
      </c>
      <c r="I6" s="54" t="s">
        <v>145</v>
      </c>
      <c r="J6" s="54" t="s">
        <v>145</v>
      </c>
    </row>
    <row r="7" spans="1:10" s="67" customFormat="1" ht="12" customHeight="1">
      <c r="A7" s="119" t="s">
        <v>53</v>
      </c>
      <c r="B7" s="120" t="s">
        <v>54</v>
      </c>
      <c r="C7" s="119" t="s">
        <v>51</v>
      </c>
      <c r="D7" s="121">
        <f>SUM(D8:D186)</f>
        <v>171</v>
      </c>
      <c r="E7" s="121">
        <f>SUM(E8:E186)</f>
        <v>158</v>
      </c>
      <c r="F7" s="121">
        <f>SUM(F8:F186)</f>
        <v>23</v>
      </c>
      <c r="G7" s="121">
        <f>SUM(G8:G186)</f>
        <v>3025</v>
      </c>
      <c r="H7" s="121">
        <f>SUM(H8:H186)</f>
        <v>2627</v>
      </c>
      <c r="I7" s="121">
        <f>SUM(I8:I186)</f>
        <v>367</v>
      </c>
      <c r="J7" s="121">
        <f>SUM(J8:J186)</f>
        <v>74</v>
      </c>
    </row>
    <row r="8" spans="1:10" s="68" customFormat="1" ht="12" customHeight="1">
      <c r="A8" s="64" t="s">
        <v>53</v>
      </c>
      <c r="B8" s="65" t="s">
        <v>146</v>
      </c>
      <c r="C8" s="64" t="s">
        <v>147</v>
      </c>
      <c r="D8" s="66">
        <v>26</v>
      </c>
      <c r="E8" s="66">
        <v>26</v>
      </c>
      <c r="F8" s="66">
        <v>1</v>
      </c>
      <c r="G8" s="66">
        <v>708</v>
      </c>
      <c r="H8" s="66">
        <v>498</v>
      </c>
      <c r="I8" s="66">
        <v>148</v>
      </c>
      <c r="J8" s="66">
        <v>62</v>
      </c>
    </row>
    <row r="9" spans="1:10" s="68" customFormat="1" ht="12" customHeight="1">
      <c r="A9" s="64" t="s">
        <v>53</v>
      </c>
      <c r="B9" s="65" t="s">
        <v>81</v>
      </c>
      <c r="C9" s="64" t="s">
        <v>82</v>
      </c>
      <c r="D9" s="66">
        <v>28</v>
      </c>
      <c r="E9" s="66">
        <v>27</v>
      </c>
      <c r="F9" s="66">
        <v>1</v>
      </c>
      <c r="G9" s="66">
        <v>223</v>
      </c>
      <c r="H9" s="66">
        <v>208</v>
      </c>
      <c r="I9" s="66">
        <v>15</v>
      </c>
      <c r="J9" s="66">
        <v>0</v>
      </c>
    </row>
    <row r="10" spans="1:10" s="68" customFormat="1" ht="12" customHeight="1">
      <c r="A10" s="64" t="s">
        <v>53</v>
      </c>
      <c r="B10" s="65" t="s">
        <v>99</v>
      </c>
      <c r="C10" s="64" t="s">
        <v>100</v>
      </c>
      <c r="D10" s="66">
        <v>14</v>
      </c>
      <c r="E10" s="66">
        <v>13</v>
      </c>
      <c r="F10" s="66">
        <v>3</v>
      </c>
      <c r="G10" s="66">
        <v>148</v>
      </c>
      <c r="H10" s="66">
        <v>148</v>
      </c>
      <c r="I10" s="66">
        <v>0</v>
      </c>
      <c r="J10" s="66">
        <v>0</v>
      </c>
    </row>
    <row r="11" spans="1:10" s="68" customFormat="1" ht="12" customHeight="1">
      <c r="A11" s="64" t="s">
        <v>53</v>
      </c>
      <c r="B11" s="65" t="s">
        <v>73</v>
      </c>
      <c r="C11" s="64" t="s">
        <v>74</v>
      </c>
      <c r="D11" s="66">
        <v>17</v>
      </c>
      <c r="E11" s="66">
        <v>14</v>
      </c>
      <c r="F11" s="66">
        <v>4</v>
      </c>
      <c r="G11" s="66">
        <v>654</v>
      </c>
      <c r="H11" s="66">
        <v>652</v>
      </c>
      <c r="I11" s="66">
        <v>2</v>
      </c>
      <c r="J11" s="66">
        <v>0</v>
      </c>
    </row>
    <row r="12" spans="1:10" s="68" customFormat="1" ht="12" customHeight="1">
      <c r="A12" s="69" t="s">
        <v>53</v>
      </c>
      <c r="B12" s="70" t="s">
        <v>105</v>
      </c>
      <c r="C12" s="64" t="s">
        <v>106</v>
      </c>
      <c r="D12" s="71">
        <v>2</v>
      </c>
      <c r="E12" s="71">
        <v>2</v>
      </c>
      <c r="F12" s="71">
        <v>1</v>
      </c>
      <c r="G12" s="71">
        <v>18</v>
      </c>
      <c r="H12" s="71">
        <v>18</v>
      </c>
      <c r="I12" s="71">
        <v>0</v>
      </c>
      <c r="J12" s="71">
        <v>0</v>
      </c>
    </row>
    <row r="13" spans="1:10" s="68" customFormat="1" ht="12" customHeight="1">
      <c r="A13" s="69" t="s">
        <v>53</v>
      </c>
      <c r="B13" s="70" t="s">
        <v>101</v>
      </c>
      <c r="C13" s="64" t="s">
        <v>102</v>
      </c>
      <c r="D13" s="71">
        <v>13</v>
      </c>
      <c r="E13" s="71">
        <v>12</v>
      </c>
      <c r="F13" s="71">
        <v>2</v>
      </c>
      <c r="G13" s="71">
        <v>92</v>
      </c>
      <c r="H13" s="71">
        <v>78</v>
      </c>
      <c r="I13" s="71">
        <v>14</v>
      </c>
      <c r="J13" s="71">
        <v>0</v>
      </c>
    </row>
    <row r="14" spans="1:10" s="68" customFormat="1" ht="12" customHeight="1">
      <c r="A14" s="69" t="s">
        <v>53</v>
      </c>
      <c r="B14" s="70" t="s">
        <v>87</v>
      </c>
      <c r="C14" s="64" t="s">
        <v>88</v>
      </c>
      <c r="D14" s="71">
        <v>9</v>
      </c>
      <c r="E14" s="71">
        <v>8</v>
      </c>
      <c r="F14" s="71">
        <v>1</v>
      </c>
      <c r="G14" s="71">
        <v>140</v>
      </c>
      <c r="H14" s="71">
        <v>73</v>
      </c>
      <c r="I14" s="71">
        <v>67</v>
      </c>
      <c r="J14" s="71">
        <v>0</v>
      </c>
    </row>
    <row r="15" spans="1:10" s="68" customFormat="1" ht="12" customHeight="1">
      <c r="A15" s="69" t="s">
        <v>53</v>
      </c>
      <c r="B15" s="70" t="s">
        <v>57</v>
      </c>
      <c r="C15" s="64" t="s">
        <v>58</v>
      </c>
      <c r="D15" s="71">
        <v>4</v>
      </c>
      <c r="E15" s="71">
        <v>4</v>
      </c>
      <c r="F15" s="71">
        <v>1</v>
      </c>
      <c r="G15" s="71">
        <v>74</v>
      </c>
      <c r="H15" s="71">
        <v>74</v>
      </c>
      <c r="I15" s="71">
        <v>0</v>
      </c>
      <c r="J15" s="71">
        <v>0</v>
      </c>
    </row>
    <row r="16" spans="1:10" s="68" customFormat="1" ht="12" customHeight="1">
      <c r="A16" s="69" t="s">
        <v>53</v>
      </c>
      <c r="B16" s="70" t="s">
        <v>69</v>
      </c>
      <c r="C16" s="64" t="s">
        <v>70</v>
      </c>
      <c r="D16" s="71">
        <v>5</v>
      </c>
      <c r="E16" s="71">
        <v>5</v>
      </c>
      <c r="F16" s="71">
        <v>2</v>
      </c>
      <c r="G16" s="71">
        <v>171</v>
      </c>
      <c r="H16" s="71">
        <v>131</v>
      </c>
      <c r="I16" s="71">
        <v>83</v>
      </c>
      <c r="J16" s="71">
        <v>0</v>
      </c>
    </row>
    <row r="17" spans="1:10" s="68" customFormat="1" ht="12" customHeight="1">
      <c r="A17" s="69" t="s">
        <v>53</v>
      </c>
      <c r="B17" s="70" t="s">
        <v>65</v>
      </c>
      <c r="C17" s="64" t="s">
        <v>66</v>
      </c>
      <c r="D17" s="71">
        <v>11</v>
      </c>
      <c r="E17" s="71">
        <v>10</v>
      </c>
      <c r="F17" s="71">
        <v>1</v>
      </c>
      <c r="G17" s="71">
        <v>82</v>
      </c>
      <c r="H17" s="71">
        <v>70</v>
      </c>
      <c r="I17" s="71">
        <v>0</v>
      </c>
      <c r="J17" s="71">
        <v>12</v>
      </c>
    </row>
    <row r="18" spans="1:10" s="68" customFormat="1" ht="12" customHeight="1">
      <c r="A18" s="69" t="s">
        <v>53</v>
      </c>
      <c r="B18" s="70" t="s">
        <v>67</v>
      </c>
      <c r="C18" s="64" t="s">
        <v>68</v>
      </c>
      <c r="D18" s="71">
        <f>+E18+F18</f>
        <v>0</v>
      </c>
      <c r="E18" s="71">
        <v>0</v>
      </c>
      <c r="F18" s="71">
        <v>0</v>
      </c>
      <c r="G18" s="71">
        <f>+H18+I18+J18</f>
        <v>0</v>
      </c>
      <c r="H18" s="71">
        <v>0</v>
      </c>
      <c r="I18" s="71">
        <v>0</v>
      </c>
      <c r="J18" s="71">
        <v>0</v>
      </c>
    </row>
    <row r="19" spans="1:10" s="68" customFormat="1" ht="12" customHeight="1">
      <c r="A19" s="69" t="s">
        <v>53</v>
      </c>
      <c r="B19" s="70" t="s">
        <v>95</v>
      </c>
      <c r="C19" s="64" t="s">
        <v>96</v>
      </c>
      <c r="D19" s="71">
        <f>+E19+F19</f>
        <v>0</v>
      </c>
      <c r="E19" s="71">
        <v>0</v>
      </c>
      <c r="F19" s="71">
        <v>0</v>
      </c>
      <c r="G19" s="71">
        <f>+H19+I19+J19</f>
        <v>0</v>
      </c>
      <c r="H19" s="71">
        <v>0</v>
      </c>
      <c r="I19" s="71">
        <v>0</v>
      </c>
      <c r="J19" s="71">
        <v>0</v>
      </c>
    </row>
    <row r="20" spans="1:10" s="68" customFormat="1" ht="12" customHeight="1">
      <c r="A20" s="69" t="s">
        <v>53</v>
      </c>
      <c r="B20" s="70" t="s">
        <v>59</v>
      </c>
      <c r="C20" s="64" t="s">
        <v>60</v>
      </c>
      <c r="D20" s="71">
        <v>4</v>
      </c>
      <c r="E20" s="71">
        <v>4</v>
      </c>
      <c r="F20" s="71">
        <v>1</v>
      </c>
      <c r="G20" s="71">
        <v>68</v>
      </c>
      <c r="H20" s="71">
        <v>68</v>
      </c>
      <c r="I20" s="71">
        <v>0</v>
      </c>
      <c r="J20" s="71">
        <v>0</v>
      </c>
    </row>
    <row r="21" spans="1:10" s="68" customFormat="1" ht="12" customHeight="1">
      <c r="A21" s="69" t="s">
        <v>53</v>
      </c>
      <c r="B21" s="70" t="s">
        <v>61</v>
      </c>
      <c r="C21" s="64" t="s">
        <v>62</v>
      </c>
      <c r="D21" s="71">
        <f>+E21+F21</f>
        <v>0</v>
      </c>
      <c r="E21" s="71">
        <v>0</v>
      </c>
      <c r="F21" s="71">
        <v>0</v>
      </c>
      <c r="G21" s="71">
        <f>+H21+I21+J21</f>
        <v>0</v>
      </c>
      <c r="H21" s="71">
        <v>0</v>
      </c>
      <c r="I21" s="71">
        <v>0</v>
      </c>
      <c r="J21" s="71">
        <v>0</v>
      </c>
    </row>
    <row r="22" spans="1:10" s="68" customFormat="1" ht="12" customHeight="1">
      <c r="A22" s="69" t="s">
        <v>53</v>
      </c>
      <c r="B22" s="70" t="s">
        <v>91</v>
      </c>
      <c r="C22" s="64" t="s">
        <v>92</v>
      </c>
      <c r="D22" s="71">
        <v>13</v>
      </c>
      <c r="E22" s="71">
        <v>10</v>
      </c>
      <c r="F22" s="71">
        <v>3</v>
      </c>
      <c r="G22" s="71">
        <v>67</v>
      </c>
      <c r="H22" s="71">
        <v>65</v>
      </c>
      <c r="I22" s="71">
        <v>2</v>
      </c>
      <c r="J22" s="71">
        <v>0</v>
      </c>
    </row>
    <row r="23" spans="1:10" s="68" customFormat="1" ht="12" customHeight="1">
      <c r="A23" s="69" t="s">
        <v>53</v>
      </c>
      <c r="B23" s="70" t="s">
        <v>89</v>
      </c>
      <c r="C23" s="64" t="s">
        <v>90</v>
      </c>
      <c r="D23" s="71">
        <v>6</v>
      </c>
      <c r="E23" s="71">
        <v>6</v>
      </c>
      <c r="F23" s="71">
        <v>0</v>
      </c>
      <c r="G23" s="71">
        <v>30</v>
      </c>
      <c r="H23" s="71">
        <v>30</v>
      </c>
      <c r="I23" s="71">
        <v>0</v>
      </c>
      <c r="J23" s="71">
        <v>0</v>
      </c>
    </row>
    <row r="24" spans="1:10" s="68" customFormat="1" ht="12" customHeight="1">
      <c r="A24" s="69" t="s">
        <v>53</v>
      </c>
      <c r="B24" s="70" t="s">
        <v>83</v>
      </c>
      <c r="C24" s="64" t="s">
        <v>84</v>
      </c>
      <c r="D24" s="71">
        <v>6</v>
      </c>
      <c r="E24" s="71">
        <v>6</v>
      </c>
      <c r="F24" s="71">
        <v>0</v>
      </c>
      <c r="G24" s="71">
        <v>200</v>
      </c>
      <c r="H24" s="71">
        <v>182</v>
      </c>
      <c r="I24" s="71">
        <v>18</v>
      </c>
      <c r="J24" s="71">
        <v>0</v>
      </c>
    </row>
    <row r="25" spans="1:10" s="68" customFormat="1" ht="12" customHeight="1">
      <c r="A25" s="69" t="s">
        <v>53</v>
      </c>
      <c r="B25" s="70" t="s">
        <v>75</v>
      </c>
      <c r="C25" s="64" t="s">
        <v>76</v>
      </c>
      <c r="D25" s="71">
        <v>1</v>
      </c>
      <c r="E25" s="71">
        <v>0</v>
      </c>
      <c r="F25" s="71">
        <v>1</v>
      </c>
      <c r="G25" s="71">
        <v>2</v>
      </c>
      <c r="H25" s="71">
        <v>0</v>
      </c>
      <c r="I25" s="71">
        <v>2</v>
      </c>
      <c r="J25" s="71">
        <v>0</v>
      </c>
    </row>
    <row r="26" spans="1:10" s="68" customFormat="1" ht="12" customHeight="1">
      <c r="A26" s="69" t="s">
        <v>53</v>
      </c>
      <c r="B26" s="70" t="s">
        <v>107</v>
      </c>
      <c r="C26" s="64" t="s">
        <v>108</v>
      </c>
      <c r="D26" s="71">
        <v>12</v>
      </c>
      <c r="E26" s="71">
        <v>11</v>
      </c>
      <c r="F26" s="71">
        <v>1</v>
      </c>
      <c r="G26" s="71">
        <v>348</v>
      </c>
      <c r="H26" s="71">
        <v>332</v>
      </c>
      <c r="I26" s="71">
        <v>16</v>
      </c>
      <c r="J26" s="71">
        <v>0</v>
      </c>
    </row>
  </sheetData>
  <sheetProtection/>
  <autoFilter ref="A6:J26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2012-03-14T05:51:28Z</cp:lastPrinted>
  <dcterms:created xsi:type="dcterms:W3CDTF">2008-01-06T09:25:24Z</dcterms:created>
  <dcterms:modified xsi:type="dcterms:W3CDTF">2012-03-30T02:58:38Z</dcterms:modified>
  <cp:category/>
  <cp:version/>
  <cp:contentType/>
  <cp:contentStatus/>
</cp:coreProperties>
</file>